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EstaPasta_de_trabalho" defaultThemeVersion="124226"/>
  <mc:AlternateContent xmlns:mc="http://schemas.openxmlformats.org/markup-compatibility/2006">
    <mc:Choice Requires="x15">
      <x15ac:absPath xmlns:x15ac="http://schemas.microsoft.com/office/spreadsheetml/2010/11/ac" url="C:\Users\03410426922\Desktop\"/>
    </mc:Choice>
  </mc:AlternateContent>
  <xr:revisionPtr revIDLastSave="0" documentId="13_ncr:1_{14800BF1-9555-4D7E-A8D9-DE3A0B0EFA98}" xr6:coauthVersionLast="47" xr6:coauthVersionMax="47" xr10:uidLastSave="{00000000-0000-0000-0000-000000000000}"/>
  <bookViews>
    <workbookView xWindow="-120" yWindow="-120" windowWidth="29040" windowHeight="15720" xr2:uid="{00000000-000D-0000-FFFF-FFFF00000000}"/>
  </bookViews>
  <sheets>
    <sheet name="centros calendario" sheetId="14" r:id="rId1"/>
    <sheet name="Dispensas" sheetId="10" r:id="rId2"/>
    <sheet name="cepo" sheetId="11" r:id="rId3"/>
    <sheet name="RENOVÁVEIS" sheetId="12" r:id="rId4"/>
  </sheets>
  <definedNames>
    <definedName name="_xlnm._FilterDatabase" localSheetId="0" hidden="1">'centros calendario'!$A$1:$CK$29</definedName>
    <definedName name="_xlnm._FilterDatabase" localSheetId="2" hidden="1">cepo!$A$1:$H$1</definedName>
    <definedName name="_Toc26450664" localSheetId="0">'centros calendario'!#REF!</definedName>
    <definedName name="_Toc33025715" localSheetId="0">'centros calendario'!#REF!</definedName>
    <definedName name="_xlnm.Print_Area" localSheetId="0">'centros calendario'!$A$1:$J$5</definedName>
    <definedName name="_xlnm.Print_Titles" localSheetId="0">'centros calendario'!$1:$1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1" i="11" l="1"/>
  <c r="H9" i="11"/>
  <c r="W15" i="10"/>
  <c r="V15" i="10"/>
  <c r="U15" i="10"/>
  <c r="T15" i="10"/>
  <c r="S15" i="10"/>
  <c r="R15" i="10"/>
  <c r="Q15" i="10"/>
  <c r="P15" i="10"/>
  <c r="O15" i="10"/>
  <c r="N15" i="10"/>
  <c r="M15" i="10"/>
  <c r="L15" i="10"/>
  <c r="K15" i="10"/>
  <c r="J15" i="10"/>
  <c r="I15" i="10"/>
  <c r="W14" i="10"/>
  <c r="W13" i="10"/>
  <c r="W12" i="10"/>
  <c r="W11" i="10"/>
  <c r="Q11" i="10"/>
  <c r="W10" i="10"/>
  <c r="W9" i="10"/>
  <c r="W8" i="10"/>
  <c r="W7" i="10"/>
  <c r="W6" i="10"/>
  <c r="Q6" i="10"/>
  <c r="W5" i="10"/>
  <c r="Q5" i="10"/>
  <c r="W2" i="10"/>
</calcChain>
</file>

<file path=xl/sharedStrings.xml><?xml version="1.0" encoding="utf-8"?>
<sst xmlns="http://schemas.openxmlformats.org/spreadsheetml/2006/main" count="986" uniqueCount="616">
  <si>
    <t>CIASC-CENTRO DE INFORMÁTICA E AUTOMAÇÃO DO ESTADO DE SC S.A</t>
  </si>
  <si>
    <t>DL 976/2019</t>
  </si>
  <si>
    <t>32994/2019</t>
  </si>
  <si>
    <t>ESAG</t>
  </si>
  <si>
    <t>CEART</t>
  </si>
  <si>
    <t>FAED</t>
  </si>
  <si>
    <t>CEAD</t>
  </si>
  <si>
    <t>CEFID</t>
  </si>
  <si>
    <t>CCT</t>
  </si>
  <si>
    <t>CERES</t>
  </si>
  <si>
    <t>CEAVI</t>
  </si>
  <si>
    <t>CEPLAN</t>
  </si>
  <si>
    <t>CAV</t>
  </si>
  <si>
    <t>CEO</t>
  </si>
  <si>
    <t>SETIC</t>
  </si>
  <si>
    <t>EDUSOFT TECNOLOGIA LTDA</t>
  </si>
  <si>
    <t>20402/2020</t>
  </si>
  <si>
    <t>IL 447/2020</t>
  </si>
  <si>
    <t xml:space="preserve">SOFTPLAN </t>
  </si>
  <si>
    <t>11352/2019</t>
  </si>
  <si>
    <t>MINHA BIBLIOTECA LTDA</t>
  </si>
  <si>
    <t>30199/2020</t>
  </si>
  <si>
    <t>IL 784/2020</t>
  </si>
  <si>
    <t>REITORIA</t>
  </si>
  <si>
    <t xml:space="preserve">ASSOCIACAO PARANAENSE DE CULTURA-APC </t>
  </si>
  <si>
    <t>CORREIOS</t>
  </si>
  <si>
    <t>15777/2020</t>
  </si>
  <si>
    <t>CLARO S/A</t>
  </si>
  <si>
    <t>PE SEA 57/2020</t>
  </si>
  <si>
    <t>30501/2020</t>
  </si>
  <si>
    <t>CC SEA 68/2019</t>
  </si>
  <si>
    <t>728/2021</t>
  </si>
  <si>
    <t>PE SEA 110/2019</t>
  </si>
  <si>
    <t>37959/2020</t>
  </si>
  <si>
    <t>TICKET GESTÃO EM MANUTENÇÃO EZC S.A 
HDFGT S/A</t>
  </si>
  <si>
    <t>POWERCOM BRASIL GERADORES - EIRELI</t>
  </si>
  <si>
    <t>33013/2019</t>
  </si>
  <si>
    <t>TECNICOM ELETRO-ELETRONICA LTDA ME</t>
  </si>
  <si>
    <t>PE 475/2020</t>
  </si>
  <si>
    <t>6823/2020</t>
  </si>
  <si>
    <t xml:space="preserve">TARGET ENGENHARIA E CONSULTORIA LTDA </t>
  </si>
  <si>
    <t xml:space="preserve">ESAG </t>
  </si>
  <si>
    <t>RCL COMÉRCIO E SERVIÇOS LTDA ME</t>
  </si>
  <si>
    <t>PORTO SEGURO CIA DE SEGUROS GERAIS</t>
  </si>
  <si>
    <t>PE 780/2021</t>
  </si>
  <si>
    <t>22521/2021</t>
  </si>
  <si>
    <t xml:space="preserve">GENTE SEGURADORA SA. </t>
  </si>
  <si>
    <t>UDESC</t>
  </si>
  <si>
    <t xml:space="preserve">KOMPETENZ CLIMATIZAÇÃO LTDA </t>
  </si>
  <si>
    <t>PE 822/2020</t>
  </si>
  <si>
    <t>31047/2020</t>
  </si>
  <si>
    <t>RED ENERGY</t>
  </si>
  <si>
    <t>PE 1034/2020</t>
  </si>
  <si>
    <t>33433/2020</t>
  </si>
  <si>
    <t>ELMO – EMPRESA LITORÂNEA DE MÃO DE OBRA EPP</t>
  </si>
  <si>
    <t>PE 1085/2020</t>
  </si>
  <si>
    <t>35171/2020</t>
  </si>
  <si>
    <t xml:space="preserve">BRASOFTWARE INFORMÁTICA LTDA </t>
  </si>
  <si>
    <t>PE 1091/2020</t>
  </si>
  <si>
    <t>41219/2020</t>
  </si>
  <si>
    <t>VALORIZZA DESENVOLVIMENTO EMPRESARIAL LTDA</t>
  </si>
  <si>
    <t>PE 1123/2018</t>
  </si>
  <si>
    <t>7523/2018</t>
  </si>
  <si>
    <t>AOS PRODUÇÕES E EVENTOS LTDA</t>
  </si>
  <si>
    <t>PE 1805/2019</t>
  </si>
  <si>
    <t>34520/2019</t>
  </si>
  <si>
    <t>CYCLO-X SOLUÇÕES EM TI LTDA</t>
  </si>
  <si>
    <t>25625/2020</t>
  </si>
  <si>
    <t>TECPRINTERS TECNOLOGIA DE IMPRESSÃO LTDA</t>
  </si>
  <si>
    <t>PE SEA 54/2019</t>
  </si>
  <si>
    <t>2723/2020</t>
  </si>
  <si>
    <t xml:space="preserve">NEO CONSULTORIA E ADMINISTRAÇÃO DE BENEFÍCIOS EIRELI </t>
  </si>
  <si>
    <t>13246/2018</t>
  </si>
  <si>
    <t xml:space="preserve">CESFI </t>
  </si>
  <si>
    <t xml:space="preserve">MD CONTROLE DE PRAGAS </t>
  </si>
  <si>
    <t xml:space="preserve">SCHNEIDER ELETRIC BRASIL LTDA </t>
  </si>
  <si>
    <t>GENTE SEGURADORA S.A.</t>
  </si>
  <si>
    <t xml:space="preserve">FAED </t>
  </si>
  <si>
    <t>PE 1108/2021</t>
  </si>
  <si>
    <t>34586/2021</t>
  </si>
  <si>
    <t>AGÊNCIA PÚBLICA COMUNICAÇÃO LTDA</t>
  </si>
  <si>
    <t xml:space="preserve">CEO </t>
  </si>
  <si>
    <t xml:space="preserve">CERES </t>
  </si>
  <si>
    <t xml:space="preserve">CEPLAN </t>
  </si>
  <si>
    <t>FUNDAÇÃO DE ESTUDOS E PESQUISAS SOCIOECONÔMICOS - FEPESE</t>
  </si>
  <si>
    <t>DL 977/2022</t>
  </si>
  <si>
    <t>31082/2022</t>
  </si>
  <si>
    <t>15068/2022</t>
  </si>
  <si>
    <t>IL 088/2022</t>
  </si>
  <si>
    <t>YOUNGTECH SISTEMAS LTDA</t>
  </si>
  <si>
    <t>IL 936/2022</t>
  </si>
  <si>
    <t>31048/2022</t>
  </si>
  <si>
    <t>DL SEA 25/2020</t>
  </si>
  <si>
    <t>PE 1536/2022</t>
  </si>
  <si>
    <t>45788/2022</t>
  </si>
  <si>
    <t>PE 586/2022</t>
  </si>
  <si>
    <t>37155/2021</t>
  </si>
  <si>
    <t>PE 621/2022</t>
  </si>
  <si>
    <t>611/2022</t>
  </si>
  <si>
    <t>MINISTER SERVIÇOS DE VIGILÂNCIA LTDA</t>
  </si>
  <si>
    <t>PE 646/2022</t>
  </si>
  <si>
    <t>52319/2021</t>
  </si>
  <si>
    <t>ADAPTA SOLUÇÕES DIGITAIS LTDA</t>
  </si>
  <si>
    <t>PE 1258/2022</t>
  </si>
  <si>
    <t>27126/2022</t>
  </si>
  <si>
    <t>OBSERVES SERVIÇOS EIRELI</t>
  </si>
  <si>
    <t>11214/2021</t>
  </si>
  <si>
    <t>EDUSOFT TECNOLOGIA LTDA.</t>
  </si>
  <si>
    <t>PE 1294/2022</t>
  </si>
  <si>
    <t>11429/2022</t>
  </si>
  <si>
    <t>PE SEA 38/2020</t>
  </si>
  <si>
    <t>ARAÇÁ MATERIAL PUBLICITÁRIO EIRELI</t>
  </si>
  <si>
    <t>11302/2020</t>
  </si>
  <si>
    <t>TEKIS TECNOLOGIAS AVANCADAS LTDA</t>
  </si>
  <si>
    <t>IL 40/2023</t>
  </si>
  <si>
    <t>57570/2022</t>
  </si>
  <si>
    <t>REUTER GRAFICOS EDITORES LTDA</t>
  </si>
  <si>
    <t>PE 1701/2022</t>
  </si>
  <si>
    <t>51255/2022</t>
  </si>
  <si>
    <t xml:space="preserve"> VILELA COELHO SOCIEDADE DE ADVOGADOS</t>
  </si>
  <si>
    <t>PE 587/2023</t>
  </si>
  <si>
    <t>53178/2022</t>
  </si>
  <si>
    <t>4598/2023</t>
  </si>
  <si>
    <t>SIG SOFTWARE &amp;
CONSULTORIA EM TECNOLOGIA DA INFORMAÇÃO LTDA.</t>
  </si>
  <si>
    <t>PE 609/2023</t>
  </si>
  <si>
    <t>ORBENK ADMINISTRAÇÃO E SERVIÇOS LTDA</t>
  </si>
  <si>
    <t>PE 613/2023</t>
  </si>
  <si>
    <t>ACAFE</t>
  </si>
  <si>
    <t>4354/2023</t>
  </si>
  <si>
    <t>PE 636/2023</t>
  </si>
  <si>
    <t>16281/2023</t>
  </si>
  <si>
    <t>PE 829/2023</t>
  </si>
  <si>
    <t>ELOTECH SERVIÇOS INDUSTRIAIS
LTDA</t>
  </si>
  <si>
    <t>890/2022</t>
  </si>
  <si>
    <t xml:space="preserve">REITORIA </t>
  </si>
  <si>
    <t xml:space="preserve">CEAVI </t>
  </si>
  <si>
    <t xml:space="preserve">TOTAL </t>
  </si>
  <si>
    <t>Sequencia</t>
  </si>
  <si>
    <t xml:space="preserve">OBJETO </t>
  </si>
  <si>
    <t xml:space="preserve">LICITAÇÃO </t>
  </si>
  <si>
    <t xml:space="preserve">DEMANDA </t>
  </si>
  <si>
    <t xml:space="preserve">PARTICIPANTES </t>
  </si>
  <si>
    <t xml:space="preserve">MONTAGEM </t>
  </si>
  <si>
    <t xml:space="preserve">MÊS </t>
  </si>
  <si>
    <t>JUSTIFICATIVA</t>
  </si>
  <si>
    <t xml:space="preserve">CAV </t>
  </si>
  <si>
    <t>4690/2023</t>
  </si>
  <si>
    <t>8400/2023</t>
  </si>
  <si>
    <t>11142/2023</t>
  </si>
  <si>
    <t xml:space="preserve">CCT </t>
  </si>
  <si>
    <t>48724/2022</t>
  </si>
  <si>
    <t>20001/2023</t>
  </si>
  <si>
    <t xml:space="preserve">CEART </t>
  </si>
  <si>
    <t>os instrumentos serão utilizados como material didático para as aulas bem como nos projetos de extesão promovidos pelo departamento. Para a ESAG Os instrumentos musicais serão utilizados pela atlética da ESAG nos eventos esportivos e culturais. No CEAVI será para atender Para a demanda das atividades de recreação/esportivas realizadas pela Atlética, como Gincana de Calouros, Jiudesc, Jiceavi, entre outras e para o CCT ustifica-se a necessidade dos instrumentos musicais para atender as atividades do Projeto de Extensão “Apresentações do Coral UDESC Joinville XI” do Centro de Ensino CCT da UDESC</t>
  </si>
  <si>
    <t>Diante do curso de moda no Ceart, o material de aviamentos e tecidos, objeto deste processo licitatório, é imprescindível para as práticas de ensino no ateliê do curso de Moda, no que diz respeito à confecção de artigos de vestuário, uma vez que são materiais de uso nas máquinas de costura, como agulhas, linhas, tecidos, fios, peças de reposição, bem como materiais para exposição das peças, que se deterioram com o uso ou são usados frequentemente, ficando com seus estoques muito reduzidos, motivo da compra e projetos.</t>
  </si>
  <si>
    <t xml:space="preserve">CEFID </t>
  </si>
  <si>
    <t>SECOM</t>
  </si>
  <si>
    <t>50048/2022</t>
  </si>
  <si>
    <t>11421/2023</t>
  </si>
  <si>
    <t>TERMO ADESAO 02/2022</t>
  </si>
  <si>
    <t>IL 735/2019</t>
  </si>
  <si>
    <t xml:space="preserve">CONTRATO </t>
  </si>
  <si>
    <t>IL 625/2022</t>
  </si>
  <si>
    <t>TERMO ADESAO 31</t>
  </si>
  <si>
    <t>PE 79/2020</t>
  </si>
  <si>
    <t>PE SEA 81/2018</t>
  </si>
  <si>
    <t>PE 1264/2021</t>
  </si>
  <si>
    <t>CC 540/2020</t>
  </si>
  <si>
    <t>PE 591/2023</t>
  </si>
  <si>
    <t>24815/2022</t>
  </si>
  <si>
    <t xml:space="preserve">Pagamento de assinaturas e anuidades diversas </t>
  </si>
  <si>
    <t xml:space="preserve">IL </t>
  </si>
  <si>
    <t xml:space="preserve">diversos </t>
  </si>
  <si>
    <t xml:space="preserve">Participação em diversos associações, organizações e pagamentos de assinaturas de jornais e revistas. </t>
  </si>
  <si>
    <t xml:space="preserve">Pagamento de energia elétrica - todos os centros </t>
  </si>
  <si>
    <t xml:space="preserve">Pagamento de água e esgoto - todos os centros </t>
  </si>
  <si>
    <t xml:space="preserve">Pagamento de capacitação dos servidores </t>
  </si>
  <si>
    <t xml:space="preserve">Participação em eventos e treinamentos </t>
  </si>
  <si>
    <t xml:space="preserve">Pagamento pró-labore </t>
  </si>
  <si>
    <t xml:space="preserve">Pagamento de consultorias, cursos, work shops, oficinas e palestras, todos os centros. </t>
  </si>
  <si>
    <t xml:space="preserve">Importação </t>
  </si>
  <si>
    <t xml:space="preserve">aquisição de equipamentos importados através de importação direta. </t>
  </si>
  <si>
    <t xml:space="preserve">Contratação de software específicos - Inexigibilidade </t>
  </si>
  <si>
    <t xml:space="preserve">Contratação e despesa com alimentação e jogos dos alunos e servidores </t>
  </si>
  <si>
    <t xml:space="preserve">Contratação de material utilizado para manutenção e conservação dos centros, laboratórios e salas de aula. </t>
  </si>
  <si>
    <t xml:space="preserve">Contratação de serviços técnicos especializados </t>
  </si>
  <si>
    <t xml:space="preserve">Contratação de serviços técnicos especializados, audio, vídeo e fotos </t>
  </si>
  <si>
    <t xml:space="preserve">Serviços de comunicação e publicidade </t>
  </si>
  <si>
    <t xml:space="preserve">SGPE </t>
  </si>
  <si>
    <t xml:space="preserve">DESCRIÇÃO </t>
  </si>
  <si>
    <t xml:space="preserve">IL/DL </t>
  </si>
  <si>
    <t xml:space="preserve">OBS </t>
  </si>
  <si>
    <t xml:space="preserve">ESPECIFICAÇÃO </t>
  </si>
  <si>
    <t xml:space="preserve">VALOR ANUAL </t>
  </si>
  <si>
    <t xml:space="preserve">GERAL </t>
  </si>
  <si>
    <t>ALDONÉZIO ILÁRIO DE FARIAS</t>
  </si>
  <si>
    <t>4359/2019</t>
  </si>
  <si>
    <t>IRACEMA DIRLEI OLIVEIRA DUARTE</t>
  </si>
  <si>
    <t>DL 1147/2021</t>
  </si>
  <si>
    <t>36216/2021</t>
  </si>
  <si>
    <t>Locação espaço físico (formaturas E outros eventos)</t>
  </si>
  <si>
    <t>DL/IL</t>
  </si>
  <si>
    <t>ELOTECH SERVIÇOS INDUSTRIAIS LTDA</t>
  </si>
  <si>
    <t>PE 0633/2020</t>
  </si>
  <si>
    <t>4339/2020</t>
  </si>
  <si>
    <t>CEPO</t>
  </si>
  <si>
    <t>CC 0609/2020</t>
  </si>
  <si>
    <t>2249/2020</t>
  </si>
  <si>
    <t>ELEVACON ELEVADORES CONSERVAÇÃO E MANUTENÇÃO LTDA</t>
  </si>
  <si>
    <t>PE 0847/2020</t>
  </si>
  <si>
    <t>30450/2020</t>
  </si>
  <si>
    <t>IL 231/2019</t>
  </si>
  <si>
    <t>4438/2019</t>
  </si>
  <si>
    <t>MTS &amp;SH TECNOLOGIA EM IMPRESSÃO E CÓPIA LTDA</t>
  </si>
  <si>
    <t>CC 1614/2019</t>
  </si>
  <si>
    <t>30930/2019</t>
  </si>
  <si>
    <t>PE 0493-2021</t>
  </si>
  <si>
    <t>36157/2020</t>
  </si>
  <si>
    <t>PE 943-2021</t>
  </si>
  <si>
    <t>30085/2021</t>
  </si>
  <si>
    <t>PE 0658-2022</t>
  </si>
  <si>
    <t>12224/2022</t>
  </si>
  <si>
    <t>SAPRA LANDAUER SERVIÇO DE ASSESSORIA E PROTEÇÃO RADIOLÓGICA LTDA</t>
  </si>
  <si>
    <t>DL 1153/2023</t>
  </si>
  <si>
    <t>32892/2023</t>
  </si>
  <si>
    <t>PE 0627/2022</t>
  </si>
  <si>
    <t>42593/2021</t>
  </si>
  <si>
    <t>PE 0596/2023</t>
  </si>
  <si>
    <t>637/2023</t>
  </si>
  <si>
    <t>PE 0603/2023</t>
  </si>
  <si>
    <t>1533/2023</t>
  </si>
  <si>
    <t>PE 0895/2023</t>
  </si>
  <si>
    <t>AL-WI TECNOLOGIA</t>
  </si>
  <si>
    <t>585/2023</t>
  </si>
  <si>
    <t>IL 173-2023</t>
  </si>
  <si>
    <t>7805/2023</t>
  </si>
  <si>
    <t xml:space="preserve">CESMO </t>
  </si>
  <si>
    <t>2041/2022</t>
  </si>
  <si>
    <t>PE 1021/2022</t>
  </si>
  <si>
    <t>35114/2022</t>
  </si>
  <si>
    <t>985/2019</t>
  </si>
  <si>
    <t>CC 309/2019</t>
  </si>
  <si>
    <t>175/2019</t>
  </si>
  <si>
    <t>751/2021</t>
  </si>
  <si>
    <t>PE 678/2021</t>
  </si>
  <si>
    <t>16942/2021</t>
  </si>
  <si>
    <t>828/2022</t>
  </si>
  <si>
    <t>PE 734/2022</t>
  </si>
  <si>
    <t>20466/2022</t>
  </si>
  <si>
    <t>912/2023</t>
  </si>
  <si>
    <t>PE 619/2023</t>
  </si>
  <si>
    <t>913/2023</t>
  </si>
  <si>
    <t>ELEVADORES ATLAS SCHINDLER S/A</t>
  </si>
  <si>
    <t>13/2021</t>
  </si>
  <si>
    <t>11940/2021</t>
  </si>
  <si>
    <t>ORBENK ADMINISTRACAO E SERVICOS LTDA</t>
  </si>
  <si>
    <t>624/2023</t>
  </si>
  <si>
    <t>PE-601/2023</t>
  </si>
  <si>
    <t>14788/2023</t>
  </si>
  <si>
    <t>SERVIÇO DE CUIDADORES</t>
  </si>
  <si>
    <t>DM&amp;FILHOS HOLDING LTDA</t>
  </si>
  <si>
    <t>1433/2021</t>
  </si>
  <si>
    <t>149/2021</t>
  </si>
  <si>
    <t>31160/2021</t>
  </si>
  <si>
    <t>ALUGUEL DE SALAS COMERCIAIS (IDCH)</t>
  </si>
  <si>
    <t>224/2013</t>
  </si>
  <si>
    <t>DL 659/2013</t>
  </si>
  <si>
    <t>1611/2022</t>
  </si>
  <si>
    <t>PE 888/2022</t>
  </si>
  <si>
    <t>689/2020</t>
  </si>
  <si>
    <t>PE 0613/2020</t>
  </si>
  <si>
    <t>097/2021</t>
  </si>
  <si>
    <t>PE 1083/2020</t>
  </si>
  <si>
    <t>630/2021</t>
  </si>
  <si>
    <t>IL 0368/2021</t>
  </si>
  <si>
    <t>635/2021</t>
  </si>
  <si>
    <t>PE 0601/2021</t>
  </si>
  <si>
    <t>58/2021</t>
  </si>
  <si>
    <t>1085/2020</t>
  </si>
  <si>
    <t>986/2021</t>
  </si>
  <si>
    <t>PE 0679/2021</t>
  </si>
  <si>
    <t>FEVEREIRO</t>
  </si>
  <si>
    <t>ABRIL</t>
  </si>
  <si>
    <t>MARÇO</t>
  </si>
  <si>
    <t>CALENDÁRIO DE LICITAÇÕES 2024 - CEPO</t>
  </si>
  <si>
    <t>ITEM</t>
  </si>
  <si>
    <t>REQUISITANTE</t>
  </si>
  <si>
    <t>ELABORAÇÃO DO PROCESSO</t>
  </si>
  <si>
    <t xml:space="preserve">RESPONSÁVEL PELA LICITAÇÃO </t>
  </si>
  <si>
    <t>VALOR ESTIMADO</t>
  </si>
  <si>
    <t>CONTRATAÇÃO DE EMPRESA PARA EXECUÇÃO DA REFORMA DA NOVA REITORIA</t>
  </si>
  <si>
    <t>CLC-REITORIA</t>
  </si>
  <si>
    <t>CONTRATAÇÃO DE EMPRESA PARA EXECUÇÃO DE PPCI E SPDA CAMPUS I</t>
  </si>
  <si>
    <t>CEART/CEFID/REITORIA</t>
  </si>
  <si>
    <t>CONTRATAÇÃO DE EMPRESA PARA EXECUÇÃO DA REVITALIZAÇÃO DO RU</t>
  </si>
  <si>
    <t>JULHO</t>
  </si>
  <si>
    <t>CONTRATAÇÃO DE EMPRESA PARA EXECUÇÃO DE REFORMA E AMPLIAÇÃO DA ESAG</t>
  </si>
  <si>
    <t>CONTRATAÇÃO DE EMPRESA PARA EXECUÇÃO DO LABORATÓRIO DE PESQUISA MARINHA E SUBESTAÇÃO DE ENERGIA</t>
  </si>
  <si>
    <t>CLC-CERES</t>
  </si>
  <si>
    <t>CONTRATAÇÃO DE EMPRESA PARA CONSTRUÇÃO DO RESERVATÓRIO DE ÁGUA - PRAIA DO GI</t>
  </si>
  <si>
    <t>JUNHO</t>
  </si>
  <si>
    <t>CONTRATAÇÃO DE EMPRESA PARA EXECUÇÃO DA REFORMA DO TELHADO DO GINÁSIO DO CERES</t>
  </si>
  <si>
    <t>SETEMBRO</t>
  </si>
  <si>
    <t>CONTRATAÇÃO DE EMPRESA PARA EXECUÇÃO DE FECHAMENTO LATERAL E SUBSTITUIÇÃO DE TELHAS DO TELHADO DO BLOCO EXISTENTE, DE COBERTURA DE ACESSO ÀS SALAS DE AULA</t>
  </si>
  <si>
    <t>CLC-CEPLAN</t>
  </si>
  <si>
    <t>CONTRATAÇÃO DE EMPRESA PARA EXECUÇÃO DA CALÇADA FRONTAL DO CEPLAN</t>
  </si>
  <si>
    <t>CONTRATAÇÃO DE EMPRESA PARA SONDAGEM GEOTÉCNICA</t>
  </si>
  <si>
    <t>CEO/REITORIA/CEAVI/CESMO/CEART</t>
  </si>
  <si>
    <t>JANEIRO</t>
  </si>
  <si>
    <t>CONTRATAÇÃO DE EMPRESA PARA EXECUÇÃO DA SUBESTAÇÃO DE ENERGIA DE PINHALZINHO</t>
  </si>
  <si>
    <t>CLC-CEO</t>
  </si>
  <si>
    <t>CONTRATAÇÃO DE EMPRESA PARA EXECUÇÃO DO CAMPO DE FUTEBOL DE CHAPECÓ</t>
  </si>
  <si>
    <t>CONTRATAÇÃO DE EMPRESA PARA EXECUÇÃO DO CERCAMENTO DO CEO</t>
  </si>
  <si>
    <t>OUTUBRO</t>
  </si>
  <si>
    <t>CONTRATAÇÃO DE EMPRESA PARA EXECUCAÇÃO DA REFORMA DA EDIFICAÇÃO DO CURSO DE ZOOTECNIA</t>
  </si>
  <si>
    <t>CONTRATAÇÃO DE EMPRESA PARA EXECUÇÃO DA REFORMA DOS BANHEIROS DOS BLOCOS DO CEFID</t>
  </si>
  <si>
    <t>CONTRATAÇÃO DE EMPRESA PARA EXECUÇÃO DA REFORMA DO TELHADO DO CEART</t>
  </si>
  <si>
    <t>CONTRATAÇÃO DE EMPRESA PARA EXECUÇÃO DA PRAÇA DOS SENTIDOS DO CEART</t>
  </si>
  <si>
    <t>NOVEMBRO</t>
  </si>
  <si>
    <t>CONTRATAÇÃO DE EMPRESA PARA EXECUÇÃO DA BASE DA GEODÉSICA DO CEART</t>
  </si>
  <si>
    <t>CONTRATAÇÃO DE EMPRESA PARA ELABORAÇÃO DE PROJETOS PARA CAMPI DA UDESC</t>
  </si>
  <si>
    <t>CAMPI</t>
  </si>
  <si>
    <t>REITORIA/FAED/CEAVI/CEART/CEO/CEPLAN</t>
  </si>
  <si>
    <t>CONTRATAÇÃO DE EMPRESA PARA RETIFICAÇÃO IMOBILIÁRIA NOS CAMPI DA UDESC</t>
  </si>
  <si>
    <t>MAIO</t>
  </si>
  <si>
    <t>CONTRATAÇÃO DE EMPRESA PARA REGULARIZAÇÃO DAS EDIFICAÇÕES DOS CAMPI DA UDESC</t>
  </si>
  <si>
    <t>CONTRATAÇÃO DE EMPRESA PARA REFORMA DO TELHADO DA FAED</t>
  </si>
  <si>
    <t>Reforma Lab. Patologia Animal</t>
  </si>
  <si>
    <t>CLC-CAV</t>
  </si>
  <si>
    <t>Reforma Ginásio de Esportes e CTG Universitário</t>
  </si>
  <si>
    <t>Execução Restaurante Universitário Biblioteca e Centro de vivencia</t>
  </si>
  <si>
    <t>Construção e reforma do cercamento e passeios em torno do perímetro territorial do campus universitário do Centro de Ciências Agroveterinárias CAV/UDESC</t>
  </si>
  <si>
    <t>Reforma Setor de Serviços Gerais/Oficina e adequações almoxarifado e Pintura dos detalhes em madeira que estão nas laterais e fachadas do Prédio de Engenharia Florestal</t>
  </si>
  <si>
    <t xml:space="preserve">
Pavimentação acessos setores: TAMBO, avicultura, piscicultura, casas de vegetação, barracão multidisciplinar da Produção Vegetal</t>
  </si>
  <si>
    <t xml:space="preserve">
Reforma setores avicultura e pscicultura</t>
  </si>
  <si>
    <t>Reforma do Prédio Reprodução Animal</t>
  </si>
  <si>
    <t>Projeto para construção de prédio básicas da Medicina veterinária</t>
  </si>
  <si>
    <t>Projeto para construção de prédio para abrigar os setores de: parasitologia e biotério;</t>
  </si>
  <si>
    <t>CONTRATAÇÃO DE EMPRESA PARA EXECUCAÇÃO DA REFORMA DA EDIFICAÇÃO DO CURSO ENG QUÍMICA E ENG DE ALIMENTOS</t>
  </si>
  <si>
    <t>Obra - Adequações Elétrica do campus</t>
  </si>
  <si>
    <t>CCT/CEPO</t>
  </si>
  <si>
    <t>CLC-CCT</t>
  </si>
  <si>
    <t>Projeto - Rede Drenagem / Esgoto / Pavimentação</t>
  </si>
  <si>
    <t>Obra - Rede Drenagem / Esgoto / Pavimentação</t>
  </si>
  <si>
    <t>AGOSTO</t>
  </si>
  <si>
    <t>Projeto - Reforma e Ampliação Mecânica</t>
  </si>
  <si>
    <t>Obra - Reforma da Antiga Biblioteca</t>
  </si>
  <si>
    <t>Obra - Bicicletário</t>
  </si>
  <si>
    <t>Obra - Ampliação Bloco M (Prédio Manutenção)</t>
  </si>
  <si>
    <t>Obra - Guarita / Pórtico de Entrada</t>
  </si>
  <si>
    <t>Obra - Cercamento Terreno Novo</t>
  </si>
  <si>
    <t>Obra - Urbanização Terreno Novo</t>
  </si>
  <si>
    <t>Projeto/Obra - Iluminação Externa</t>
  </si>
  <si>
    <t>Projeto/Obra - Reforma Geral Ginásio</t>
  </si>
  <si>
    <t>Obra - Planetário</t>
  </si>
  <si>
    <t>Projeto - Museu</t>
  </si>
  <si>
    <t>Projeto/Obra Urbanização do Lago</t>
  </si>
  <si>
    <t>1830/2023</t>
  </si>
  <si>
    <t>CC 631/2023</t>
  </si>
  <si>
    <t>12137/2023</t>
  </si>
  <si>
    <t>ATA / AQUISIÇÃO</t>
  </si>
  <si>
    <t>RESTAURANTE E CHURRASCARIA MÃOS PERUANAS LTDA ME</t>
  </si>
  <si>
    <t>1688/2018</t>
  </si>
  <si>
    <t>CC 0696/2018</t>
  </si>
  <si>
    <t>5578/2018</t>
  </si>
  <si>
    <t>ANDERSON NASCIMENTO  PRODUÇÕES ME</t>
  </si>
  <si>
    <t>1634/2019</t>
  </si>
  <si>
    <t>PE 0825/2019</t>
  </si>
  <si>
    <t>11685/2019</t>
  </si>
  <si>
    <t xml:space="preserve">  PRESTAÇÃO DE SERVIÇOS MUSICAIS DE MAESTRO PARA ATENDIMENTO DO CORAL</t>
  </si>
  <si>
    <t>ALIANÇA AR CONDICIONADO E ELÉTRICO EIRELI</t>
  </si>
  <si>
    <t>2174/2019</t>
  </si>
  <si>
    <t>PE 1003/2019</t>
  </si>
  <si>
    <t>18418/2019</t>
  </si>
  <si>
    <t>2510/2019</t>
  </si>
  <si>
    <t>PE 1550/2019</t>
  </si>
  <si>
    <t>28466/2019</t>
  </si>
  <si>
    <t>0759/2020</t>
  </si>
  <si>
    <t>PE 0606/2020</t>
  </si>
  <si>
    <t>20882/2020</t>
  </si>
  <si>
    <t>SERVIÇOS DE PORTEIRO E RECEPCIONISTA</t>
  </si>
  <si>
    <t>DESENTUPIDORA CARVALHO LTDA</t>
  </si>
  <si>
    <t>1084/2020</t>
  </si>
  <si>
    <t>PE 0632/2020</t>
  </si>
  <si>
    <t>25094/2020</t>
  </si>
  <si>
    <t>ORBENK SERVIÇOS DE SEGURANÇA LTDA</t>
  </si>
  <si>
    <t>1337/2021</t>
  </si>
  <si>
    <t>PE 1018/2021</t>
  </si>
  <si>
    <t>32215/2021</t>
  </si>
  <si>
    <t>SMARTMAQ LTDA</t>
  </si>
  <si>
    <t>2111/2022</t>
  </si>
  <si>
    <t>PE 1235/2022</t>
  </si>
  <si>
    <t>40620/2022</t>
  </si>
  <si>
    <t>INEX SERVICOS EIRELI</t>
  </si>
  <si>
    <t>2591/2022</t>
  </si>
  <si>
    <t>PE 1576/2022</t>
  </si>
  <si>
    <t>JEOL BRASIL INSTRUMENTOS CIENTÍFICOS LTDA</t>
  </si>
  <si>
    <t>201/2023</t>
  </si>
  <si>
    <t>IL 0209/2023</t>
  </si>
  <si>
    <t>3756/2023</t>
  </si>
  <si>
    <t xml:space="preserve">KRAFTE SERVICE GROUP LTDA </t>
  </si>
  <si>
    <t>1532/2023</t>
  </si>
  <si>
    <t>PE 0939/2023</t>
  </si>
  <si>
    <t>DEDETIZAÇÃO SÃO JOÃO LTDA</t>
  </si>
  <si>
    <t>403/2023</t>
  </si>
  <si>
    <t>PE 01686/2022</t>
  </si>
  <si>
    <t>J. PEREIRA LIMPEZA E CONSERVAÇÃO LTDA</t>
  </si>
  <si>
    <t>404/2023</t>
  </si>
  <si>
    <t>SANITIZAÇÃO DE AMBIENTES</t>
  </si>
  <si>
    <t xml:space="preserve">FORNECEDOR </t>
  </si>
  <si>
    <t xml:space="preserve">IL / DL Nº </t>
  </si>
  <si>
    <t>CAMPUS I</t>
  </si>
  <si>
    <t>octa</t>
  </si>
  <si>
    <t>musical</t>
  </si>
  <si>
    <t>aviamentos</t>
  </si>
  <si>
    <t>CEO/REITORIA/CEAVI/ CESMO/CEART/CCT</t>
  </si>
  <si>
    <t>REITORIA/CEO/CESFI/ CEAVI</t>
  </si>
  <si>
    <t>CEO/CEAVI/CERES/ CEPLAN</t>
  </si>
  <si>
    <t>48</t>
  </si>
  <si>
    <t xml:space="preserve">VALOR   </t>
  </si>
  <si>
    <t xml:space="preserve">CENTRO </t>
  </si>
  <si>
    <t xml:space="preserve">vigência </t>
  </si>
  <si>
    <t>SOUNTECH TECNOLOGIA LTDA</t>
  </si>
  <si>
    <t>1481/2023</t>
  </si>
  <si>
    <t>IL 94/2023</t>
  </si>
  <si>
    <t>18963/2023</t>
  </si>
  <si>
    <t>BIBLIOTHECA SISTEMAS DO BRASIL LTDA</t>
  </si>
  <si>
    <t>1703/2023</t>
  </si>
  <si>
    <t>IL 99/2023</t>
  </si>
  <si>
    <t>29800/2023</t>
  </si>
  <si>
    <t>HEWLETT-PACKARD  BRASIL  LTDA</t>
  </si>
  <si>
    <t>2271/2023</t>
  </si>
  <si>
    <t>IL 1080/2023</t>
  </si>
  <si>
    <t>31209/2023</t>
  </si>
  <si>
    <t>Pe 1289/2019</t>
  </si>
  <si>
    <t xml:space="preserve">sgpe </t>
  </si>
  <si>
    <t>50225/2023</t>
  </si>
  <si>
    <t>CONCESSÃO SALA PARA REPROGRAFIA</t>
  </si>
  <si>
    <t>CHARLES ATASILHO BILK</t>
  </si>
  <si>
    <t>1279/2023</t>
  </si>
  <si>
    <t>CC 628/2023</t>
  </si>
  <si>
    <t>15660/2023</t>
  </si>
  <si>
    <t xml:space="preserve">CONCESSÃO RESTAURANTE UNIVERSITÁRIO </t>
  </si>
  <si>
    <t>ALEXANDRE REPRESENTAÇÕES LTDA.</t>
  </si>
  <si>
    <t xml:space="preserve">CONCESSÃO LANCHONETE ESAG </t>
  </si>
  <si>
    <t>PADARIA E RESTAURANTE BELA ILHA EIRELI</t>
  </si>
  <si>
    <t>1831/2023</t>
  </si>
  <si>
    <t xml:space="preserve">CONCESSÃO LANCHONETE CEART </t>
  </si>
  <si>
    <t>LENIO DA ROSA EIRELI</t>
  </si>
  <si>
    <t>579/2022</t>
  </si>
  <si>
    <t>662/2022</t>
  </si>
  <si>
    <t>9315/2022</t>
  </si>
  <si>
    <t xml:space="preserve">CONCESSÃO LANCHONETE FAED </t>
  </si>
  <si>
    <t>RESTAURANTE PANTANAL LTDA</t>
  </si>
  <si>
    <t>2575/2022</t>
  </si>
  <si>
    <t>CC 1454/2022</t>
  </si>
  <si>
    <t xml:space="preserve">CONCESSÃO LANCHONETE CEFID </t>
  </si>
  <si>
    <t xml:space="preserve">SERVIÇOS DE MANUTENÇÃO PREVENTIVA E CORRETIVA DO NO-BREAK </t>
  </si>
  <si>
    <t>CONSULTA À BASE  DE DADOS  DAS  OBRAS,  COM  ACERVO CONTRATADOS</t>
  </si>
  <si>
    <t>16696/2023</t>
  </si>
  <si>
    <t>PRESTAÇÃO, DE FORMA CONTÍNUA, DE SERVIÇOS DE PORTARIA PARA A UDESC</t>
  </si>
  <si>
    <t>PRESTAÇÃO DE SERVIÇOS CONTINUADOS  DE VIGILANTE PARA A UDESC</t>
  </si>
  <si>
    <t>CONTRATAÇÃO DE PLANO MOODLE MOBILE APP PARA A UDESC</t>
  </si>
  <si>
    <t>PRESTAÇÃO DE SERVIÇOS CONTINUADOS  DE JARDINAJEM PARA A UDESC</t>
  </si>
  <si>
    <t xml:space="preserve">SISTEMAS DE SOFTWARE </t>
  </si>
  <si>
    <t>EXECUÇÃO DE PROCESSAMENTO DE DADOS E DEMAIS SERVIÇOS PARA OS VESTIBULARES</t>
  </si>
  <si>
    <t>MONITORAMENTO EM TEMPO REAL E ANÁLISE DE AUDIÊNCIA PARA AS TRÊS EMISSORAS DA RÁDIO UDESC FM</t>
  </si>
  <si>
    <t>PRESTAÇÃO DE SERVIÇO DE MANUTENÇÃO E SUPORTE DO SISTEMA DE SEGURANÇA PARA AS BIBLIOTECAS DA UDESC</t>
  </si>
  <si>
    <t>MANUTENÇÃO PREVENTIVA E CORRETIVA DE EQUIPAMENTOS DA MARCA HP</t>
  </si>
  <si>
    <t xml:space="preserve">CONCESSÃO DE SALA REPROGRAFIA </t>
  </si>
  <si>
    <t>MANUTENÇÃO ELETRICA</t>
  </si>
  <si>
    <t xml:space="preserve">CONCESSÃO ESPAÇO - LANCHONETE </t>
  </si>
  <si>
    <t xml:space="preserve">MANUTENÇÃO ELEVADOR </t>
  </si>
  <si>
    <t xml:space="preserve">SERVIÇO DE DETETIZAÇÃO </t>
  </si>
  <si>
    <t>MANUTENÇÃO ELEVADOR</t>
  </si>
  <si>
    <t>MANUTENÇÃO MICROSCÓPIOS</t>
  </si>
  <si>
    <t xml:space="preserve"> 1840/2019 </t>
  </si>
  <si>
    <t xml:space="preserve"> 1237/2021 </t>
  </si>
  <si>
    <t xml:space="preserve"> 779/2020</t>
  </si>
  <si>
    <t xml:space="preserve"> 02/2021</t>
  </si>
  <si>
    <t xml:space="preserve"> 1077/2020</t>
  </si>
  <si>
    <t>382/2019</t>
  </si>
  <si>
    <t xml:space="preserve"> 16/2020</t>
  </si>
  <si>
    <t xml:space="preserve"> 235/2021</t>
  </si>
  <si>
    <t>963/2021</t>
  </si>
  <si>
    <t xml:space="preserve"> 864/2022</t>
  </si>
  <si>
    <t xml:space="preserve"> 2092/2023</t>
  </si>
  <si>
    <t xml:space="preserve"> 1199/2022</t>
  </si>
  <si>
    <t xml:space="preserve"> 702/2023</t>
  </si>
  <si>
    <t>PRESTAÇÃO DE SERVIÇO DE PORTEIRO CAV/UDESC,   EM   LAGES/SC</t>
  </si>
  <si>
    <t>PRESTAÇÃO  DE SERVIÇOS  DE  MÁQUINAS  PARA  TERRAPLANAGEM  E  CAMINHÃO  P TRANSPORTE  – CAV/UDESC, EM LAGES/SC</t>
  </si>
  <si>
    <t>475/2021</t>
  </si>
  <si>
    <t>22942/2023</t>
  </si>
  <si>
    <t>1725/2023</t>
  </si>
  <si>
    <t>PE 838/2023</t>
  </si>
  <si>
    <t>3908/2013</t>
  </si>
  <si>
    <t>28615/2022</t>
  </si>
  <si>
    <t>9038/2020</t>
  </si>
  <si>
    <t>22136.61</t>
  </si>
  <si>
    <t>29952/2020</t>
  </si>
  <si>
    <t>535/2020</t>
  </si>
  <si>
    <t>34532/2020</t>
  </si>
  <si>
    <t>17659/2021</t>
  </si>
  <si>
    <t>HE &amp; G REFEIÇÕES LTDA</t>
  </si>
  <si>
    <t>CENTROSERRA CONVENTION CENTER LTDA</t>
  </si>
  <si>
    <t>ISABI DEDETIZADORA LTDA</t>
  </si>
  <si>
    <t>CASVIG CATARINENSE DE SEGURANÇA E VIGILÂNCIA LTDA</t>
  </si>
  <si>
    <t>MD CONTROLE DE PRAGAS LTDA EPP</t>
  </si>
  <si>
    <t>AS CONSTRUTORA LTDA</t>
  </si>
  <si>
    <t>COISARADA ELETRICIDADE LTDA</t>
  </si>
  <si>
    <t>CLEBER CLIMATIZAÇÃO LTDA</t>
  </si>
  <si>
    <t>DOCE ENCANTO ALIMENTOS EIRELI</t>
  </si>
  <si>
    <t>COMWAP SERVICE LTDA ME</t>
  </si>
  <si>
    <t>B27 COMÉRCIO E MANUTENÇÃO DE ELEVADORES - EIRELI - ME</t>
  </si>
  <si>
    <t>DEDETIZAÇÃO SÃO JOÃO</t>
  </si>
  <si>
    <t>EDM (MANUTENÇÃO, LIMPEZA E ASSEIO)</t>
  </si>
  <si>
    <t>PERETTI EMPRENDIMENTOS IMOBILIÁRIOS LTDA</t>
  </si>
  <si>
    <t>LINDNER ENGENHARIA DE CLIMATIZAÇÃO LTDA</t>
  </si>
  <si>
    <t>PRESTADORA DE SERVIÇOS QUALIDADE LTDA</t>
  </si>
  <si>
    <t>NTI EQUIPAMENTOS PARA ESCRITÓRIO LTDA</t>
  </si>
  <si>
    <t>LOKAR AGÊNCIA DE VIAGENS E TURISMO LTDA ME</t>
  </si>
  <si>
    <t>ELMO</t>
  </si>
  <si>
    <t>ONDREPSB LIMPEZA E SERVIÇOS ESPECIAIS LTDA</t>
  </si>
  <si>
    <t xml:space="preserve"> 2499/2019</t>
  </si>
  <si>
    <t xml:space="preserve"> 84/2023</t>
  </si>
  <si>
    <t xml:space="preserve"> 570/2020</t>
  </si>
  <si>
    <t xml:space="preserve"> 932/2022</t>
  </si>
  <si>
    <t xml:space="preserve"> 753/2019</t>
  </si>
  <si>
    <t xml:space="preserve"> 776/2020</t>
  </si>
  <si>
    <t>1254/2022</t>
  </si>
  <si>
    <t>713/2020</t>
  </si>
  <si>
    <t>383/2020</t>
  </si>
  <si>
    <t xml:space="preserve"> 590/2020</t>
  </si>
  <si>
    <t xml:space="preserve"> 1150/2023</t>
  </si>
  <si>
    <t xml:space="preserve"> 1196/2023</t>
  </si>
  <si>
    <t xml:space="preserve"> 820/2021</t>
  </si>
  <si>
    <t xml:space="preserve"> 821/2021</t>
  </si>
  <si>
    <t xml:space="preserve"> 04/2021</t>
  </si>
  <si>
    <t xml:space="preserve"> 01/2021</t>
  </si>
  <si>
    <t xml:space="preserve"> 58/2021</t>
  </si>
  <si>
    <t xml:space="preserve"> 07/2021</t>
  </si>
  <si>
    <t>1959/2018</t>
  </si>
  <si>
    <t xml:space="preserve"> 07/2020</t>
  </si>
  <si>
    <t>629/2020</t>
  </si>
  <si>
    <t>234/2020</t>
  </si>
  <si>
    <t xml:space="preserve"> 2368/2018</t>
  </si>
  <si>
    <t xml:space="preserve"> 1513/2021</t>
  </si>
  <si>
    <t xml:space="preserve"> 2560/2022</t>
  </si>
  <si>
    <t xml:space="preserve"> 162/2022</t>
  </si>
  <si>
    <t xml:space="preserve"> 132/2023</t>
  </si>
  <si>
    <t xml:space="preserve"> 527/2022</t>
  </si>
  <si>
    <t xml:space="preserve"> 2060/2022</t>
  </si>
  <si>
    <t xml:space="preserve"> 1951/2021</t>
  </si>
  <si>
    <t xml:space="preserve"> 2594/2022</t>
  </si>
  <si>
    <t xml:space="preserve"> 106/2022</t>
  </si>
  <si>
    <t xml:space="preserve"> 336/2023</t>
  </si>
  <si>
    <t xml:space="preserve"> 453/2023</t>
  </si>
  <si>
    <t xml:space="preserve"> 573/2023</t>
  </si>
  <si>
    <t xml:space="preserve"> 651/2023</t>
  </si>
  <si>
    <t xml:space="preserve"> 187/2023</t>
  </si>
  <si>
    <t>625/2022</t>
  </si>
  <si>
    <t>25/2020</t>
  </si>
  <si>
    <t>SERVIÇOS DE TECNOLOGIA DA INFORMAÇÃO</t>
  </si>
  <si>
    <t xml:space="preserve">SERVIÇOS DA REDE REMEP </t>
  </si>
  <si>
    <t xml:space="preserve">SERVIÇOS IMPRESSOS SIGILOSOS </t>
  </si>
  <si>
    <t xml:space="preserve">SISTEMA DE GESTÃO ACADÊMICA </t>
  </si>
  <si>
    <t xml:space="preserve">SISTEMA DE SOFTWARE </t>
  </si>
  <si>
    <t xml:space="preserve">SISTEMA DE BIBLIOTECA PERGAMUM </t>
  </si>
  <si>
    <t xml:space="preserve">SERVIÇOS POSTAGENS </t>
  </si>
  <si>
    <t xml:space="preserve">SERVIÇOS TELEFONIA MÓVEL </t>
  </si>
  <si>
    <t xml:space="preserve">SERVIÇOS DE PUBLICIDADE </t>
  </si>
  <si>
    <t xml:space="preserve">SERVIÇOS DE ABASTECIMENTO </t>
  </si>
  <si>
    <t xml:space="preserve">SERVIÇO MANUTENÇÃO GERADOR </t>
  </si>
  <si>
    <t xml:space="preserve">SERVIÇO MANUTENÇÃO DA RÁDIO </t>
  </si>
  <si>
    <t xml:space="preserve">SISTEMA SOFTWARE ABNT </t>
  </si>
  <si>
    <t xml:space="preserve">SEGUROS VEÍCULOS </t>
  </si>
  <si>
    <t>MANUTENÇÃO AR CONDICIONADOS</t>
  </si>
  <si>
    <t>MANUTENÇÃO ELÉTRICA</t>
  </si>
  <si>
    <t xml:space="preserve">EVENTOS - FORMATURA </t>
  </si>
  <si>
    <t xml:space="preserve">TELEFONIA IP </t>
  </si>
  <si>
    <t>SERVIÇO DE OUTSOURCING DE IMPRESSÃO</t>
  </si>
  <si>
    <t>SERVIÇO DE MANUTENÇÃO DE FROTA</t>
  </si>
  <si>
    <t xml:space="preserve">SEGURO DE ALUNOS </t>
  </si>
  <si>
    <t xml:space="preserve">GUARDA DE ARQUIVOS FÍSICOS </t>
  </si>
  <si>
    <t>EMPRESA PRESTADORA DE SERVIÇOS DE DESINSETIZAÇÃO, ETC PARA O CAMPUS I, CESFI E CERES/UDESC</t>
  </si>
  <si>
    <t>PRESTAÇÃO DE SERVIÇOS CONTINUADOS  DE SERVENTE, ENCARREGADO, ETC PARA A UDESC</t>
  </si>
  <si>
    <t>MANUTENÇÃO DE ACADEMIA</t>
  </si>
  <si>
    <t>CONTRATACAO DE EMPRESA ESPECIALIZADA EM MANUTENCAO DE FILTROS, BOMBAS E TROCADORES DE CALOR DAS PISCINAS DO CEFID</t>
  </si>
  <si>
    <t>EMPENHO GLOBAL REFERENTE A LOCACAO DE IMOVEL Nº 51570450062001-390, SITUADO NA RUA PASCOAL SIMONE Nº 414, BAIRRO COQUEIROS, CIDADE DE FLORIANOPOLIS/SC PARA FUNCIONAMENTO DAS ATIVIDADES ADMINISTRATIVAS, DE ENSINO, PESQUISA E EXTENSAO DO CEFID/UDESC</t>
  </si>
  <si>
    <t>CONCESSÃO DE ESPAÇO FÍSICO PARA EXPLORAÇÃO DE CANTINA/RESTAURANTE DO CAV/UDESC.</t>
  </si>
  <si>
    <t xml:space="preserve">LOCAÇÃO DE ESPAÇO FÍSICO PARA REALIZAÇÃO DA COLAÇÃO DE GRAU. </t>
  </si>
  <si>
    <t>LIMPEZA CAIXA D'ÁGUA</t>
  </si>
  <si>
    <t>CONTRATAÇÃO DE EMPRESA ESPECIALIZADA NA PRESTAÇÃO DE SERVIÇO DE VIGILÂNCIA ORGÂNICA DESARMADA  PARA O CAV.</t>
  </si>
  <si>
    <t>CONTRATAÇÃO DE SERVIÇOS DE DOSIMETRIA DE RADIAÇÃO E CONCESSÃO DO DIREITO AO USO DE DOSÍMETROS</t>
  </si>
  <si>
    <t>PRESTAÇÃO DE SERVIÇO, DE FORMA CONTINUADA, ZELADOR, COPEIRO, SERVENTE, TRATORISTA E ETC – CAV, EM LAGES/SC</t>
  </si>
  <si>
    <t>DESRATIZAÇÃO E DESINSETIZAÇÃO - CAV</t>
  </si>
  <si>
    <t>TRANSPORTE E DISPOSIÇÃO FINAL DE RESÍDUOS DE LABORATÓRIO E LÂMPADAS FLUORESCENTES DO CEAVI/UDESC</t>
  </si>
  <si>
    <t>SERVIÇOS DE LIMPEZA DE FOSSA SÉPTICAS PARA A UDESC ALTO VALE</t>
  </si>
  <si>
    <t>SERVIÇO DE LIMPEZA, MANUTENÇÃO E ASSEIO PARA O CENTRO</t>
  </si>
  <si>
    <t>ALUGUEL DO IMÓVEL ONDE ESTÁ SITUADO O DEPARTAMENTO DE ENFERMAGEM</t>
  </si>
  <si>
    <t>MANUTENÇÃO DE ELEVADORES</t>
  </si>
  <si>
    <t>INTERNET GUATAMBÚ</t>
  </si>
  <si>
    <t>TRANSPORTE DE PASSAGEIROS PARA A FECEO</t>
  </si>
  <si>
    <t>SERVIÇO DE PORTARIA PARA O ADMINISTRATIVO E PRÉDIO DA ZOOTECNIA</t>
  </si>
  <si>
    <t>SERVIÇO DE JARDINAGEM PARA CHAPECÓ E PINHALZINHO</t>
  </si>
  <si>
    <t>SERVIÇO DE EMPRESA PRESTADORA DE SERVIÇOS DE DESINSETIZAÇÃO, ETC PARA OS CENTROS CCT E CEPLAN DA UDESC</t>
  </si>
  <si>
    <t>EMPRESA PRESTADORA DE SERVIÇOS DE DESINSETIZAÇÃO, ETC</t>
  </si>
  <si>
    <t>AQUISIÇÃO DE TECIDOS, AVIAMENTOS E MATERIAIS PARA ARTESANATO – TODA A UDESC</t>
  </si>
  <si>
    <t xml:space="preserve">AQUISIÇÃO DE INSTRUMENTOS MUSICAIS </t>
  </si>
  <si>
    <t>CONTRATAÇÃO DE EMPRESA PARA DESFILE DE FORMATURA DA MODA - OCTA - CEART</t>
  </si>
  <si>
    <t>AQUISIÇÃO</t>
  </si>
  <si>
    <t>A  solicitação  de  serviços  justifica-se  por  se  tratar  de  uma  prova  pública,  avaliada  por professores e público dirigido, entre eles: imprensa especializada e empresários do setor onde os alunos envolvidos apresentarão no mínimo (01) um  traje cada um, em forma de exposição – tendo assumido formato de desfile em anos anteriores –, sendo avaliados quanto à criação, à execução do  traje,  à  organização  do  evento,  bem  como  toda  a  sua  estrutura,  que  são  apresentadas teoricamente nas diferentes disciplinas ao longo do semestre, e que serão avaliadas na prática no momento  do  desfile/prova  pública.  Especificamente,  o  caso  da  realização  dos  looks  digitais justifica-se que seu formato adotado desde a pandemia é o único possível até que sejam repostas as aulas represadas dos anos anteriores, além de ser referência de ponta no setor, explorando o cenário de criação e prototipagem no qual em breve serão inseridos. Em prol da padronização e viabilização das apresentações dos looks como exibição pública – importante ação de ensino e extensão da Udesc – implica o custeio do serviço por parte da instituição.</t>
  </si>
  <si>
    <t>14 JUNHO 2024</t>
  </si>
  <si>
    <t>1 DE JULHO DE 2024</t>
  </si>
  <si>
    <t>26 DE AGOSTO 2024</t>
  </si>
  <si>
    <t>ÚLTIMA DATA PARA ENVIO DA DEMANDA AO SETOR COMPRAS/CEART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</si>
</sst>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 #,##0.00_-;\-&quot;R$&quot;\ * #,##0.00_-;_-&quot;R$&quot;\ * &quot;-&quot;??_-;_-@_-"/>
    <numFmt numFmtId="164" formatCode="&quot;R$&quot;\ #,##0.00"/>
  </numFmts>
  <fonts count="28" x14ac:knownFonts="1">
    <font>
      <sz val="11"/>
      <color theme="1"/>
      <name val="Calibri"/>
      <family val="2"/>
      <scheme val="minor"/>
    </font>
    <font>
      <sz val="11"/>
      <color theme="1"/>
      <name val="Calibri"/>
      <family val="2"/>
      <scheme val="minor"/>
    </font>
    <font>
      <sz val="12"/>
      <name val="Calibri"/>
      <family val="2"/>
      <scheme val="minor"/>
    </font>
    <font>
      <sz val="8"/>
      <name val="Calibri"/>
      <family val="2"/>
      <scheme val="minor"/>
    </font>
    <font>
      <sz val="12"/>
      <name val="Arial Narrow"/>
      <family val="2"/>
    </font>
    <font>
      <sz val="12"/>
      <color theme="1"/>
      <name val="Calibri"/>
      <family val="2"/>
      <scheme val="minor"/>
    </font>
    <font>
      <sz val="8"/>
      <color theme="1"/>
      <name val="Calibri"/>
      <family val="2"/>
      <scheme val="minor"/>
    </font>
    <font>
      <b/>
      <sz val="16"/>
      <color theme="1"/>
      <name val="Calibri"/>
      <family val="2"/>
      <scheme val="minor"/>
    </font>
    <font>
      <b/>
      <sz val="9"/>
      <color theme="0"/>
      <name val="Verdana"/>
      <family val="2"/>
    </font>
    <font>
      <sz val="11"/>
      <color rgb="FF000000"/>
      <name val="Calibri"/>
      <family val="2"/>
      <scheme val="minor"/>
    </font>
    <font>
      <sz val="11"/>
      <color rgb="FF000000"/>
      <name val="Arial"/>
      <family val="2"/>
      <charset val="1"/>
    </font>
    <font>
      <sz val="11"/>
      <color rgb="FF000000"/>
      <name val="Calibri"/>
      <family val="2"/>
    </font>
    <font>
      <sz val="12"/>
      <name val="Arial"/>
      <family val="2"/>
    </font>
    <font>
      <sz val="10"/>
      <color theme="1"/>
      <name val="Calibri"/>
      <family val="2"/>
      <scheme val="minor"/>
    </font>
    <font>
      <sz val="10"/>
      <color theme="1"/>
      <name val="Verdana"/>
      <family val="2"/>
    </font>
    <font>
      <sz val="12"/>
      <name val="Arial Nova"/>
      <family val="2"/>
    </font>
    <font>
      <sz val="12"/>
      <color theme="1"/>
      <name val="Arial Nova"/>
      <family val="2"/>
    </font>
    <font>
      <sz val="11"/>
      <color theme="1"/>
      <name val="Arial Nova"/>
      <family val="2"/>
    </font>
    <font>
      <sz val="10"/>
      <name val="Calibri"/>
      <family val="2"/>
      <scheme val="minor"/>
    </font>
    <font>
      <sz val="10"/>
      <name val="Arial"/>
      <family val="2"/>
    </font>
    <font>
      <sz val="11"/>
      <name val="Arial Nova"/>
      <family val="2"/>
    </font>
    <font>
      <sz val="8"/>
      <name val="Arial Narrow"/>
      <family val="2"/>
    </font>
    <font>
      <sz val="6"/>
      <color theme="1"/>
      <name val="Calibri"/>
      <family val="2"/>
      <scheme val="minor"/>
    </font>
    <font>
      <sz val="10"/>
      <name val="Arial Nova"/>
      <family val="2"/>
    </font>
    <font>
      <sz val="10"/>
      <color theme="1"/>
      <name val="Arial Nova"/>
      <family val="2"/>
    </font>
    <font>
      <b/>
      <sz val="10"/>
      <name val="Arial Nova"/>
      <family val="2"/>
    </font>
    <font>
      <b/>
      <sz val="12"/>
      <name val="Arial Nova"/>
      <family val="2"/>
    </font>
    <font>
      <b/>
      <sz val="12"/>
      <color rgb="FFFF0000"/>
      <name val="Arial Nova"/>
      <family val="2"/>
    </font>
  </fonts>
  <fills count="13">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rgb="FF149B5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99FF"/>
        <bgColor indexed="64"/>
      </patternFill>
    </fill>
    <fill>
      <patternFill patternType="solid">
        <fgColor rgb="FF00B0F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5">
    <xf numFmtId="0" fontId="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26">
    <xf numFmtId="0" fontId="0" fillId="0" borderId="0" xfId="0"/>
    <xf numFmtId="49" fontId="4" fillId="3"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2" fillId="2" borderId="1" xfId="0" applyFont="1" applyFill="1" applyBorder="1" applyAlignment="1">
      <alignment vertical="center" wrapText="1"/>
    </xf>
    <xf numFmtId="44" fontId="0" fillId="0" borderId="0" xfId="2" applyFont="1"/>
    <xf numFmtId="0" fontId="0" fillId="0" borderId="1" xfId="0" applyBorder="1" applyAlignment="1">
      <alignment vertical="center"/>
    </xf>
    <xf numFmtId="0" fontId="2" fillId="4" borderId="1" xfId="0" applyFont="1" applyFill="1" applyBorder="1" applyAlignment="1">
      <alignment horizontal="center" vertical="center" wrapText="1"/>
    </xf>
    <xf numFmtId="0" fontId="4" fillId="4" borderId="1" xfId="0" applyFont="1" applyFill="1" applyBorder="1" applyAlignment="1">
      <alignment vertical="center" wrapText="1"/>
    </xf>
    <xf numFmtId="164" fontId="2" fillId="4" borderId="1" xfId="0" applyNumberFormat="1" applyFont="1" applyFill="1" applyBorder="1" applyAlignment="1">
      <alignment vertical="center" wrapText="1"/>
    </xf>
    <xf numFmtId="0" fontId="2" fillId="4" borderId="1" xfId="0" applyFont="1" applyFill="1" applyBorder="1" applyAlignment="1">
      <alignment vertical="center" wrapText="1"/>
    </xf>
    <xf numFmtId="49" fontId="4" fillId="4"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8" fillId="7" borderId="4"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5" fillId="4"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49" fontId="4" fillId="4" borderId="1" xfId="0" applyNumberFormat="1" applyFont="1" applyFill="1" applyBorder="1" applyAlignment="1">
      <alignment vertical="center" wrapText="1"/>
    </xf>
    <xf numFmtId="44" fontId="0" fillId="0" borderId="1" xfId="2" applyFont="1" applyBorder="1" applyAlignment="1">
      <alignment vertical="center"/>
    </xf>
    <xf numFmtId="44" fontId="6" fillId="0" borderId="1" xfId="2" applyFont="1" applyBorder="1" applyAlignment="1">
      <alignment vertical="center"/>
    </xf>
    <xf numFmtId="49" fontId="4" fillId="4" borderId="3" xfId="0" applyNumberFormat="1" applyFont="1" applyFill="1" applyBorder="1" applyAlignment="1">
      <alignment vertical="center" wrapText="1"/>
    </xf>
    <xf numFmtId="0" fontId="8" fillId="7" borderId="9" xfId="0" applyFont="1" applyFill="1" applyBorder="1" applyAlignment="1">
      <alignment horizontal="center" vertical="center" wrapText="1"/>
    </xf>
    <xf numFmtId="0" fontId="8" fillId="7" borderId="4" xfId="0" applyFont="1" applyFill="1" applyBorder="1" applyAlignment="1">
      <alignment horizontal="center" vertical="center"/>
    </xf>
    <xf numFmtId="0" fontId="5" fillId="0" borderId="1" xfId="0" applyFont="1" applyBorder="1" applyAlignment="1">
      <alignment horizontal="center" vertical="center"/>
    </xf>
    <xf numFmtId="0" fontId="2" fillId="4" borderId="0" xfId="0" applyFont="1" applyFill="1" applyAlignment="1">
      <alignment horizontal="left" vertical="center" wrapText="1"/>
    </xf>
    <xf numFmtId="0" fontId="2" fillId="0" borderId="0" xfId="0" applyFont="1" applyAlignment="1">
      <alignment horizontal="left" vertical="center" wrapText="1"/>
    </xf>
    <xf numFmtId="0" fontId="5" fillId="0" borderId="0" xfId="0" applyFont="1" applyAlignment="1">
      <alignment horizontal="left"/>
    </xf>
    <xf numFmtId="0" fontId="2" fillId="3"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0" fillId="8" borderId="2" xfId="0" applyFill="1" applyBorder="1" applyAlignment="1">
      <alignment horizontal="center" vertical="center"/>
    </xf>
    <xf numFmtId="0" fontId="9" fillId="8" borderId="1" xfId="0" applyFont="1" applyFill="1" applyBorder="1" applyAlignment="1">
      <alignment horizontal="left" vertical="center"/>
    </xf>
    <xf numFmtId="0" fontId="9" fillId="8" borderId="1" xfId="0" applyFont="1" applyFill="1" applyBorder="1" applyAlignment="1">
      <alignment horizontal="center" vertical="center" wrapText="1"/>
    </xf>
    <xf numFmtId="0" fontId="9" fillId="8" borderId="1" xfId="0" applyFont="1" applyFill="1" applyBorder="1" applyAlignment="1">
      <alignment horizontal="center" vertical="center"/>
    </xf>
    <xf numFmtId="164" fontId="9" fillId="8" borderId="3" xfId="0" applyNumberFormat="1" applyFont="1" applyFill="1" applyBorder="1" applyAlignment="1">
      <alignment horizontal="center" vertical="center"/>
    </xf>
    <xf numFmtId="0" fontId="10" fillId="8" borderId="1" xfId="0" applyFont="1" applyFill="1" applyBorder="1" applyAlignment="1">
      <alignment horizontal="left" vertical="center"/>
    </xf>
    <xf numFmtId="0" fontId="0" fillId="8" borderId="1" xfId="0" applyFill="1" applyBorder="1" applyAlignment="1">
      <alignment horizontal="center" vertical="center"/>
    </xf>
    <xf numFmtId="164" fontId="0" fillId="8" borderId="3" xfId="0" applyNumberFormat="1" applyFill="1" applyBorder="1" applyAlignment="1">
      <alignment horizontal="center" vertical="center"/>
    </xf>
    <xf numFmtId="0" fontId="0" fillId="9" borderId="2" xfId="0" applyFill="1" applyBorder="1" applyAlignment="1">
      <alignment horizontal="center" vertical="center"/>
    </xf>
    <xf numFmtId="0" fontId="9" fillId="9" borderId="1" xfId="0" applyFont="1" applyFill="1" applyBorder="1" applyAlignment="1">
      <alignment horizontal="left" vertical="center"/>
    </xf>
    <xf numFmtId="0" fontId="9" fillId="9" borderId="1" xfId="0" applyFont="1" applyFill="1" applyBorder="1" applyAlignment="1">
      <alignment horizontal="center" vertical="center" wrapText="1"/>
    </xf>
    <xf numFmtId="0" fontId="9" fillId="9" borderId="1" xfId="0" applyFont="1" applyFill="1" applyBorder="1" applyAlignment="1">
      <alignment horizontal="center" vertical="center"/>
    </xf>
    <xf numFmtId="164" fontId="9" fillId="9" borderId="3" xfId="0" applyNumberFormat="1" applyFont="1" applyFill="1" applyBorder="1" applyAlignment="1">
      <alignment horizontal="center" vertical="center"/>
    </xf>
    <xf numFmtId="0" fontId="10" fillId="9" borderId="1" xfId="0" applyFont="1" applyFill="1" applyBorder="1" applyAlignment="1">
      <alignment horizontal="left" vertical="center"/>
    </xf>
    <xf numFmtId="0" fontId="11" fillId="9" borderId="1" xfId="0" applyFont="1" applyFill="1" applyBorder="1" applyAlignment="1">
      <alignment horizontal="center" vertical="center"/>
    </xf>
    <xf numFmtId="0" fontId="0" fillId="9" borderId="1" xfId="0" applyFill="1" applyBorder="1" applyAlignment="1">
      <alignment horizontal="center" vertical="center"/>
    </xf>
    <xf numFmtId="164" fontId="0" fillId="9" borderId="3" xfId="0" applyNumberFormat="1" applyFill="1" applyBorder="1" applyAlignment="1">
      <alignment horizontal="center" vertical="center"/>
    </xf>
    <xf numFmtId="0" fontId="11" fillId="8" borderId="1" xfId="0" applyFont="1" applyFill="1" applyBorder="1" applyAlignment="1">
      <alignment horizontal="center" vertical="center"/>
    </xf>
    <xf numFmtId="0" fontId="9" fillId="9" borderId="6" xfId="0" applyFont="1" applyFill="1" applyBorder="1" applyAlignment="1">
      <alignment horizontal="left" vertical="center"/>
    </xf>
    <xf numFmtId="0" fontId="9" fillId="9" borderId="6" xfId="0" applyFont="1" applyFill="1" applyBorder="1" applyAlignment="1">
      <alignment horizontal="center" vertical="center" wrapText="1"/>
    </xf>
    <xf numFmtId="0" fontId="9" fillId="9" borderId="6" xfId="0" applyFont="1" applyFill="1" applyBorder="1" applyAlignment="1">
      <alignment horizontal="center" vertical="center"/>
    </xf>
    <xf numFmtId="164" fontId="9" fillId="9" borderId="7" xfId="0" applyNumberFormat="1" applyFont="1" applyFill="1" applyBorder="1" applyAlignment="1">
      <alignment horizontal="center" vertical="center"/>
    </xf>
    <xf numFmtId="0" fontId="0" fillId="5" borderId="8" xfId="0" applyFill="1" applyBorder="1" applyAlignment="1">
      <alignment horizontal="center" vertical="center"/>
    </xf>
    <xf numFmtId="0" fontId="9" fillId="5" borderId="6" xfId="0" applyFont="1" applyFill="1" applyBorder="1" applyAlignment="1">
      <alignment horizontal="left" vertical="center" wrapText="1"/>
    </xf>
    <xf numFmtId="0" fontId="9" fillId="5" borderId="6" xfId="0" applyFont="1" applyFill="1" applyBorder="1" applyAlignment="1">
      <alignment horizontal="center" vertical="center" wrapText="1"/>
    </xf>
    <xf numFmtId="0" fontId="9" fillId="5" borderId="6" xfId="0" applyFont="1" applyFill="1" applyBorder="1" applyAlignment="1">
      <alignment horizontal="center" vertical="center"/>
    </xf>
    <xf numFmtId="0" fontId="0" fillId="5" borderId="6" xfId="0" applyFill="1" applyBorder="1" applyAlignment="1">
      <alignment horizontal="center" vertical="center"/>
    </xf>
    <xf numFmtId="164" fontId="0" fillId="5" borderId="7" xfId="0" applyNumberFormat="1" applyFill="1" applyBorder="1" applyAlignment="1">
      <alignment horizontal="center" vertical="center"/>
    </xf>
    <xf numFmtId="0" fontId="2" fillId="0" borderId="1" xfId="0" applyFont="1" applyBorder="1" applyAlignment="1">
      <alignment horizontal="center" vertical="center" wrapText="1"/>
    </xf>
    <xf numFmtId="0" fontId="12"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xf>
    <xf numFmtId="14" fontId="5" fillId="0" borderId="1" xfId="0" applyNumberFormat="1" applyFont="1" applyBorder="1" applyAlignment="1">
      <alignment horizontal="center" vertical="center"/>
    </xf>
    <xf numFmtId="17" fontId="12" fillId="4" borderId="1" xfId="0" applyNumberFormat="1" applyFont="1" applyFill="1" applyBorder="1" applyAlignment="1">
      <alignment horizontal="center" vertical="center" wrapText="1"/>
    </xf>
    <xf numFmtId="14" fontId="12" fillId="4" borderId="1" xfId="0" applyNumberFormat="1" applyFont="1" applyFill="1" applyBorder="1" applyAlignment="1">
      <alignment horizontal="center" vertical="center" wrapText="1"/>
    </xf>
    <xf numFmtId="0" fontId="5" fillId="0" borderId="0" xfId="0" applyFont="1" applyAlignment="1">
      <alignment horizontal="center" vertical="center" wrapText="1"/>
    </xf>
    <xf numFmtId="0" fontId="2" fillId="3"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5" fillId="3" borderId="1" xfId="0" applyFont="1" applyFill="1" applyBorder="1" applyAlignment="1">
      <alignment horizontal="center" vertical="center" wrapText="1"/>
    </xf>
    <xf numFmtId="0" fontId="15" fillId="4" borderId="1" xfId="0" applyFont="1" applyFill="1" applyBorder="1" applyAlignment="1">
      <alignment horizontal="left" vertical="center" wrapText="1"/>
    </xf>
    <xf numFmtId="0" fontId="16" fillId="0" borderId="1" xfId="0" applyFont="1" applyBorder="1" applyAlignment="1">
      <alignment horizontal="left" vertical="center"/>
    </xf>
    <xf numFmtId="0" fontId="16" fillId="4"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5" fillId="0" borderId="1" xfId="0" applyFont="1" applyBorder="1" applyAlignment="1">
      <alignment horizontal="left" vertical="center" wrapText="1"/>
    </xf>
    <xf numFmtId="0" fontId="16" fillId="0" borderId="0" xfId="0" applyFont="1" applyAlignment="1">
      <alignment horizontal="left" vertical="center"/>
    </xf>
    <xf numFmtId="0" fontId="17" fillId="0" borderId="1" xfId="0" applyFont="1" applyBorder="1" applyAlignment="1">
      <alignment horizontal="justify" vertical="center"/>
    </xf>
    <xf numFmtId="0" fontId="17" fillId="0" borderId="1" xfId="0" applyFont="1" applyBorder="1" applyAlignment="1">
      <alignment vertical="center"/>
    </xf>
    <xf numFmtId="17" fontId="2" fillId="4" borderId="1" xfId="0" applyNumberFormat="1" applyFont="1" applyFill="1" applyBorder="1" applyAlignment="1">
      <alignment horizontal="center" vertical="center" wrapText="1"/>
    </xf>
    <xf numFmtId="0" fontId="18" fillId="0" borderId="1" xfId="0" applyFont="1" applyBorder="1" applyAlignment="1">
      <alignment horizontal="left" vertical="center" wrapText="1"/>
    </xf>
    <xf numFmtId="0" fontId="13" fillId="0" borderId="1" xfId="0" applyFont="1" applyBorder="1" applyAlignment="1">
      <alignment horizontal="left" vertical="center" wrapText="1"/>
    </xf>
    <xf numFmtId="0" fontId="19" fillId="4" borderId="1"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44" fontId="20" fillId="3" borderId="1" xfId="2" applyFont="1" applyFill="1" applyBorder="1" applyAlignment="1">
      <alignment horizontal="left" vertical="center" wrapText="1"/>
    </xf>
    <xf numFmtId="44" fontId="20" fillId="4" borderId="1" xfId="2" applyFont="1" applyFill="1" applyBorder="1" applyAlignment="1">
      <alignment horizontal="left" vertical="center" wrapText="1"/>
    </xf>
    <xf numFmtId="44" fontId="17" fillId="0" borderId="1" xfId="2" applyFont="1" applyBorder="1" applyAlignment="1">
      <alignment horizontal="left" vertical="center"/>
    </xf>
    <xf numFmtId="44" fontId="17" fillId="4" borderId="1" xfId="2" applyFont="1" applyFill="1" applyBorder="1" applyAlignment="1">
      <alignment horizontal="left" vertical="center"/>
    </xf>
    <xf numFmtId="44" fontId="17" fillId="0" borderId="1" xfId="2" applyFont="1" applyBorder="1" applyAlignment="1">
      <alignment horizontal="left" vertical="center" wrapText="1"/>
    </xf>
    <xf numFmtId="44" fontId="20" fillId="0" borderId="1" xfId="2" applyFont="1" applyBorder="1" applyAlignment="1">
      <alignment horizontal="left" vertical="center" wrapText="1"/>
    </xf>
    <xf numFmtId="44" fontId="17" fillId="0" borderId="0" xfId="2" applyFont="1" applyAlignment="1">
      <alignment horizontal="left" vertical="center"/>
    </xf>
    <xf numFmtId="0" fontId="13" fillId="0" borderId="0" xfId="0" applyFont="1" applyAlignment="1">
      <alignment horizontal="left" vertical="center" wrapText="1"/>
    </xf>
    <xf numFmtId="44" fontId="21" fillId="2" borderId="1" xfId="2" applyFont="1" applyFill="1" applyBorder="1" applyAlignment="1">
      <alignment horizontal="center" vertical="center" wrapText="1"/>
    </xf>
    <xf numFmtId="44" fontId="6" fillId="2" borderId="1" xfId="2" applyFont="1" applyFill="1" applyBorder="1" applyAlignment="1">
      <alignment horizontal="center" vertical="center"/>
    </xf>
    <xf numFmtId="44" fontId="6" fillId="4" borderId="1" xfId="2" applyFont="1" applyFill="1" applyBorder="1" applyAlignment="1">
      <alignment vertical="center"/>
    </xf>
    <xf numFmtId="164" fontId="3" fillId="4" borderId="1" xfId="0" applyNumberFormat="1" applyFont="1" applyFill="1" applyBorder="1" applyAlignment="1">
      <alignment vertical="center" wrapText="1"/>
    </xf>
    <xf numFmtId="44" fontId="6" fillId="0" borderId="0" xfId="2" applyFont="1" applyAlignment="1">
      <alignment horizontal="center" vertical="center"/>
    </xf>
    <xf numFmtId="44" fontId="6" fillId="4" borderId="0" xfId="2" applyFont="1" applyFill="1" applyAlignment="1">
      <alignment horizontal="center" vertical="center"/>
    </xf>
    <xf numFmtId="44" fontId="6" fillId="0" borderId="0" xfId="2" applyFont="1"/>
    <xf numFmtId="44" fontId="22" fillId="0" borderId="1" xfId="2" applyFont="1" applyBorder="1" applyAlignment="1">
      <alignment vertical="center"/>
    </xf>
    <xf numFmtId="0" fontId="23" fillId="4" borderId="1" xfId="0" applyFont="1" applyFill="1" applyBorder="1" applyAlignment="1">
      <alignment vertical="center" wrapText="1"/>
    </xf>
    <xf numFmtId="0" fontId="23" fillId="4" borderId="0" xfId="0" applyFont="1" applyFill="1" applyAlignment="1">
      <alignment vertical="center" wrapText="1"/>
    </xf>
    <xf numFmtId="0" fontId="24" fillId="0" borderId="1" xfId="0" applyFont="1" applyBorder="1" applyAlignment="1">
      <alignment wrapText="1"/>
    </xf>
    <xf numFmtId="0" fontId="23" fillId="4" borderId="1" xfId="0" applyFont="1" applyFill="1" applyBorder="1" applyAlignment="1">
      <alignment horizontal="center" vertical="center" wrapText="1"/>
    </xf>
    <xf numFmtId="49" fontId="23" fillId="4" borderId="1" xfId="0" applyNumberFormat="1" applyFont="1" applyFill="1" applyBorder="1" applyAlignment="1">
      <alignment horizontal="center" vertical="center" wrapText="1"/>
    </xf>
    <xf numFmtId="0" fontId="23" fillId="4" borderId="0" xfId="0" applyFont="1" applyFill="1" applyAlignment="1">
      <alignment horizontal="center" vertical="center" wrapText="1"/>
    </xf>
    <xf numFmtId="0" fontId="23" fillId="0" borderId="0" xfId="0" applyFont="1" applyAlignment="1">
      <alignment vertical="center" wrapText="1"/>
    </xf>
    <xf numFmtId="49" fontId="23" fillId="4" borderId="0" xfId="0" applyNumberFormat="1" applyFont="1" applyFill="1" applyAlignment="1">
      <alignment horizontal="center" vertical="center" wrapText="1"/>
    </xf>
    <xf numFmtId="49" fontId="23" fillId="6" borderId="1" xfId="0" applyNumberFormat="1" applyFont="1" applyFill="1" applyBorder="1" applyAlignment="1">
      <alignment horizontal="center" vertical="center" wrapText="1"/>
    </xf>
    <xf numFmtId="49" fontId="23" fillId="10" borderId="1" xfId="0" applyNumberFormat="1" applyFont="1" applyFill="1" applyBorder="1" applyAlignment="1">
      <alignment horizontal="center" vertical="center" wrapText="1"/>
    </xf>
    <xf numFmtId="49" fontId="23" fillId="11" borderId="1" xfId="0" applyNumberFormat="1" applyFont="1" applyFill="1" applyBorder="1" applyAlignment="1">
      <alignment horizontal="center" vertical="center" wrapText="1"/>
    </xf>
    <xf numFmtId="0" fontId="24" fillId="0" borderId="0" xfId="0" applyFont="1"/>
    <xf numFmtId="0" fontId="24" fillId="4" borderId="0" xfId="0" applyFont="1" applyFill="1"/>
    <xf numFmtId="16" fontId="24" fillId="4" borderId="0" xfId="0" applyNumberFormat="1" applyFont="1" applyFill="1"/>
    <xf numFmtId="0" fontId="23" fillId="3" borderId="1" xfId="0" applyFont="1" applyFill="1" applyBorder="1" applyAlignment="1">
      <alignment horizontal="center" vertical="center" wrapText="1"/>
    </xf>
    <xf numFmtId="0" fontId="25" fillId="12" borderId="1" xfId="0" applyFont="1" applyFill="1" applyBorder="1" applyAlignment="1">
      <alignment horizontal="center" vertical="center" wrapText="1"/>
    </xf>
    <xf numFmtId="0" fontId="26" fillId="1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1" xfId="0" applyBorder="1" applyAlignment="1">
      <alignment horizontal="center"/>
    </xf>
    <xf numFmtId="0" fontId="7" fillId="0" borderId="0" xfId="0" applyFont="1" applyAlignment="1">
      <alignment horizontal="center" vertical="center"/>
    </xf>
    <xf numFmtId="0" fontId="23" fillId="4" borderId="0" xfId="0" applyFont="1" applyFill="1" applyBorder="1" applyAlignment="1">
      <alignment vertical="center" wrapText="1"/>
    </xf>
    <xf numFmtId="0" fontId="24" fillId="4" borderId="0" xfId="0" applyFont="1" applyFill="1" applyBorder="1"/>
    <xf numFmtId="0" fontId="24" fillId="4" borderId="0" xfId="0" applyFont="1" applyFill="1" applyBorder="1" applyAlignment="1">
      <alignment horizontal="center"/>
    </xf>
    <xf numFmtId="0" fontId="23" fillId="4" borderId="0" xfId="0" applyFont="1" applyFill="1" applyBorder="1" applyAlignment="1">
      <alignment horizontal="center" vertical="center" wrapText="1"/>
    </xf>
    <xf numFmtId="49" fontId="27" fillId="12" borderId="1" xfId="0" applyNumberFormat="1" applyFont="1" applyFill="1" applyBorder="1" applyAlignment="1">
      <alignment horizontal="center" vertical="center" wrapText="1"/>
    </xf>
  </cellXfs>
  <cellStyles count="5">
    <cellStyle name="Moeda" xfId="2" builtinId="4"/>
    <cellStyle name="Moeda 2" xfId="1" xr:uid="{98284B9C-2238-412D-A948-F38D3672AC3A}"/>
    <cellStyle name="Moeda 2 2" xfId="3" xr:uid="{30E9E5C1-FB74-473F-AF6E-6CFEF33E57F2}"/>
    <cellStyle name="Moeda 3" xfId="4" xr:uid="{2BD3FD9C-3521-4ABE-B824-427C09169956}"/>
    <cellStyle name="Normal" xfId="0" builtinId="0"/>
  </cellStyles>
  <dxfs count="22">
    <dxf>
      <numFmt numFmtId="164" formatCode="&quot;R$&quot;\ #,##0.00"/>
      <fill>
        <patternFill patternType="solid">
          <fgColor indexed="64"/>
          <bgColor rgb="FFFFFF00"/>
        </patternFill>
      </fill>
      <alignment horizontal="center" vertical="center" textRotation="0" wrapText="0" indent="0" justifyLastLine="0" shrinkToFit="0" readingOrder="0"/>
      <border diagonalUp="0" diagonalDown="0" outline="0">
        <left style="thin">
          <color indexed="64"/>
        </left>
        <right/>
        <top style="thin">
          <color indexed="64"/>
        </top>
        <bottom/>
      </border>
    </dxf>
    <dxf>
      <numFmt numFmtId="164" formatCode="&quot;R$&quot;\ #,##0.00"/>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ill>
        <patternFill patternType="solid">
          <fgColor indexed="64"/>
          <bgColor rgb="FFFFFF0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fill>
        <patternFill patternType="solid">
          <fgColor indexed="64"/>
          <bgColor rgb="FFFFFF0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color rgb="FF00000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fill>
        <patternFill patternType="solid">
          <fgColor indexed="64"/>
          <bgColor rgb="FFFFFF0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rgb="FFFFFF0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color rgb="FF00000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color rgb="FF000000"/>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dxf>
    <dxf>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alignment horizontal="center" vertical="center" textRotation="0" wrapText="0" indent="0" justifyLastLine="0" shrinkToFit="0" readingOrder="0"/>
      <border diagonalUp="0" diagonalDown="0" outline="0">
        <left/>
        <right style="thin">
          <color indexed="64"/>
        </right>
        <top style="thin">
          <color indexed="64"/>
        </top>
        <bottom/>
      </border>
    </dxf>
    <dxf>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fill>
        <patternFill patternType="solid">
          <fgColor indexed="64"/>
          <bgColor rgb="FFFFFF00"/>
        </patternFill>
      </fill>
    </dxf>
    <dxf>
      <border diagonalUp="0" diagonalDown="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9"/>
        <color theme="0"/>
        <name val="Verdana"/>
        <family val="2"/>
        <scheme val="none"/>
      </font>
      <fill>
        <patternFill patternType="solid">
          <fgColor indexed="64"/>
          <bgColor rgb="FF149B5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1A35833-2DC9-4ACC-868A-85ECEFE8C8C2}" name="Tabela2" displayName="Tabela2" ref="A2:H51" totalsRowCount="1" headerRowDxfId="21" dataDxfId="19" totalsRowDxfId="17" headerRowBorderDxfId="20" tableBorderDxfId="18" totalsRowBorderDxfId="16">
  <sortState xmlns:xlrd2="http://schemas.microsoft.com/office/spreadsheetml/2017/richdata2" ref="A3:H50">
    <sortCondition ref="G3:G50" customList="janeiro,fevereiro,março,abril,maio,junho,julho,agosto,setembro,outubro,novembro,dezembro"/>
  </sortState>
  <tableColumns count="8">
    <tableColumn id="1" xr3:uid="{15A1CDF7-381D-4A2E-B085-670164E949A3}" name="ITEM" dataDxfId="15" totalsRowDxfId="14"/>
    <tableColumn id="2" xr3:uid="{6B635522-3981-4946-819A-03F04C1BE6A2}" name="OBJETO " dataDxfId="13" totalsRowDxfId="12"/>
    <tableColumn id="3" xr3:uid="{AA758945-26D1-4141-B822-A70520AA5A99}" name="REQUISITANTE" dataDxfId="11" totalsRowDxfId="10"/>
    <tableColumn id="4" xr3:uid="{A43B76FD-4788-4233-A0E4-751D75BBE10A}" name="ELABORAÇÃO DO PROCESSO" dataDxfId="9" totalsRowDxfId="8"/>
    <tableColumn id="5" xr3:uid="{DE9D5036-7B12-4C55-B80F-39849157F753}" name="PARTICIPANTES " dataDxfId="7" totalsRowDxfId="6"/>
    <tableColumn id="6" xr3:uid="{6672877A-7297-4E43-8BAE-63F5FCA34FDB}" name="RESPONSÁVEL PELA LICITAÇÃO " dataDxfId="5" totalsRowDxfId="4"/>
    <tableColumn id="7" xr3:uid="{1D0CC617-2108-4A04-BED0-321545842EB0}" name="MÊS " totalsRowLabel="48" dataDxfId="3" totalsRowDxfId="2"/>
    <tableColumn id="8" xr3:uid="{35EB741C-F622-4C02-8C0D-2AEC2FB2444C}" name="VALOR ESTIMADO" totalsRowFunction="sum" dataDxfId="1" totalsRowDxfId="0"/>
  </tableColumns>
  <tableStyleInfo name="TableStyleMedium2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84D52-C6BD-42DB-AF98-C119443D4D8E}">
  <sheetPr>
    <pageSetUpPr fitToPage="1"/>
  </sheetPr>
  <dimension ref="A1:CK263"/>
  <sheetViews>
    <sheetView tabSelected="1" zoomScale="89" zoomScaleNormal="89" workbookViewId="0">
      <pane ySplit="1" topLeftCell="A2" activePane="bottomLeft" state="frozen"/>
      <selection pane="bottomLeft" activeCell="I12" sqref="I12"/>
    </sheetView>
  </sheetViews>
  <sheetFormatPr defaultColWidth="9.140625" defaultRowHeight="50.1" customHeight="1" x14ac:dyDescent="0.25"/>
  <cols>
    <col min="1" max="1" width="11.5703125" style="101" customWidth="1"/>
    <col min="2" max="2" width="14.7109375" style="104" customWidth="1"/>
    <col min="3" max="3" width="58.5703125" style="101" customWidth="1"/>
    <col min="4" max="4" width="14.7109375" style="104" customWidth="1"/>
    <col min="5" max="5" width="15.85546875" style="104" customWidth="1"/>
    <col min="6" max="6" width="15.140625" style="104" customWidth="1"/>
    <col min="7" max="7" width="21.140625" style="104" customWidth="1"/>
    <col min="8" max="8" width="18.7109375" style="104" customWidth="1"/>
    <col min="9" max="9" width="35.140625" style="105" customWidth="1"/>
    <col min="10" max="10" width="64" style="101" customWidth="1"/>
    <col min="11" max="11" width="28.140625" style="102" customWidth="1"/>
    <col min="12" max="89" width="9.140625" style="102"/>
    <col min="90" max="16384" width="9.140625" style="107"/>
  </cols>
  <sheetData>
    <row r="1" spans="1:10" ht="50.1" customHeight="1" x14ac:dyDescent="0.25">
      <c r="A1" s="116" t="s">
        <v>137</v>
      </c>
      <c r="B1" s="116"/>
      <c r="C1" s="117" t="s">
        <v>138</v>
      </c>
      <c r="D1" s="117" t="s">
        <v>139</v>
      </c>
      <c r="E1" s="117" t="s">
        <v>360</v>
      </c>
      <c r="F1" s="117" t="s">
        <v>140</v>
      </c>
      <c r="G1" s="117" t="s">
        <v>141</v>
      </c>
      <c r="H1" s="117" t="s">
        <v>142</v>
      </c>
      <c r="I1" s="125" t="s">
        <v>615</v>
      </c>
      <c r="J1" s="117" t="s">
        <v>144</v>
      </c>
    </row>
    <row r="2" spans="1:10" s="102" customFormat="1" ht="50.1" customHeight="1" x14ac:dyDescent="0.2">
      <c r="A2" s="115">
        <v>87</v>
      </c>
      <c r="B2" s="104" t="s">
        <v>412</v>
      </c>
      <c r="C2" s="101" t="s">
        <v>609</v>
      </c>
      <c r="D2" s="104" t="s">
        <v>134</v>
      </c>
      <c r="E2" s="104" t="s">
        <v>161</v>
      </c>
      <c r="F2" s="104" t="s">
        <v>152</v>
      </c>
      <c r="G2" s="104" t="s">
        <v>152</v>
      </c>
      <c r="H2" s="104" t="s">
        <v>4</v>
      </c>
      <c r="I2" s="109" t="s">
        <v>612</v>
      </c>
      <c r="J2" s="103" t="s">
        <v>611</v>
      </c>
    </row>
    <row r="3" spans="1:10" s="102" customFormat="1" ht="50.1" customHeight="1" x14ac:dyDescent="0.25">
      <c r="A3" s="115">
        <v>89</v>
      </c>
      <c r="B3" s="104" t="s">
        <v>414</v>
      </c>
      <c r="C3" s="101" t="s">
        <v>607</v>
      </c>
      <c r="D3" s="104" t="s">
        <v>134</v>
      </c>
      <c r="E3" s="104" t="s">
        <v>610</v>
      </c>
      <c r="F3" s="104" t="s">
        <v>4</v>
      </c>
      <c r="G3" s="104" t="s">
        <v>152</v>
      </c>
      <c r="H3" s="104" t="s">
        <v>4</v>
      </c>
      <c r="I3" s="110" t="s">
        <v>613</v>
      </c>
      <c r="J3" s="101" t="s">
        <v>154</v>
      </c>
    </row>
    <row r="4" spans="1:10" s="102" customFormat="1" ht="50.1" customHeight="1" x14ac:dyDescent="0.25">
      <c r="A4" s="115">
        <v>106</v>
      </c>
      <c r="B4" s="104" t="s">
        <v>413</v>
      </c>
      <c r="C4" s="101" t="s">
        <v>608</v>
      </c>
      <c r="D4" s="104" t="s">
        <v>134</v>
      </c>
      <c r="E4" s="104" t="s">
        <v>610</v>
      </c>
      <c r="F4" s="104" t="s">
        <v>4</v>
      </c>
      <c r="G4" s="104" t="s">
        <v>4</v>
      </c>
      <c r="H4" s="104" t="s">
        <v>4</v>
      </c>
      <c r="I4" s="111" t="s">
        <v>614</v>
      </c>
      <c r="J4" s="101" t="s">
        <v>153</v>
      </c>
    </row>
    <row r="5" spans="1:10" ht="50.1" customHeight="1" x14ac:dyDescent="0.25">
      <c r="E5" s="101"/>
    </row>
    <row r="6" spans="1:10" ht="15" customHeight="1" x14ac:dyDescent="0.2">
      <c r="A6" s="102"/>
      <c r="B6" s="106"/>
      <c r="C6" s="121"/>
      <c r="D6" s="122"/>
      <c r="E6" s="123"/>
      <c r="F6" s="123"/>
      <c r="G6" s="122"/>
      <c r="H6" s="113"/>
      <c r="I6" s="107"/>
      <c r="J6" s="102"/>
    </row>
    <row r="7" spans="1:10" ht="15" customHeight="1" x14ac:dyDescent="0.2">
      <c r="A7" s="102"/>
      <c r="B7" s="106"/>
      <c r="C7" s="121"/>
      <c r="D7" s="122"/>
      <c r="E7" s="123"/>
      <c r="F7" s="123"/>
      <c r="G7" s="122"/>
      <c r="H7" s="113"/>
      <c r="I7" s="107"/>
      <c r="J7" s="102"/>
    </row>
    <row r="8" spans="1:10" ht="15" customHeight="1" x14ac:dyDescent="0.2">
      <c r="A8" s="102"/>
      <c r="B8" s="106"/>
      <c r="C8" s="121"/>
      <c r="D8" s="122"/>
      <c r="E8" s="123"/>
      <c r="F8" s="123"/>
      <c r="G8" s="122"/>
      <c r="H8" s="114"/>
      <c r="I8" s="107"/>
      <c r="J8" s="102"/>
    </row>
    <row r="9" spans="1:10" ht="15" customHeight="1" x14ac:dyDescent="0.2">
      <c r="A9" s="102"/>
      <c r="B9" s="106"/>
      <c r="C9" s="121"/>
      <c r="D9" s="122"/>
      <c r="E9" s="123"/>
      <c r="F9" s="123"/>
      <c r="G9" s="122"/>
      <c r="H9" s="114"/>
      <c r="I9" s="107"/>
      <c r="J9" s="102"/>
    </row>
    <row r="10" spans="1:10" ht="15" customHeight="1" x14ac:dyDescent="0.2">
      <c r="A10" s="102"/>
      <c r="B10" s="106"/>
      <c r="C10" s="121"/>
      <c r="D10" s="122"/>
      <c r="E10" s="123"/>
      <c r="F10" s="123"/>
      <c r="G10" s="122"/>
      <c r="H10" s="114"/>
      <c r="I10" s="107"/>
      <c r="J10" s="102"/>
    </row>
    <row r="11" spans="1:10" ht="15" customHeight="1" x14ac:dyDescent="0.2">
      <c r="A11" s="102"/>
      <c r="B11" s="106"/>
      <c r="C11" s="121"/>
      <c r="D11" s="122"/>
      <c r="E11" s="123"/>
      <c r="F11" s="123"/>
      <c r="G11" s="122"/>
      <c r="H11" s="114"/>
      <c r="I11" s="107"/>
      <c r="J11" s="102"/>
    </row>
    <row r="12" spans="1:10" ht="15" customHeight="1" x14ac:dyDescent="0.2">
      <c r="A12" s="102"/>
      <c r="B12" s="106"/>
      <c r="C12" s="121"/>
      <c r="D12" s="122"/>
      <c r="E12" s="123"/>
      <c r="F12" s="123"/>
      <c r="G12" s="122"/>
      <c r="H12" s="114"/>
      <c r="I12" s="107"/>
      <c r="J12" s="102"/>
    </row>
    <row r="13" spans="1:10" ht="15" customHeight="1" x14ac:dyDescent="0.2">
      <c r="A13" s="102"/>
      <c r="B13" s="106"/>
      <c r="C13" s="121"/>
      <c r="D13" s="122"/>
      <c r="E13" s="123"/>
      <c r="F13" s="123"/>
      <c r="G13" s="122"/>
      <c r="H13" s="114"/>
      <c r="I13" s="107"/>
      <c r="J13" s="102"/>
    </row>
    <row r="14" spans="1:10" ht="15" customHeight="1" x14ac:dyDescent="0.2">
      <c r="A14" s="102"/>
      <c r="B14" s="106"/>
      <c r="C14" s="121"/>
      <c r="D14" s="122"/>
      <c r="E14" s="123"/>
      <c r="F14" s="123"/>
      <c r="G14" s="122"/>
      <c r="H14" s="114"/>
      <c r="I14" s="107"/>
      <c r="J14" s="102"/>
    </row>
    <row r="15" spans="1:10" ht="15" customHeight="1" x14ac:dyDescent="0.2">
      <c r="A15" s="102"/>
      <c r="B15" s="106"/>
      <c r="C15" s="121"/>
      <c r="D15" s="122"/>
      <c r="E15" s="123"/>
      <c r="F15" s="123"/>
      <c r="G15" s="122"/>
      <c r="H15" s="114"/>
      <c r="I15" s="107"/>
      <c r="J15" s="102"/>
    </row>
    <row r="16" spans="1:10" ht="15" customHeight="1" x14ac:dyDescent="0.2">
      <c r="A16" s="102"/>
      <c r="B16" s="106"/>
      <c r="C16" s="121"/>
      <c r="D16" s="122"/>
      <c r="E16" s="123"/>
      <c r="F16" s="123"/>
      <c r="G16" s="122"/>
      <c r="H16" s="114"/>
      <c r="I16" s="107"/>
      <c r="J16" s="102"/>
    </row>
    <row r="17" spans="1:10" ht="15" customHeight="1" x14ac:dyDescent="0.2">
      <c r="A17" s="102"/>
      <c r="B17" s="106"/>
      <c r="C17" s="121"/>
      <c r="D17" s="122"/>
      <c r="E17" s="123"/>
      <c r="F17" s="123"/>
      <c r="G17" s="122"/>
      <c r="H17" s="113"/>
      <c r="I17" s="107"/>
      <c r="J17" s="102"/>
    </row>
    <row r="18" spans="1:10" ht="15" customHeight="1" x14ac:dyDescent="0.2">
      <c r="A18" s="102"/>
      <c r="B18" s="106"/>
      <c r="C18" s="121"/>
      <c r="D18" s="122"/>
      <c r="E18" s="123"/>
      <c r="F18" s="123"/>
      <c r="G18" s="122"/>
      <c r="H18" s="113"/>
      <c r="I18" s="112"/>
      <c r="J18" s="102"/>
    </row>
    <row r="19" spans="1:10" ht="15" customHeight="1" x14ac:dyDescent="0.2">
      <c r="A19" s="102"/>
      <c r="B19" s="106"/>
      <c r="C19" s="121"/>
      <c r="D19" s="122"/>
      <c r="E19" s="123"/>
      <c r="F19" s="123"/>
      <c r="G19" s="122"/>
      <c r="H19" s="113"/>
      <c r="I19" s="112"/>
      <c r="J19" s="102"/>
    </row>
    <row r="20" spans="1:10" ht="15" customHeight="1" x14ac:dyDescent="0.2">
      <c r="A20" s="102"/>
      <c r="B20" s="106"/>
      <c r="C20" s="121"/>
      <c r="D20" s="122"/>
      <c r="E20" s="123"/>
      <c r="F20" s="123"/>
      <c r="G20" s="122"/>
      <c r="H20" s="113"/>
      <c r="I20" s="112"/>
      <c r="J20" s="102"/>
    </row>
    <row r="21" spans="1:10" ht="15" customHeight="1" x14ac:dyDescent="0.2">
      <c r="A21" s="102"/>
      <c r="B21" s="106"/>
      <c r="C21" s="121"/>
      <c r="D21" s="122"/>
      <c r="E21" s="123"/>
      <c r="F21" s="123"/>
      <c r="G21" s="122"/>
      <c r="H21" s="113"/>
      <c r="I21" s="112"/>
      <c r="J21" s="102"/>
    </row>
    <row r="22" spans="1:10" ht="15" customHeight="1" x14ac:dyDescent="0.2">
      <c r="A22" s="102"/>
      <c r="B22" s="106"/>
      <c r="C22" s="121"/>
      <c r="D22" s="122"/>
      <c r="E22" s="123"/>
      <c r="F22" s="123"/>
      <c r="G22" s="122"/>
      <c r="H22" s="113"/>
      <c r="I22" s="112"/>
      <c r="J22" s="102"/>
    </row>
    <row r="23" spans="1:10" ht="15" customHeight="1" x14ac:dyDescent="0.2">
      <c r="A23" s="102"/>
      <c r="B23" s="106"/>
      <c r="C23" s="121"/>
      <c r="D23" s="122"/>
      <c r="E23" s="123"/>
      <c r="F23" s="123"/>
      <c r="G23" s="122"/>
      <c r="H23" s="113"/>
      <c r="I23" s="112"/>
      <c r="J23" s="102"/>
    </row>
    <row r="24" spans="1:10" ht="15" customHeight="1" x14ac:dyDescent="0.2">
      <c r="A24" s="102"/>
      <c r="B24" s="106"/>
      <c r="C24" s="121"/>
      <c r="D24" s="122"/>
      <c r="E24" s="123"/>
      <c r="F24" s="123"/>
      <c r="G24" s="122"/>
      <c r="H24" s="113"/>
      <c r="I24" s="112"/>
      <c r="J24" s="102"/>
    </row>
    <row r="25" spans="1:10" ht="15" customHeight="1" x14ac:dyDescent="0.2">
      <c r="A25" s="102"/>
      <c r="B25" s="106"/>
      <c r="C25" s="121"/>
      <c r="D25" s="122"/>
      <c r="E25" s="123"/>
      <c r="F25" s="123"/>
      <c r="G25" s="122"/>
      <c r="H25" s="113"/>
      <c r="I25" s="112"/>
      <c r="J25" s="102"/>
    </row>
    <row r="26" spans="1:10" ht="15" customHeight="1" x14ac:dyDescent="0.2">
      <c r="A26" s="102"/>
      <c r="B26" s="106"/>
      <c r="C26" s="121"/>
      <c r="D26" s="122"/>
      <c r="E26" s="123"/>
      <c r="F26" s="123"/>
      <c r="G26" s="122"/>
      <c r="H26" s="113"/>
      <c r="I26" s="112"/>
      <c r="J26" s="102"/>
    </row>
    <row r="27" spans="1:10" ht="15" customHeight="1" x14ac:dyDescent="0.2">
      <c r="A27" s="102"/>
      <c r="B27" s="106"/>
      <c r="C27" s="121"/>
      <c r="D27" s="122"/>
      <c r="E27" s="123"/>
      <c r="F27" s="123"/>
      <c r="G27" s="122"/>
      <c r="H27" s="113"/>
      <c r="I27" s="112"/>
      <c r="J27" s="102"/>
    </row>
    <row r="28" spans="1:10" ht="15" customHeight="1" x14ac:dyDescent="0.2">
      <c r="A28" s="102"/>
      <c r="B28" s="106"/>
      <c r="C28" s="121"/>
      <c r="D28" s="122"/>
      <c r="E28" s="123"/>
      <c r="F28" s="123"/>
      <c r="G28" s="122"/>
      <c r="H28" s="113"/>
      <c r="I28" s="112"/>
      <c r="J28" s="102"/>
    </row>
    <row r="29" spans="1:10" ht="15" customHeight="1" x14ac:dyDescent="0.2">
      <c r="A29" s="102"/>
      <c r="B29" s="106"/>
      <c r="C29" s="121"/>
      <c r="D29" s="122"/>
      <c r="E29" s="123"/>
      <c r="F29" s="123"/>
      <c r="G29" s="122"/>
      <c r="H29" s="113"/>
      <c r="I29" s="112"/>
      <c r="J29" s="102"/>
    </row>
    <row r="30" spans="1:10" ht="15" customHeight="1" x14ac:dyDescent="0.2">
      <c r="A30" s="102"/>
      <c r="B30" s="106"/>
      <c r="C30" s="121"/>
      <c r="D30" s="122"/>
      <c r="E30" s="123"/>
      <c r="F30" s="123"/>
      <c r="G30" s="122"/>
      <c r="H30" s="113"/>
      <c r="I30" s="112"/>
      <c r="J30" s="102"/>
    </row>
    <row r="31" spans="1:10" ht="15" customHeight="1" x14ac:dyDescent="0.2">
      <c r="A31" s="102"/>
      <c r="B31" s="106"/>
      <c r="C31" s="121"/>
      <c r="D31" s="124"/>
      <c r="E31" s="122"/>
      <c r="F31" s="122"/>
      <c r="G31" s="124"/>
      <c r="H31" s="106"/>
      <c r="I31" s="108"/>
      <c r="J31" s="102"/>
    </row>
    <row r="32" spans="1:10" ht="15" customHeight="1" x14ac:dyDescent="0.2">
      <c r="A32" s="102"/>
      <c r="B32" s="106"/>
      <c r="C32" s="121"/>
      <c r="D32" s="124"/>
      <c r="E32" s="122"/>
      <c r="F32" s="122"/>
      <c r="G32" s="124"/>
      <c r="H32" s="106"/>
      <c r="I32" s="108"/>
      <c r="J32" s="102"/>
    </row>
    <row r="33" spans="1:10" ht="15" customHeight="1" x14ac:dyDescent="0.2">
      <c r="A33" s="102"/>
      <c r="B33" s="106"/>
      <c r="C33" s="121"/>
      <c r="D33" s="124"/>
      <c r="E33" s="122"/>
      <c r="F33" s="122"/>
      <c r="G33" s="124"/>
      <c r="H33" s="106"/>
      <c r="I33" s="108"/>
      <c r="J33" s="102"/>
    </row>
    <row r="34" spans="1:10" ht="15" customHeight="1" x14ac:dyDescent="0.2">
      <c r="A34" s="102"/>
      <c r="B34" s="106"/>
      <c r="C34" s="121"/>
      <c r="D34" s="124"/>
      <c r="E34" s="122"/>
      <c r="F34" s="122"/>
      <c r="G34" s="124"/>
      <c r="H34" s="106"/>
      <c r="I34" s="108"/>
      <c r="J34" s="102"/>
    </row>
    <row r="35" spans="1:10" ht="15" customHeight="1" x14ac:dyDescent="0.2">
      <c r="A35" s="102"/>
      <c r="B35" s="106"/>
      <c r="C35" s="121"/>
      <c r="D35" s="124"/>
      <c r="E35" s="122"/>
      <c r="F35" s="122"/>
      <c r="G35" s="124"/>
      <c r="H35" s="106"/>
      <c r="I35" s="108"/>
      <c r="J35" s="102"/>
    </row>
    <row r="36" spans="1:10" ht="15" customHeight="1" x14ac:dyDescent="0.2">
      <c r="A36" s="102"/>
      <c r="B36" s="106"/>
      <c r="C36" s="121"/>
      <c r="D36" s="124"/>
      <c r="E36" s="122"/>
      <c r="F36" s="122"/>
      <c r="G36" s="124"/>
      <c r="H36" s="106"/>
      <c r="I36" s="108"/>
      <c r="J36" s="102"/>
    </row>
    <row r="37" spans="1:10" ht="15" customHeight="1" x14ac:dyDescent="0.2">
      <c r="A37" s="102"/>
      <c r="B37" s="106"/>
      <c r="C37" s="121"/>
      <c r="D37" s="124"/>
      <c r="E37" s="122"/>
      <c r="F37" s="122"/>
      <c r="G37" s="124"/>
      <c r="H37" s="106"/>
      <c r="I37" s="108"/>
      <c r="J37" s="102"/>
    </row>
    <row r="38" spans="1:10" ht="15" customHeight="1" x14ac:dyDescent="0.2">
      <c r="A38" s="102"/>
      <c r="B38" s="106"/>
      <c r="C38" s="121"/>
      <c r="D38" s="124"/>
      <c r="E38" s="122"/>
      <c r="F38" s="122"/>
      <c r="G38" s="124"/>
      <c r="H38" s="106"/>
      <c r="I38" s="108"/>
      <c r="J38" s="102"/>
    </row>
    <row r="39" spans="1:10" ht="15" customHeight="1" x14ac:dyDescent="0.2">
      <c r="A39" s="102"/>
      <c r="B39" s="106"/>
      <c r="C39" s="121"/>
      <c r="D39" s="124"/>
      <c r="E39" s="122"/>
      <c r="F39" s="122"/>
      <c r="G39" s="124"/>
      <c r="H39" s="106"/>
      <c r="I39" s="108"/>
      <c r="J39" s="102"/>
    </row>
    <row r="40" spans="1:10" ht="15" customHeight="1" x14ac:dyDescent="0.2">
      <c r="A40" s="102"/>
      <c r="B40" s="106"/>
      <c r="C40" s="121"/>
      <c r="D40" s="124"/>
      <c r="E40" s="122"/>
      <c r="F40" s="122"/>
      <c r="G40" s="124"/>
      <c r="H40" s="106"/>
      <c r="I40" s="108"/>
      <c r="J40" s="102"/>
    </row>
    <row r="41" spans="1:10" ht="15" customHeight="1" x14ac:dyDescent="0.2">
      <c r="A41" s="102"/>
      <c r="B41" s="106"/>
      <c r="C41" s="121"/>
      <c r="D41" s="124"/>
      <c r="E41" s="122"/>
      <c r="F41" s="122"/>
      <c r="G41" s="124"/>
      <c r="H41" s="106"/>
      <c r="I41" s="108"/>
      <c r="J41" s="102"/>
    </row>
    <row r="42" spans="1:10" ht="15" customHeight="1" x14ac:dyDescent="0.2">
      <c r="A42" s="102"/>
      <c r="B42" s="106"/>
      <c r="C42" s="121"/>
      <c r="D42" s="124"/>
      <c r="E42" s="122"/>
      <c r="F42" s="122"/>
      <c r="G42" s="124"/>
      <c r="H42" s="106"/>
      <c r="I42" s="108"/>
      <c r="J42" s="102"/>
    </row>
    <row r="43" spans="1:10" ht="15" customHeight="1" x14ac:dyDescent="0.2">
      <c r="A43" s="102"/>
      <c r="B43" s="106"/>
      <c r="C43" s="121"/>
      <c r="D43" s="124"/>
      <c r="E43" s="122"/>
      <c r="F43" s="122"/>
      <c r="G43" s="124"/>
      <c r="H43" s="106"/>
      <c r="I43" s="108"/>
      <c r="J43" s="102"/>
    </row>
    <row r="44" spans="1:10" ht="15" customHeight="1" x14ac:dyDescent="0.25">
      <c r="A44" s="102"/>
      <c r="B44" s="106"/>
      <c r="C44" s="121"/>
      <c r="D44" s="124"/>
      <c r="E44" s="124"/>
      <c r="F44" s="124"/>
      <c r="G44" s="124"/>
      <c r="H44" s="106"/>
      <c r="I44" s="108"/>
      <c r="J44" s="102"/>
    </row>
    <row r="45" spans="1:10" ht="50.1" customHeight="1" x14ac:dyDescent="0.25">
      <c r="A45" s="102"/>
      <c r="B45" s="106"/>
      <c r="C45" s="121"/>
      <c r="D45" s="124"/>
      <c r="E45" s="124"/>
      <c r="F45" s="124"/>
      <c r="G45" s="124"/>
      <c r="H45" s="106"/>
      <c r="I45" s="108"/>
      <c r="J45" s="102"/>
    </row>
    <row r="46" spans="1:10" ht="50.1" customHeight="1" x14ac:dyDescent="0.25">
      <c r="A46" s="102"/>
      <c r="B46" s="106"/>
      <c r="C46" s="102"/>
      <c r="D46" s="106"/>
      <c r="E46" s="106"/>
      <c r="F46" s="106"/>
      <c r="G46" s="106"/>
      <c r="H46" s="106"/>
      <c r="I46" s="108"/>
      <c r="J46" s="102"/>
    </row>
    <row r="47" spans="1:10" ht="50.1" customHeight="1" x14ac:dyDescent="0.25">
      <c r="A47" s="102"/>
      <c r="B47" s="106"/>
      <c r="C47" s="102"/>
      <c r="D47" s="106"/>
      <c r="E47" s="106"/>
      <c r="F47" s="106"/>
      <c r="G47" s="106"/>
      <c r="H47" s="106"/>
      <c r="I47" s="108"/>
      <c r="J47" s="102"/>
    </row>
    <row r="48" spans="1:10" ht="50.1" customHeight="1" x14ac:dyDescent="0.25">
      <c r="A48" s="102"/>
      <c r="B48" s="106"/>
      <c r="C48" s="102"/>
      <c r="D48" s="106"/>
      <c r="E48" s="106"/>
      <c r="F48" s="106"/>
      <c r="G48" s="106"/>
      <c r="H48" s="106"/>
      <c r="I48" s="108"/>
      <c r="J48" s="102"/>
    </row>
    <row r="49" spans="1:10" ht="50.1" customHeight="1" x14ac:dyDescent="0.25">
      <c r="A49" s="102"/>
      <c r="B49" s="106"/>
      <c r="C49" s="102"/>
      <c r="D49" s="106"/>
      <c r="E49" s="106"/>
      <c r="F49" s="106"/>
      <c r="G49" s="106"/>
      <c r="H49" s="106"/>
      <c r="I49" s="108"/>
      <c r="J49" s="102"/>
    </row>
    <row r="50" spans="1:10" ht="50.1" customHeight="1" x14ac:dyDescent="0.25">
      <c r="A50" s="102"/>
      <c r="B50" s="106"/>
      <c r="C50" s="102"/>
      <c r="D50" s="106"/>
      <c r="E50" s="106"/>
      <c r="F50" s="106"/>
      <c r="G50" s="106"/>
      <c r="H50" s="106"/>
      <c r="I50" s="108"/>
      <c r="J50" s="102"/>
    </row>
    <row r="51" spans="1:10" ht="50.1" customHeight="1" x14ac:dyDescent="0.25">
      <c r="A51" s="102"/>
      <c r="B51" s="106"/>
      <c r="C51" s="102"/>
      <c r="D51" s="106"/>
      <c r="E51" s="106"/>
      <c r="F51" s="106"/>
      <c r="G51" s="106"/>
      <c r="H51" s="106"/>
      <c r="I51" s="108"/>
      <c r="J51" s="102"/>
    </row>
    <row r="52" spans="1:10" ht="50.1" customHeight="1" x14ac:dyDescent="0.25">
      <c r="A52" s="102"/>
      <c r="B52" s="106"/>
      <c r="C52" s="102"/>
      <c r="D52" s="106"/>
      <c r="E52" s="106"/>
      <c r="F52" s="106"/>
      <c r="G52" s="106"/>
      <c r="H52" s="106"/>
      <c r="I52" s="108"/>
      <c r="J52" s="102"/>
    </row>
    <row r="53" spans="1:10" ht="50.1" customHeight="1" x14ac:dyDescent="0.25">
      <c r="A53" s="102"/>
      <c r="B53" s="106"/>
      <c r="C53" s="102"/>
      <c r="D53" s="106"/>
      <c r="E53" s="106"/>
      <c r="F53" s="106"/>
      <c r="G53" s="106"/>
      <c r="H53" s="106"/>
      <c r="I53" s="108"/>
      <c r="J53" s="102"/>
    </row>
    <row r="54" spans="1:10" ht="50.1" customHeight="1" x14ac:dyDescent="0.25">
      <c r="A54" s="102"/>
      <c r="B54" s="106"/>
      <c r="C54" s="102"/>
      <c r="D54" s="106"/>
      <c r="E54" s="106"/>
      <c r="F54" s="106"/>
      <c r="G54" s="106"/>
      <c r="H54" s="106"/>
      <c r="I54" s="108"/>
      <c r="J54" s="102"/>
    </row>
    <row r="55" spans="1:10" ht="50.1" customHeight="1" x14ac:dyDescent="0.25">
      <c r="A55" s="102"/>
      <c r="B55" s="106"/>
      <c r="C55" s="102"/>
      <c r="D55" s="106"/>
      <c r="E55" s="106"/>
      <c r="F55" s="106"/>
      <c r="G55" s="106"/>
      <c r="H55" s="106"/>
      <c r="I55" s="108"/>
      <c r="J55" s="102"/>
    </row>
    <row r="56" spans="1:10" ht="50.1" customHeight="1" x14ac:dyDescent="0.25">
      <c r="A56" s="102"/>
      <c r="B56" s="106"/>
      <c r="C56" s="102"/>
      <c r="D56" s="106"/>
      <c r="E56" s="106"/>
      <c r="F56" s="106"/>
      <c r="G56" s="106"/>
      <c r="H56" s="106"/>
      <c r="I56" s="108"/>
      <c r="J56" s="102"/>
    </row>
    <row r="57" spans="1:10" ht="50.1" customHeight="1" x14ac:dyDescent="0.25">
      <c r="A57" s="102"/>
      <c r="B57" s="106"/>
      <c r="C57" s="102"/>
      <c r="D57" s="106"/>
      <c r="E57" s="106"/>
      <c r="F57" s="106"/>
      <c r="G57" s="106"/>
      <c r="H57" s="106"/>
      <c r="I57" s="108"/>
      <c r="J57" s="102"/>
    </row>
    <row r="58" spans="1:10" ht="50.1" customHeight="1" x14ac:dyDescent="0.25">
      <c r="A58" s="102"/>
      <c r="B58" s="106"/>
      <c r="C58" s="102"/>
      <c r="D58" s="106"/>
      <c r="E58" s="106"/>
      <c r="F58" s="106"/>
      <c r="G58" s="106"/>
      <c r="H58" s="106"/>
      <c r="I58" s="108"/>
      <c r="J58" s="102"/>
    </row>
    <row r="59" spans="1:10" ht="50.1" customHeight="1" x14ac:dyDescent="0.25">
      <c r="A59" s="102"/>
      <c r="B59" s="106"/>
      <c r="C59" s="102"/>
      <c r="D59" s="106"/>
      <c r="E59" s="106"/>
      <c r="F59" s="106"/>
      <c r="G59" s="106"/>
      <c r="H59" s="106"/>
      <c r="I59" s="108"/>
      <c r="J59" s="102"/>
    </row>
    <row r="60" spans="1:10" ht="50.1" customHeight="1" x14ac:dyDescent="0.25">
      <c r="A60" s="102"/>
      <c r="B60" s="106"/>
      <c r="C60" s="102"/>
      <c r="D60" s="106"/>
      <c r="E60" s="106"/>
      <c r="F60" s="106"/>
      <c r="G60" s="106"/>
      <c r="H60" s="106"/>
      <c r="I60" s="108"/>
      <c r="J60" s="102"/>
    </row>
    <row r="61" spans="1:10" ht="50.1" customHeight="1" x14ac:dyDescent="0.25">
      <c r="A61" s="102"/>
      <c r="B61" s="106"/>
      <c r="C61" s="102"/>
      <c r="D61" s="106"/>
      <c r="E61" s="106"/>
      <c r="F61" s="106"/>
      <c r="G61" s="106"/>
      <c r="H61" s="106"/>
      <c r="I61" s="108"/>
      <c r="J61" s="102"/>
    </row>
    <row r="62" spans="1:10" ht="50.1" customHeight="1" x14ac:dyDescent="0.25">
      <c r="A62" s="102"/>
      <c r="B62" s="106"/>
      <c r="C62" s="102"/>
      <c r="D62" s="106"/>
      <c r="E62" s="106"/>
      <c r="F62" s="106"/>
      <c r="G62" s="106"/>
      <c r="H62" s="106"/>
      <c r="I62" s="108"/>
      <c r="J62" s="102"/>
    </row>
    <row r="63" spans="1:10" ht="50.1" customHeight="1" x14ac:dyDescent="0.25">
      <c r="A63" s="102"/>
      <c r="B63" s="106"/>
      <c r="C63" s="102"/>
      <c r="D63" s="106"/>
      <c r="E63" s="106"/>
      <c r="F63" s="106"/>
      <c r="G63" s="106"/>
      <c r="H63" s="106"/>
      <c r="I63" s="108"/>
      <c r="J63" s="102"/>
    </row>
    <row r="64" spans="1:10" ht="50.1" customHeight="1" x14ac:dyDescent="0.25">
      <c r="A64" s="102"/>
      <c r="B64" s="106"/>
      <c r="C64" s="102"/>
      <c r="D64" s="106"/>
      <c r="E64" s="106"/>
      <c r="F64" s="106"/>
      <c r="G64" s="106"/>
      <c r="H64" s="106"/>
      <c r="I64" s="108"/>
      <c r="J64" s="102"/>
    </row>
    <row r="65" spans="1:10" ht="50.1" customHeight="1" x14ac:dyDescent="0.25">
      <c r="A65" s="102"/>
      <c r="B65" s="106"/>
      <c r="C65" s="102"/>
      <c r="D65" s="106"/>
      <c r="E65" s="106"/>
      <c r="F65" s="106"/>
      <c r="G65" s="106"/>
      <c r="H65" s="106"/>
      <c r="I65" s="108"/>
      <c r="J65" s="102"/>
    </row>
    <row r="66" spans="1:10" ht="50.1" customHeight="1" x14ac:dyDescent="0.25">
      <c r="A66" s="102"/>
      <c r="B66" s="106"/>
      <c r="C66" s="102"/>
      <c r="D66" s="106"/>
      <c r="E66" s="106"/>
      <c r="F66" s="106"/>
      <c r="G66" s="106"/>
      <c r="H66" s="106"/>
      <c r="I66" s="108"/>
      <c r="J66" s="102"/>
    </row>
    <row r="67" spans="1:10" ht="50.1" customHeight="1" x14ac:dyDescent="0.25">
      <c r="A67" s="102"/>
      <c r="B67" s="106"/>
      <c r="C67" s="102"/>
      <c r="D67" s="106"/>
      <c r="E67" s="106"/>
      <c r="F67" s="106"/>
      <c r="G67" s="106"/>
      <c r="H67" s="106"/>
      <c r="I67" s="108"/>
      <c r="J67" s="102"/>
    </row>
    <row r="68" spans="1:10" ht="50.1" customHeight="1" x14ac:dyDescent="0.25">
      <c r="A68" s="102"/>
      <c r="B68" s="106"/>
      <c r="C68" s="102"/>
      <c r="D68" s="106"/>
      <c r="E68" s="106"/>
      <c r="F68" s="106"/>
      <c r="G68" s="106"/>
      <c r="H68" s="106"/>
      <c r="I68" s="108"/>
      <c r="J68" s="102"/>
    </row>
    <row r="69" spans="1:10" ht="50.1" customHeight="1" x14ac:dyDescent="0.25">
      <c r="A69" s="102"/>
      <c r="B69" s="106"/>
      <c r="C69" s="102"/>
      <c r="D69" s="106"/>
      <c r="E69" s="106"/>
      <c r="F69" s="106"/>
      <c r="G69" s="106"/>
      <c r="H69" s="106"/>
      <c r="I69" s="108"/>
      <c r="J69" s="102"/>
    </row>
    <row r="70" spans="1:10" ht="50.1" customHeight="1" x14ac:dyDescent="0.25">
      <c r="A70" s="102"/>
      <c r="B70" s="106"/>
      <c r="C70" s="102"/>
      <c r="D70" s="106"/>
      <c r="E70" s="106"/>
      <c r="F70" s="106"/>
      <c r="G70" s="106"/>
      <c r="H70" s="106"/>
      <c r="I70" s="108"/>
      <c r="J70" s="102"/>
    </row>
    <row r="71" spans="1:10" ht="50.1" customHeight="1" x14ac:dyDescent="0.25">
      <c r="A71" s="102"/>
      <c r="B71" s="106"/>
      <c r="C71" s="102"/>
      <c r="D71" s="106"/>
      <c r="E71" s="106"/>
      <c r="F71" s="106"/>
      <c r="G71" s="106"/>
      <c r="H71" s="106"/>
      <c r="I71" s="108"/>
      <c r="J71" s="102"/>
    </row>
    <row r="72" spans="1:10" ht="50.1" customHeight="1" x14ac:dyDescent="0.25">
      <c r="A72" s="102"/>
      <c r="B72" s="106"/>
      <c r="C72" s="102"/>
      <c r="D72" s="106"/>
      <c r="E72" s="106"/>
      <c r="F72" s="106"/>
      <c r="G72" s="106"/>
      <c r="H72" s="106"/>
      <c r="I72" s="108"/>
      <c r="J72" s="102"/>
    </row>
    <row r="73" spans="1:10" ht="50.1" customHeight="1" x14ac:dyDescent="0.25">
      <c r="A73" s="102"/>
      <c r="B73" s="106"/>
      <c r="C73" s="102"/>
      <c r="D73" s="106"/>
      <c r="E73" s="106"/>
      <c r="F73" s="106"/>
      <c r="G73" s="106"/>
      <c r="H73" s="106"/>
      <c r="I73" s="108"/>
      <c r="J73" s="102"/>
    </row>
    <row r="74" spans="1:10" ht="50.1" customHeight="1" x14ac:dyDescent="0.25">
      <c r="A74" s="102"/>
      <c r="B74" s="106"/>
      <c r="C74" s="102"/>
      <c r="D74" s="106"/>
      <c r="E74" s="106"/>
      <c r="F74" s="106"/>
      <c r="G74" s="106"/>
      <c r="H74" s="106"/>
      <c r="I74" s="108"/>
      <c r="J74" s="102"/>
    </row>
    <row r="75" spans="1:10" ht="50.1" customHeight="1" x14ac:dyDescent="0.25">
      <c r="A75" s="102"/>
      <c r="B75" s="106"/>
      <c r="C75" s="102"/>
      <c r="D75" s="106"/>
      <c r="E75" s="106"/>
      <c r="F75" s="106"/>
      <c r="G75" s="106"/>
      <c r="H75" s="106"/>
      <c r="I75" s="108"/>
      <c r="J75" s="102"/>
    </row>
    <row r="76" spans="1:10" ht="50.1" customHeight="1" x14ac:dyDescent="0.25">
      <c r="A76" s="102"/>
      <c r="B76" s="106"/>
      <c r="C76" s="102"/>
      <c r="D76" s="106"/>
      <c r="E76" s="106"/>
      <c r="F76" s="106"/>
      <c r="G76" s="106"/>
      <c r="H76" s="106"/>
      <c r="I76" s="108"/>
      <c r="J76" s="102"/>
    </row>
    <row r="77" spans="1:10" ht="50.1" customHeight="1" x14ac:dyDescent="0.25">
      <c r="A77" s="102"/>
      <c r="B77" s="106"/>
      <c r="C77" s="102"/>
      <c r="D77" s="106"/>
      <c r="E77" s="106"/>
      <c r="F77" s="106"/>
      <c r="G77" s="106"/>
      <c r="H77" s="106"/>
      <c r="I77" s="108"/>
      <c r="J77" s="102"/>
    </row>
    <row r="78" spans="1:10" ht="50.1" customHeight="1" x14ac:dyDescent="0.25">
      <c r="A78" s="102"/>
      <c r="B78" s="106"/>
      <c r="C78" s="102"/>
      <c r="D78" s="106"/>
      <c r="E78" s="106"/>
      <c r="F78" s="106"/>
      <c r="G78" s="106"/>
      <c r="H78" s="106"/>
      <c r="I78" s="108"/>
      <c r="J78" s="102"/>
    </row>
    <row r="79" spans="1:10" ht="50.1" customHeight="1" x14ac:dyDescent="0.25">
      <c r="A79" s="102"/>
      <c r="B79" s="106"/>
      <c r="C79" s="102"/>
      <c r="D79" s="106"/>
      <c r="E79" s="106"/>
      <c r="F79" s="106"/>
      <c r="G79" s="106"/>
      <c r="H79" s="106"/>
      <c r="I79" s="108"/>
      <c r="J79" s="102"/>
    </row>
    <row r="80" spans="1:10" ht="50.1" customHeight="1" x14ac:dyDescent="0.25">
      <c r="A80" s="102"/>
      <c r="B80" s="106"/>
      <c r="C80" s="102"/>
      <c r="D80" s="106"/>
      <c r="E80" s="106"/>
      <c r="F80" s="106"/>
      <c r="G80" s="106"/>
      <c r="H80" s="106"/>
      <c r="I80" s="108"/>
      <c r="J80" s="102"/>
    </row>
    <row r="81" spans="1:10" ht="50.1" customHeight="1" x14ac:dyDescent="0.25">
      <c r="A81" s="102"/>
      <c r="B81" s="106"/>
      <c r="C81" s="102"/>
      <c r="D81" s="106"/>
      <c r="E81" s="106"/>
      <c r="F81" s="106"/>
      <c r="G81" s="106"/>
      <c r="H81" s="106"/>
      <c r="I81" s="108"/>
      <c r="J81" s="102"/>
    </row>
    <row r="82" spans="1:10" ht="50.1" customHeight="1" x14ac:dyDescent="0.25">
      <c r="A82" s="102"/>
      <c r="B82" s="106"/>
      <c r="C82" s="102"/>
      <c r="D82" s="106"/>
      <c r="E82" s="106"/>
      <c r="F82" s="106"/>
      <c r="G82" s="106"/>
      <c r="H82" s="106"/>
      <c r="I82" s="108"/>
      <c r="J82" s="102"/>
    </row>
    <row r="83" spans="1:10" ht="50.1" customHeight="1" x14ac:dyDescent="0.25">
      <c r="A83" s="102"/>
      <c r="B83" s="106"/>
      <c r="C83" s="102"/>
      <c r="D83" s="106"/>
      <c r="E83" s="106"/>
      <c r="F83" s="106"/>
      <c r="G83" s="106"/>
      <c r="H83" s="106"/>
      <c r="I83" s="108"/>
      <c r="J83" s="102"/>
    </row>
    <row r="84" spans="1:10" ht="50.1" customHeight="1" x14ac:dyDescent="0.25">
      <c r="A84" s="102"/>
      <c r="B84" s="106"/>
      <c r="C84" s="102"/>
      <c r="D84" s="106"/>
      <c r="E84" s="106"/>
      <c r="F84" s="106"/>
      <c r="G84" s="106"/>
      <c r="H84" s="106"/>
      <c r="I84" s="108"/>
      <c r="J84" s="102"/>
    </row>
    <row r="85" spans="1:10" ht="50.1" customHeight="1" x14ac:dyDescent="0.25">
      <c r="A85" s="102"/>
      <c r="B85" s="106"/>
      <c r="C85" s="102"/>
      <c r="D85" s="106"/>
      <c r="E85" s="106"/>
      <c r="F85" s="106"/>
      <c r="G85" s="106"/>
      <c r="H85" s="106"/>
      <c r="I85" s="108"/>
      <c r="J85" s="102"/>
    </row>
    <row r="86" spans="1:10" ht="50.1" customHeight="1" x14ac:dyDescent="0.25">
      <c r="A86" s="102"/>
      <c r="B86" s="106"/>
      <c r="C86" s="102"/>
      <c r="D86" s="106"/>
      <c r="E86" s="106"/>
      <c r="F86" s="106"/>
      <c r="G86" s="106"/>
      <c r="H86" s="106"/>
      <c r="I86" s="108"/>
      <c r="J86" s="102"/>
    </row>
    <row r="87" spans="1:10" ht="50.1" customHeight="1" x14ac:dyDescent="0.25">
      <c r="A87" s="102"/>
      <c r="B87" s="106"/>
      <c r="C87" s="102"/>
      <c r="D87" s="106"/>
      <c r="E87" s="106"/>
      <c r="F87" s="106"/>
      <c r="G87" s="106"/>
      <c r="H87" s="106"/>
      <c r="I87" s="108"/>
      <c r="J87" s="102"/>
    </row>
    <row r="88" spans="1:10" ht="50.1" customHeight="1" x14ac:dyDescent="0.25">
      <c r="A88" s="102"/>
      <c r="B88" s="106"/>
      <c r="C88" s="102"/>
      <c r="D88" s="106"/>
      <c r="E88" s="106"/>
      <c r="F88" s="106"/>
      <c r="G88" s="106"/>
      <c r="H88" s="106"/>
      <c r="I88" s="108"/>
      <c r="J88" s="102"/>
    </row>
    <row r="89" spans="1:10" ht="50.1" customHeight="1" x14ac:dyDescent="0.25">
      <c r="A89" s="102"/>
      <c r="B89" s="106"/>
      <c r="C89" s="102"/>
      <c r="D89" s="106"/>
      <c r="E89" s="106"/>
      <c r="F89" s="106"/>
      <c r="G89" s="106"/>
      <c r="H89" s="106"/>
      <c r="I89" s="108"/>
      <c r="J89" s="102"/>
    </row>
    <row r="90" spans="1:10" ht="50.1" customHeight="1" x14ac:dyDescent="0.25">
      <c r="A90" s="102"/>
      <c r="B90" s="106"/>
      <c r="C90" s="102"/>
      <c r="D90" s="106"/>
      <c r="E90" s="106"/>
      <c r="F90" s="106"/>
      <c r="G90" s="106"/>
      <c r="H90" s="106"/>
      <c r="I90" s="108"/>
      <c r="J90" s="102"/>
    </row>
    <row r="91" spans="1:10" ht="50.1" customHeight="1" x14ac:dyDescent="0.25">
      <c r="A91" s="102"/>
      <c r="B91" s="106"/>
      <c r="C91" s="102"/>
      <c r="D91" s="106"/>
      <c r="E91" s="106"/>
      <c r="F91" s="106"/>
      <c r="G91" s="106"/>
      <c r="H91" s="106"/>
      <c r="I91" s="108"/>
      <c r="J91" s="102"/>
    </row>
    <row r="92" spans="1:10" ht="50.1" customHeight="1" x14ac:dyDescent="0.25">
      <c r="A92" s="102"/>
      <c r="B92" s="106"/>
      <c r="C92" s="102"/>
      <c r="D92" s="106"/>
      <c r="E92" s="106"/>
      <c r="F92" s="106"/>
      <c r="G92" s="106"/>
      <c r="H92" s="106"/>
      <c r="I92" s="108"/>
      <c r="J92" s="102"/>
    </row>
    <row r="93" spans="1:10" ht="50.1" customHeight="1" x14ac:dyDescent="0.25">
      <c r="A93" s="102"/>
      <c r="B93" s="106"/>
      <c r="C93" s="102"/>
      <c r="D93" s="106"/>
      <c r="E93" s="106"/>
      <c r="F93" s="106"/>
      <c r="G93" s="106"/>
      <c r="H93" s="106"/>
      <c r="I93" s="108"/>
      <c r="J93" s="102"/>
    </row>
    <row r="94" spans="1:10" ht="50.1" customHeight="1" x14ac:dyDescent="0.25">
      <c r="A94" s="102"/>
      <c r="B94" s="106"/>
      <c r="C94" s="102"/>
      <c r="D94" s="106"/>
      <c r="E94" s="106"/>
      <c r="F94" s="106"/>
      <c r="G94" s="106"/>
      <c r="H94" s="106"/>
      <c r="I94" s="108"/>
      <c r="J94" s="102"/>
    </row>
    <row r="95" spans="1:10" ht="50.1" customHeight="1" x14ac:dyDescent="0.25">
      <c r="A95" s="102"/>
      <c r="B95" s="106"/>
      <c r="C95" s="102"/>
      <c r="D95" s="106"/>
      <c r="E95" s="106"/>
      <c r="F95" s="106"/>
      <c r="G95" s="106"/>
      <c r="H95" s="106"/>
      <c r="I95" s="108"/>
      <c r="J95" s="102"/>
    </row>
    <row r="96" spans="1:10" ht="50.1" customHeight="1" x14ac:dyDescent="0.25">
      <c r="A96" s="102"/>
      <c r="B96" s="106"/>
      <c r="C96" s="102"/>
      <c r="D96" s="106"/>
      <c r="E96" s="106"/>
      <c r="F96" s="106"/>
      <c r="G96" s="106"/>
      <c r="H96" s="106"/>
      <c r="I96" s="108"/>
      <c r="J96" s="102"/>
    </row>
    <row r="97" spans="1:10" ht="50.1" customHeight="1" x14ac:dyDescent="0.25">
      <c r="A97" s="102"/>
      <c r="B97" s="106"/>
      <c r="C97" s="102"/>
      <c r="D97" s="106"/>
      <c r="E97" s="106"/>
      <c r="F97" s="106"/>
      <c r="G97" s="106"/>
      <c r="H97" s="106"/>
      <c r="I97" s="108"/>
      <c r="J97" s="102"/>
    </row>
    <row r="98" spans="1:10" ht="50.1" customHeight="1" x14ac:dyDescent="0.25">
      <c r="A98" s="102"/>
      <c r="B98" s="106"/>
      <c r="C98" s="102"/>
      <c r="D98" s="106"/>
      <c r="E98" s="106"/>
      <c r="F98" s="106"/>
      <c r="G98" s="106"/>
      <c r="H98" s="106"/>
      <c r="I98" s="108"/>
      <c r="J98" s="102"/>
    </row>
    <row r="99" spans="1:10" ht="50.1" customHeight="1" x14ac:dyDescent="0.25">
      <c r="A99" s="102"/>
      <c r="B99" s="106"/>
      <c r="C99" s="102"/>
      <c r="D99" s="106"/>
      <c r="E99" s="106"/>
      <c r="F99" s="106"/>
      <c r="G99" s="106"/>
      <c r="H99" s="106"/>
      <c r="I99" s="108"/>
      <c r="J99" s="102"/>
    </row>
    <row r="100" spans="1:10" ht="50.1" customHeight="1" x14ac:dyDescent="0.25">
      <c r="A100" s="102"/>
      <c r="B100" s="106"/>
      <c r="C100" s="102"/>
      <c r="D100" s="106"/>
      <c r="E100" s="106"/>
      <c r="F100" s="106"/>
      <c r="G100" s="106"/>
      <c r="H100" s="106"/>
      <c r="I100" s="108"/>
      <c r="J100" s="102"/>
    </row>
    <row r="101" spans="1:10" ht="50.1" customHeight="1" x14ac:dyDescent="0.25">
      <c r="A101" s="102"/>
      <c r="B101" s="106"/>
      <c r="C101" s="102"/>
      <c r="D101" s="106"/>
      <c r="E101" s="106"/>
      <c r="F101" s="106"/>
      <c r="G101" s="106"/>
      <c r="H101" s="106"/>
      <c r="I101" s="108"/>
      <c r="J101" s="102"/>
    </row>
    <row r="102" spans="1:10" ht="50.1" customHeight="1" x14ac:dyDescent="0.25">
      <c r="A102" s="102"/>
      <c r="B102" s="106"/>
      <c r="C102" s="102"/>
      <c r="D102" s="106"/>
      <c r="E102" s="106"/>
      <c r="F102" s="106"/>
      <c r="G102" s="106"/>
      <c r="H102" s="106"/>
      <c r="I102" s="108"/>
      <c r="J102" s="102"/>
    </row>
    <row r="103" spans="1:10" ht="50.1" customHeight="1" x14ac:dyDescent="0.25">
      <c r="A103" s="102"/>
      <c r="B103" s="106"/>
      <c r="C103" s="102"/>
      <c r="D103" s="106"/>
      <c r="E103" s="106"/>
      <c r="F103" s="106"/>
      <c r="G103" s="106"/>
      <c r="H103" s="106"/>
      <c r="I103" s="108"/>
      <c r="J103" s="102"/>
    </row>
    <row r="104" spans="1:10" ht="50.1" customHeight="1" x14ac:dyDescent="0.25">
      <c r="A104" s="102"/>
      <c r="B104" s="106"/>
      <c r="C104" s="102"/>
      <c r="D104" s="106"/>
      <c r="E104" s="106"/>
      <c r="F104" s="106"/>
      <c r="G104" s="106"/>
      <c r="H104" s="106"/>
      <c r="I104" s="108"/>
      <c r="J104" s="102"/>
    </row>
    <row r="105" spans="1:10" ht="50.1" customHeight="1" x14ac:dyDescent="0.25">
      <c r="A105" s="102"/>
      <c r="B105" s="106"/>
      <c r="C105" s="102"/>
      <c r="D105" s="106"/>
      <c r="E105" s="106"/>
      <c r="F105" s="106"/>
      <c r="G105" s="106"/>
      <c r="H105" s="106"/>
      <c r="I105" s="108"/>
      <c r="J105" s="102"/>
    </row>
    <row r="106" spans="1:10" ht="50.1" customHeight="1" x14ac:dyDescent="0.25">
      <c r="A106" s="102"/>
      <c r="B106" s="106"/>
      <c r="C106" s="102"/>
      <c r="D106" s="106"/>
      <c r="E106" s="106"/>
      <c r="F106" s="106"/>
      <c r="G106" s="106"/>
      <c r="H106" s="106"/>
      <c r="I106" s="108"/>
      <c r="J106" s="102"/>
    </row>
    <row r="107" spans="1:10" ht="50.1" customHeight="1" x14ac:dyDescent="0.25">
      <c r="A107" s="102"/>
      <c r="B107" s="106"/>
      <c r="C107" s="102"/>
      <c r="D107" s="106"/>
      <c r="E107" s="106"/>
      <c r="F107" s="106"/>
      <c r="G107" s="106"/>
      <c r="H107" s="106"/>
      <c r="I107" s="108"/>
      <c r="J107" s="102"/>
    </row>
    <row r="108" spans="1:10" ht="50.1" customHeight="1" x14ac:dyDescent="0.25">
      <c r="A108" s="102"/>
      <c r="B108" s="106"/>
      <c r="C108" s="102"/>
      <c r="D108" s="106"/>
      <c r="E108" s="106"/>
      <c r="F108" s="106"/>
      <c r="G108" s="106"/>
      <c r="H108" s="106"/>
      <c r="I108" s="108"/>
      <c r="J108" s="102"/>
    </row>
    <row r="109" spans="1:10" ht="50.1" customHeight="1" x14ac:dyDescent="0.25">
      <c r="A109" s="102"/>
      <c r="B109" s="106"/>
      <c r="C109" s="102"/>
      <c r="D109" s="106"/>
      <c r="E109" s="106"/>
      <c r="F109" s="106"/>
      <c r="G109" s="106"/>
      <c r="H109" s="106"/>
      <c r="I109" s="108"/>
      <c r="J109" s="102"/>
    </row>
    <row r="110" spans="1:10" ht="50.1" customHeight="1" x14ac:dyDescent="0.25">
      <c r="A110" s="102"/>
      <c r="B110" s="106"/>
      <c r="C110" s="102"/>
      <c r="D110" s="106"/>
      <c r="E110" s="106"/>
      <c r="F110" s="106"/>
      <c r="G110" s="106"/>
      <c r="H110" s="106"/>
      <c r="I110" s="108"/>
      <c r="J110" s="102"/>
    </row>
    <row r="111" spans="1:10" ht="50.1" customHeight="1" x14ac:dyDescent="0.25">
      <c r="A111" s="102"/>
      <c r="B111" s="106"/>
      <c r="C111" s="102"/>
      <c r="D111" s="106"/>
      <c r="E111" s="106"/>
      <c r="F111" s="106"/>
      <c r="G111" s="106"/>
      <c r="H111" s="106"/>
      <c r="I111" s="108"/>
      <c r="J111" s="102"/>
    </row>
    <row r="112" spans="1:10" ht="50.1" customHeight="1" x14ac:dyDescent="0.25">
      <c r="A112" s="102"/>
      <c r="B112" s="106"/>
      <c r="C112" s="102"/>
      <c r="D112" s="106"/>
      <c r="E112" s="106"/>
      <c r="F112" s="106"/>
      <c r="G112" s="106"/>
      <c r="H112" s="106"/>
      <c r="I112" s="108"/>
      <c r="J112" s="102"/>
    </row>
    <row r="113" spans="1:10" ht="50.1" customHeight="1" x14ac:dyDescent="0.25">
      <c r="A113" s="102"/>
      <c r="B113" s="106"/>
      <c r="C113" s="102"/>
      <c r="D113" s="106"/>
      <c r="E113" s="106"/>
      <c r="F113" s="106"/>
      <c r="G113" s="106"/>
      <c r="H113" s="106"/>
      <c r="I113" s="108"/>
      <c r="J113" s="102"/>
    </row>
    <row r="114" spans="1:10" ht="50.1" customHeight="1" x14ac:dyDescent="0.25">
      <c r="A114" s="102"/>
      <c r="B114" s="106"/>
      <c r="C114" s="102"/>
      <c r="D114" s="106"/>
      <c r="E114" s="106"/>
      <c r="F114" s="106"/>
      <c r="G114" s="106"/>
      <c r="H114" s="106"/>
      <c r="I114" s="108"/>
      <c r="J114" s="102"/>
    </row>
    <row r="115" spans="1:10" ht="50.1" customHeight="1" x14ac:dyDescent="0.25">
      <c r="A115" s="102"/>
      <c r="B115" s="106"/>
      <c r="C115" s="102"/>
      <c r="D115" s="106"/>
      <c r="E115" s="106"/>
      <c r="F115" s="106"/>
      <c r="G115" s="106"/>
      <c r="H115" s="106"/>
      <c r="I115" s="108"/>
      <c r="J115" s="102"/>
    </row>
    <row r="116" spans="1:10" ht="50.1" customHeight="1" x14ac:dyDescent="0.25">
      <c r="A116" s="102"/>
      <c r="B116" s="106"/>
      <c r="C116" s="102"/>
      <c r="D116" s="106"/>
      <c r="E116" s="106"/>
      <c r="F116" s="106"/>
      <c r="G116" s="106"/>
      <c r="H116" s="106"/>
      <c r="I116" s="108"/>
      <c r="J116" s="102"/>
    </row>
    <row r="117" spans="1:10" ht="50.1" customHeight="1" x14ac:dyDescent="0.25">
      <c r="A117" s="102"/>
      <c r="B117" s="106"/>
      <c r="C117" s="102"/>
      <c r="D117" s="106"/>
      <c r="E117" s="106"/>
      <c r="F117" s="106"/>
      <c r="G117" s="106"/>
      <c r="H117" s="106"/>
      <c r="I117" s="108"/>
      <c r="J117" s="102"/>
    </row>
    <row r="118" spans="1:10" ht="50.1" customHeight="1" x14ac:dyDescent="0.25">
      <c r="A118" s="102"/>
      <c r="B118" s="106"/>
      <c r="C118" s="102"/>
      <c r="D118" s="106"/>
      <c r="E118" s="106"/>
      <c r="F118" s="106"/>
      <c r="G118" s="106"/>
      <c r="H118" s="106"/>
      <c r="I118" s="108"/>
      <c r="J118" s="102"/>
    </row>
    <row r="119" spans="1:10" ht="50.1" customHeight="1" x14ac:dyDescent="0.25">
      <c r="A119" s="102"/>
      <c r="B119" s="106"/>
      <c r="C119" s="102"/>
      <c r="D119" s="106"/>
      <c r="E119" s="106"/>
      <c r="F119" s="106"/>
      <c r="G119" s="106"/>
      <c r="H119" s="106"/>
      <c r="I119" s="108"/>
      <c r="J119" s="102"/>
    </row>
    <row r="120" spans="1:10" ht="50.1" customHeight="1" x14ac:dyDescent="0.25">
      <c r="A120" s="102"/>
      <c r="B120" s="106"/>
      <c r="C120" s="102"/>
      <c r="D120" s="106"/>
      <c r="E120" s="106"/>
      <c r="F120" s="106"/>
      <c r="G120" s="106"/>
      <c r="H120" s="106"/>
      <c r="I120" s="108"/>
      <c r="J120" s="102"/>
    </row>
    <row r="121" spans="1:10" ht="50.1" customHeight="1" x14ac:dyDescent="0.25">
      <c r="A121" s="102"/>
      <c r="B121" s="106"/>
      <c r="C121" s="102"/>
      <c r="D121" s="106"/>
      <c r="E121" s="106"/>
      <c r="F121" s="106"/>
      <c r="G121" s="106"/>
      <c r="H121" s="106"/>
      <c r="I121" s="108"/>
      <c r="J121" s="102"/>
    </row>
    <row r="122" spans="1:10" ht="50.1" customHeight="1" x14ac:dyDescent="0.25">
      <c r="A122" s="102"/>
      <c r="B122" s="106"/>
      <c r="C122" s="102"/>
      <c r="D122" s="106"/>
      <c r="E122" s="106"/>
      <c r="F122" s="106"/>
      <c r="G122" s="106"/>
      <c r="H122" s="106"/>
      <c r="I122" s="108"/>
      <c r="J122" s="102"/>
    </row>
    <row r="123" spans="1:10" ht="50.1" customHeight="1" x14ac:dyDescent="0.25">
      <c r="A123" s="102"/>
      <c r="B123" s="106"/>
      <c r="C123" s="102"/>
      <c r="D123" s="106"/>
      <c r="E123" s="106"/>
      <c r="F123" s="106"/>
      <c r="G123" s="106"/>
      <c r="H123" s="106"/>
      <c r="I123" s="108"/>
      <c r="J123" s="102"/>
    </row>
    <row r="124" spans="1:10" ht="50.1" customHeight="1" x14ac:dyDescent="0.25">
      <c r="A124" s="102"/>
      <c r="B124" s="106"/>
      <c r="C124" s="102"/>
      <c r="D124" s="106"/>
      <c r="E124" s="106"/>
      <c r="F124" s="106"/>
      <c r="G124" s="106"/>
      <c r="H124" s="106"/>
      <c r="I124" s="108"/>
      <c r="J124" s="102"/>
    </row>
    <row r="125" spans="1:10" ht="50.1" customHeight="1" x14ac:dyDescent="0.25">
      <c r="A125" s="102"/>
      <c r="B125" s="106"/>
      <c r="C125" s="102"/>
      <c r="D125" s="106"/>
      <c r="E125" s="106"/>
      <c r="F125" s="106"/>
      <c r="G125" s="106"/>
      <c r="H125" s="106"/>
      <c r="I125" s="108"/>
      <c r="J125" s="102"/>
    </row>
    <row r="126" spans="1:10" ht="50.1" customHeight="1" x14ac:dyDescent="0.25">
      <c r="A126" s="102"/>
      <c r="B126" s="106"/>
      <c r="C126" s="102"/>
      <c r="D126" s="106"/>
      <c r="E126" s="106"/>
      <c r="F126" s="106"/>
      <c r="G126" s="106"/>
      <c r="H126" s="106"/>
      <c r="I126" s="108"/>
      <c r="J126" s="102"/>
    </row>
    <row r="127" spans="1:10" ht="50.1" customHeight="1" x14ac:dyDescent="0.25">
      <c r="A127" s="102"/>
      <c r="B127" s="106"/>
      <c r="C127" s="102"/>
      <c r="D127" s="106"/>
      <c r="E127" s="106"/>
      <c r="F127" s="106"/>
      <c r="G127" s="106"/>
      <c r="H127" s="106"/>
      <c r="I127" s="108"/>
      <c r="J127" s="102"/>
    </row>
    <row r="128" spans="1:10" ht="50.1" customHeight="1" x14ac:dyDescent="0.25">
      <c r="A128" s="102"/>
      <c r="B128" s="106"/>
      <c r="C128" s="102"/>
      <c r="D128" s="106"/>
      <c r="E128" s="106"/>
      <c r="F128" s="106"/>
      <c r="G128" s="106"/>
      <c r="H128" s="106"/>
      <c r="I128" s="108"/>
      <c r="J128" s="102"/>
    </row>
    <row r="129" spans="1:10" ht="50.1" customHeight="1" x14ac:dyDescent="0.25">
      <c r="A129" s="102"/>
      <c r="B129" s="106"/>
      <c r="C129" s="102"/>
      <c r="D129" s="106"/>
      <c r="E129" s="106"/>
      <c r="F129" s="106"/>
      <c r="G129" s="106"/>
      <c r="H129" s="106"/>
      <c r="I129" s="108"/>
      <c r="J129" s="102"/>
    </row>
    <row r="130" spans="1:10" ht="50.1" customHeight="1" x14ac:dyDescent="0.25">
      <c r="A130" s="102"/>
      <c r="B130" s="106"/>
      <c r="C130" s="102"/>
      <c r="D130" s="106"/>
      <c r="E130" s="106"/>
      <c r="F130" s="106"/>
      <c r="G130" s="106"/>
      <c r="H130" s="106"/>
      <c r="I130" s="108"/>
      <c r="J130" s="102"/>
    </row>
    <row r="131" spans="1:10" ht="50.1" customHeight="1" x14ac:dyDescent="0.25">
      <c r="A131" s="102"/>
      <c r="B131" s="106"/>
      <c r="C131" s="102"/>
      <c r="D131" s="106"/>
      <c r="E131" s="106"/>
      <c r="F131" s="106"/>
      <c r="G131" s="106"/>
      <c r="H131" s="106"/>
      <c r="I131" s="108"/>
      <c r="J131" s="102"/>
    </row>
    <row r="132" spans="1:10" ht="50.1" customHeight="1" x14ac:dyDescent="0.25">
      <c r="A132" s="102"/>
      <c r="B132" s="106"/>
      <c r="C132" s="102"/>
      <c r="D132" s="106"/>
      <c r="E132" s="106"/>
      <c r="F132" s="106"/>
      <c r="G132" s="106"/>
      <c r="H132" s="106"/>
      <c r="I132" s="108"/>
      <c r="J132" s="102"/>
    </row>
    <row r="133" spans="1:10" ht="50.1" customHeight="1" x14ac:dyDescent="0.25">
      <c r="A133" s="102"/>
      <c r="B133" s="106"/>
      <c r="C133" s="102"/>
      <c r="D133" s="106"/>
      <c r="E133" s="106"/>
      <c r="F133" s="106"/>
      <c r="G133" s="106"/>
      <c r="H133" s="106"/>
      <c r="I133" s="108"/>
      <c r="J133" s="102"/>
    </row>
    <row r="134" spans="1:10" ht="50.1" customHeight="1" x14ac:dyDescent="0.25">
      <c r="A134" s="102"/>
      <c r="B134" s="106"/>
      <c r="C134" s="102"/>
      <c r="D134" s="106"/>
      <c r="E134" s="106"/>
      <c r="F134" s="106"/>
      <c r="G134" s="106"/>
      <c r="H134" s="106"/>
      <c r="I134" s="108"/>
      <c r="J134" s="102"/>
    </row>
    <row r="135" spans="1:10" ht="50.1" customHeight="1" x14ac:dyDescent="0.25">
      <c r="A135" s="102"/>
      <c r="B135" s="106"/>
      <c r="C135" s="102"/>
      <c r="D135" s="106"/>
      <c r="E135" s="106"/>
      <c r="F135" s="106"/>
      <c r="G135" s="106"/>
      <c r="H135" s="106"/>
      <c r="I135" s="108"/>
      <c r="J135" s="102"/>
    </row>
    <row r="136" spans="1:10" ht="50.1" customHeight="1" x14ac:dyDescent="0.25">
      <c r="A136" s="102"/>
      <c r="B136" s="106"/>
      <c r="C136" s="102"/>
      <c r="D136" s="106"/>
      <c r="E136" s="106"/>
      <c r="F136" s="106"/>
      <c r="G136" s="106"/>
      <c r="H136" s="106"/>
      <c r="I136" s="108"/>
      <c r="J136" s="102"/>
    </row>
    <row r="137" spans="1:10" ht="50.1" customHeight="1" x14ac:dyDescent="0.25">
      <c r="A137" s="102"/>
      <c r="B137" s="106"/>
      <c r="C137" s="102"/>
      <c r="D137" s="106"/>
      <c r="E137" s="106"/>
      <c r="F137" s="106"/>
      <c r="G137" s="106"/>
      <c r="H137" s="106"/>
      <c r="I137" s="108"/>
      <c r="J137" s="102"/>
    </row>
    <row r="138" spans="1:10" ht="50.1" customHeight="1" x14ac:dyDescent="0.25">
      <c r="A138" s="102"/>
      <c r="B138" s="106"/>
      <c r="C138" s="102"/>
      <c r="D138" s="106"/>
      <c r="E138" s="106"/>
      <c r="F138" s="106"/>
      <c r="G138" s="106"/>
      <c r="H138" s="106"/>
      <c r="I138" s="108"/>
      <c r="J138" s="102"/>
    </row>
    <row r="139" spans="1:10" ht="50.1" customHeight="1" x14ac:dyDescent="0.25">
      <c r="A139" s="102"/>
      <c r="B139" s="106"/>
      <c r="C139" s="102"/>
      <c r="D139" s="106"/>
      <c r="E139" s="106"/>
      <c r="F139" s="106"/>
      <c r="G139" s="106"/>
      <c r="H139" s="106"/>
      <c r="I139" s="108"/>
      <c r="J139" s="102"/>
    </row>
    <row r="140" spans="1:10" ht="50.1" customHeight="1" x14ac:dyDescent="0.25">
      <c r="A140" s="102"/>
      <c r="B140" s="106"/>
      <c r="C140" s="102"/>
      <c r="D140" s="106"/>
      <c r="E140" s="106"/>
      <c r="F140" s="106"/>
      <c r="G140" s="106"/>
      <c r="H140" s="106"/>
      <c r="I140" s="108"/>
      <c r="J140" s="102"/>
    </row>
    <row r="141" spans="1:10" ht="50.1" customHeight="1" x14ac:dyDescent="0.25">
      <c r="A141" s="102"/>
      <c r="B141" s="106"/>
      <c r="C141" s="102"/>
      <c r="D141" s="106"/>
      <c r="E141" s="106"/>
      <c r="F141" s="106"/>
      <c r="G141" s="106"/>
      <c r="H141" s="106"/>
      <c r="I141" s="108"/>
      <c r="J141" s="102"/>
    </row>
    <row r="142" spans="1:10" ht="50.1" customHeight="1" x14ac:dyDescent="0.25">
      <c r="A142" s="102"/>
      <c r="B142" s="106"/>
      <c r="C142" s="102"/>
      <c r="D142" s="106"/>
      <c r="E142" s="106"/>
      <c r="F142" s="106"/>
      <c r="G142" s="106"/>
      <c r="H142" s="106"/>
      <c r="I142" s="108"/>
      <c r="J142" s="102"/>
    </row>
    <row r="143" spans="1:10" ht="50.1" customHeight="1" x14ac:dyDescent="0.25">
      <c r="A143" s="102"/>
      <c r="B143" s="106"/>
      <c r="C143" s="102"/>
      <c r="D143" s="106"/>
      <c r="E143" s="106"/>
      <c r="F143" s="106"/>
      <c r="G143" s="106"/>
      <c r="H143" s="106"/>
      <c r="I143" s="108"/>
      <c r="J143" s="102"/>
    </row>
    <row r="144" spans="1:10" ht="50.1" customHeight="1" x14ac:dyDescent="0.25">
      <c r="A144" s="102"/>
      <c r="B144" s="106"/>
      <c r="C144" s="102"/>
      <c r="D144" s="106"/>
      <c r="E144" s="106"/>
      <c r="F144" s="106"/>
      <c r="G144" s="106"/>
      <c r="H144" s="106"/>
      <c r="I144" s="108"/>
      <c r="J144" s="102"/>
    </row>
    <row r="145" spans="1:10" ht="50.1" customHeight="1" x14ac:dyDescent="0.25">
      <c r="A145" s="102"/>
      <c r="B145" s="106"/>
      <c r="C145" s="102"/>
      <c r="D145" s="106"/>
      <c r="E145" s="106"/>
      <c r="F145" s="106"/>
      <c r="G145" s="106"/>
      <c r="H145" s="106"/>
      <c r="I145" s="108"/>
      <c r="J145" s="102"/>
    </row>
    <row r="146" spans="1:10" ht="50.1" customHeight="1" x14ac:dyDescent="0.25">
      <c r="A146" s="102"/>
      <c r="B146" s="106"/>
      <c r="C146" s="102"/>
      <c r="D146" s="106"/>
      <c r="E146" s="106"/>
      <c r="F146" s="106"/>
      <c r="G146" s="106"/>
      <c r="H146" s="106"/>
      <c r="I146" s="108"/>
      <c r="J146" s="102"/>
    </row>
    <row r="147" spans="1:10" ht="50.1" customHeight="1" x14ac:dyDescent="0.25">
      <c r="A147" s="102"/>
      <c r="B147" s="106"/>
      <c r="C147" s="102"/>
      <c r="D147" s="106"/>
      <c r="E147" s="106"/>
      <c r="F147" s="106"/>
      <c r="G147" s="106"/>
      <c r="H147" s="106"/>
      <c r="I147" s="108"/>
      <c r="J147" s="102"/>
    </row>
    <row r="148" spans="1:10" ht="50.1" customHeight="1" x14ac:dyDescent="0.25">
      <c r="A148" s="102"/>
      <c r="B148" s="106"/>
      <c r="C148" s="102"/>
      <c r="D148" s="106"/>
      <c r="E148" s="106"/>
      <c r="F148" s="106"/>
      <c r="G148" s="106"/>
      <c r="H148" s="106"/>
      <c r="I148" s="108"/>
      <c r="J148" s="102"/>
    </row>
    <row r="149" spans="1:10" ht="50.1" customHeight="1" x14ac:dyDescent="0.25">
      <c r="A149" s="102"/>
      <c r="B149" s="106"/>
      <c r="C149" s="102"/>
      <c r="D149" s="106"/>
      <c r="E149" s="106"/>
      <c r="F149" s="106"/>
      <c r="G149" s="106"/>
      <c r="H149" s="106"/>
      <c r="I149" s="108"/>
      <c r="J149" s="102"/>
    </row>
    <row r="150" spans="1:10" ht="50.1" customHeight="1" x14ac:dyDescent="0.25">
      <c r="A150" s="102"/>
      <c r="B150" s="106"/>
      <c r="C150" s="102"/>
      <c r="D150" s="106"/>
      <c r="E150" s="106"/>
      <c r="F150" s="106"/>
      <c r="G150" s="106"/>
      <c r="H150" s="106"/>
      <c r="I150" s="108"/>
      <c r="J150" s="102"/>
    </row>
    <row r="151" spans="1:10" ht="50.1" customHeight="1" x14ac:dyDescent="0.25">
      <c r="A151" s="102"/>
      <c r="B151" s="106"/>
      <c r="C151" s="102"/>
      <c r="D151" s="106"/>
      <c r="E151" s="106"/>
      <c r="F151" s="106"/>
      <c r="G151" s="106"/>
      <c r="H151" s="106"/>
      <c r="I151" s="108"/>
      <c r="J151" s="102"/>
    </row>
    <row r="152" spans="1:10" ht="50.1" customHeight="1" x14ac:dyDescent="0.25">
      <c r="A152" s="102"/>
      <c r="B152" s="106"/>
      <c r="C152" s="102"/>
      <c r="D152" s="106"/>
      <c r="E152" s="106"/>
      <c r="F152" s="106"/>
      <c r="G152" s="106"/>
      <c r="H152" s="106"/>
      <c r="I152" s="108"/>
      <c r="J152" s="102"/>
    </row>
    <row r="153" spans="1:10" ht="50.1" customHeight="1" x14ac:dyDescent="0.25">
      <c r="A153" s="102"/>
      <c r="B153" s="106"/>
      <c r="C153" s="102"/>
      <c r="D153" s="106"/>
      <c r="E153" s="106"/>
      <c r="F153" s="106"/>
      <c r="G153" s="106"/>
      <c r="H153" s="106"/>
      <c r="I153" s="108"/>
      <c r="J153" s="102"/>
    </row>
    <row r="154" spans="1:10" ht="50.1" customHeight="1" x14ac:dyDescent="0.25">
      <c r="A154" s="102"/>
      <c r="B154" s="106"/>
      <c r="C154" s="102"/>
      <c r="D154" s="106"/>
      <c r="E154" s="106"/>
      <c r="F154" s="106"/>
      <c r="G154" s="106"/>
      <c r="H154" s="106"/>
      <c r="I154" s="108"/>
      <c r="J154" s="102"/>
    </row>
    <row r="155" spans="1:10" ht="50.1" customHeight="1" x14ac:dyDescent="0.25">
      <c r="A155" s="102"/>
      <c r="B155" s="106"/>
      <c r="C155" s="102"/>
      <c r="D155" s="106"/>
      <c r="E155" s="106"/>
      <c r="F155" s="106"/>
      <c r="G155" s="106"/>
      <c r="H155" s="106"/>
      <c r="I155" s="108"/>
      <c r="J155" s="102"/>
    </row>
    <row r="156" spans="1:10" ht="50.1" customHeight="1" x14ac:dyDescent="0.25">
      <c r="A156" s="102"/>
      <c r="B156" s="106"/>
      <c r="C156" s="102"/>
      <c r="D156" s="106"/>
      <c r="E156" s="106"/>
      <c r="F156" s="106"/>
      <c r="G156" s="106"/>
      <c r="H156" s="106"/>
      <c r="I156" s="108"/>
      <c r="J156" s="102"/>
    </row>
    <row r="157" spans="1:10" ht="50.1" customHeight="1" x14ac:dyDescent="0.25">
      <c r="A157" s="102"/>
      <c r="B157" s="106"/>
      <c r="C157" s="102"/>
      <c r="D157" s="106"/>
      <c r="E157" s="106"/>
      <c r="F157" s="106"/>
      <c r="G157" s="106"/>
      <c r="H157" s="106"/>
      <c r="I157" s="108"/>
      <c r="J157" s="102"/>
    </row>
    <row r="158" spans="1:10" ht="50.1" customHeight="1" x14ac:dyDescent="0.25">
      <c r="A158" s="102"/>
      <c r="B158" s="106"/>
      <c r="C158" s="102"/>
      <c r="D158" s="106"/>
      <c r="E158" s="106"/>
      <c r="F158" s="106"/>
      <c r="G158" s="106"/>
      <c r="H158" s="106"/>
      <c r="I158" s="108"/>
      <c r="J158" s="102"/>
    </row>
    <row r="159" spans="1:10" ht="50.1" customHeight="1" x14ac:dyDescent="0.25">
      <c r="A159" s="102"/>
      <c r="B159" s="106"/>
      <c r="C159" s="102"/>
      <c r="D159" s="106"/>
      <c r="E159" s="106"/>
      <c r="F159" s="106"/>
      <c r="G159" s="106"/>
      <c r="H159" s="106"/>
      <c r="I159" s="108"/>
      <c r="J159" s="102"/>
    </row>
    <row r="160" spans="1:10" ht="50.1" customHeight="1" x14ac:dyDescent="0.25">
      <c r="A160" s="102"/>
      <c r="B160" s="106"/>
      <c r="C160" s="102"/>
      <c r="D160" s="106"/>
      <c r="E160" s="106"/>
      <c r="F160" s="106"/>
      <c r="G160" s="106"/>
      <c r="H160" s="106"/>
      <c r="I160" s="108"/>
      <c r="J160" s="102"/>
    </row>
    <row r="161" spans="1:10" ht="50.1" customHeight="1" x14ac:dyDescent="0.25">
      <c r="A161" s="102"/>
      <c r="B161" s="106"/>
      <c r="C161" s="102"/>
      <c r="D161" s="106"/>
      <c r="E161" s="106"/>
      <c r="F161" s="106"/>
      <c r="G161" s="106"/>
      <c r="H161" s="106"/>
      <c r="I161" s="108"/>
      <c r="J161" s="102"/>
    </row>
    <row r="162" spans="1:10" ht="50.1" customHeight="1" x14ac:dyDescent="0.25">
      <c r="A162" s="102"/>
      <c r="B162" s="106"/>
      <c r="C162" s="102"/>
      <c r="D162" s="106"/>
      <c r="E162" s="106"/>
      <c r="F162" s="106"/>
      <c r="G162" s="106"/>
      <c r="H162" s="106"/>
      <c r="I162" s="108"/>
      <c r="J162" s="102"/>
    </row>
    <row r="163" spans="1:10" ht="50.1" customHeight="1" x14ac:dyDescent="0.25">
      <c r="A163" s="102"/>
      <c r="B163" s="106"/>
      <c r="C163" s="102"/>
      <c r="D163" s="106"/>
      <c r="E163" s="106"/>
      <c r="F163" s="106"/>
      <c r="G163" s="106"/>
      <c r="H163" s="106"/>
      <c r="I163" s="108"/>
      <c r="J163" s="102"/>
    </row>
    <row r="164" spans="1:10" ht="50.1" customHeight="1" x14ac:dyDescent="0.25">
      <c r="A164" s="102"/>
      <c r="B164" s="106"/>
      <c r="C164" s="102"/>
      <c r="D164" s="106"/>
      <c r="E164" s="106"/>
      <c r="F164" s="106"/>
      <c r="G164" s="106"/>
      <c r="H164" s="106"/>
      <c r="I164" s="108"/>
      <c r="J164" s="102"/>
    </row>
    <row r="165" spans="1:10" ht="50.1" customHeight="1" x14ac:dyDescent="0.25">
      <c r="A165" s="102"/>
      <c r="B165" s="106"/>
      <c r="C165" s="102"/>
      <c r="D165" s="106"/>
      <c r="E165" s="106"/>
      <c r="F165" s="106"/>
      <c r="G165" s="106"/>
      <c r="H165" s="106"/>
      <c r="I165" s="108"/>
      <c r="J165" s="102"/>
    </row>
    <row r="166" spans="1:10" ht="50.1" customHeight="1" x14ac:dyDescent="0.25">
      <c r="A166" s="102"/>
      <c r="B166" s="106"/>
      <c r="C166" s="102"/>
      <c r="D166" s="106"/>
      <c r="E166" s="106"/>
      <c r="F166" s="106"/>
      <c r="G166" s="106"/>
      <c r="H166" s="106"/>
      <c r="I166" s="108"/>
      <c r="J166" s="102"/>
    </row>
    <row r="167" spans="1:10" ht="50.1" customHeight="1" x14ac:dyDescent="0.25">
      <c r="A167" s="102"/>
      <c r="B167" s="106"/>
      <c r="C167" s="102"/>
      <c r="D167" s="106"/>
      <c r="E167" s="106"/>
      <c r="F167" s="106"/>
      <c r="G167" s="106"/>
      <c r="H167" s="106"/>
      <c r="I167" s="108"/>
      <c r="J167" s="102"/>
    </row>
    <row r="168" spans="1:10" ht="50.1" customHeight="1" x14ac:dyDescent="0.25">
      <c r="A168" s="102"/>
      <c r="B168" s="106"/>
      <c r="C168" s="102"/>
      <c r="D168" s="106"/>
      <c r="E168" s="106"/>
      <c r="F168" s="106"/>
      <c r="G168" s="106"/>
      <c r="H168" s="106"/>
      <c r="I168" s="108"/>
      <c r="J168" s="102"/>
    </row>
    <row r="169" spans="1:10" ht="50.1" customHeight="1" x14ac:dyDescent="0.25">
      <c r="A169" s="102"/>
      <c r="B169" s="106"/>
      <c r="C169" s="102"/>
      <c r="D169" s="106"/>
      <c r="E169" s="106"/>
      <c r="F169" s="106"/>
      <c r="G169" s="106"/>
      <c r="H169" s="106"/>
      <c r="I169" s="108"/>
      <c r="J169" s="102"/>
    </row>
    <row r="170" spans="1:10" ht="50.1" customHeight="1" x14ac:dyDescent="0.25">
      <c r="A170" s="102"/>
      <c r="B170" s="106"/>
      <c r="C170" s="102"/>
      <c r="D170" s="106"/>
      <c r="E170" s="106"/>
      <c r="F170" s="106"/>
      <c r="G170" s="106"/>
      <c r="H170" s="106"/>
      <c r="I170" s="108"/>
      <c r="J170" s="102"/>
    </row>
    <row r="171" spans="1:10" ht="50.1" customHeight="1" x14ac:dyDescent="0.25">
      <c r="A171" s="102"/>
      <c r="B171" s="106"/>
      <c r="C171" s="102"/>
      <c r="D171" s="106"/>
      <c r="E171" s="106"/>
      <c r="F171" s="106"/>
      <c r="G171" s="106"/>
      <c r="H171" s="106"/>
      <c r="I171" s="108"/>
      <c r="J171" s="102"/>
    </row>
    <row r="172" spans="1:10" ht="50.1" customHeight="1" x14ac:dyDescent="0.25">
      <c r="A172" s="102"/>
      <c r="B172" s="106"/>
      <c r="C172" s="102"/>
      <c r="D172" s="106"/>
      <c r="E172" s="106"/>
      <c r="F172" s="106"/>
      <c r="G172" s="106"/>
      <c r="H172" s="106"/>
      <c r="I172" s="108"/>
      <c r="J172" s="102"/>
    </row>
    <row r="173" spans="1:10" ht="50.1" customHeight="1" x14ac:dyDescent="0.25">
      <c r="A173" s="102"/>
      <c r="B173" s="106"/>
      <c r="C173" s="102"/>
      <c r="D173" s="106"/>
      <c r="E173" s="106"/>
      <c r="F173" s="106"/>
      <c r="G173" s="106"/>
      <c r="H173" s="106"/>
      <c r="I173" s="108"/>
      <c r="J173" s="102"/>
    </row>
    <row r="174" spans="1:10" ht="50.1" customHeight="1" x14ac:dyDescent="0.25">
      <c r="A174" s="102"/>
      <c r="B174" s="106"/>
      <c r="C174" s="102"/>
      <c r="D174" s="106"/>
      <c r="E174" s="106"/>
      <c r="F174" s="106"/>
      <c r="G174" s="106"/>
      <c r="H174" s="106"/>
      <c r="I174" s="108"/>
      <c r="J174" s="102"/>
    </row>
    <row r="175" spans="1:10" ht="50.1" customHeight="1" x14ac:dyDescent="0.25">
      <c r="A175" s="102"/>
      <c r="B175" s="106"/>
      <c r="C175" s="102"/>
      <c r="D175" s="106"/>
      <c r="E175" s="106"/>
      <c r="F175" s="106"/>
      <c r="G175" s="106"/>
      <c r="H175" s="106"/>
      <c r="I175" s="108"/>
      <c r="J175" s="102"/>
    </row>
    <row r="176" spans="1:10" ht="50.1" customHeight="1" x14ac:dyDescent="0.25">
      <c r="A176" s="102"/>
      <c r="B176" s="106"/>
      <c r="C176" s="102"/>
      <c r="D176" s="106"/>
      <c r="E176" s="106"/>
      <c r="F176" s="106"/>
      <c r="G176" s="106"/>
      <c r="H176" s="106"/>
      <c r="I176" s="108"/>
      <c r="J176" s="102"/>
    </row>
    <row r="177" spans="1:10" ht="50.1" customHeight="1" x14ac:dyDescent="0.25">
      <c r="A177" s="102"/>
      <c r="B177" s="106"/>
      <c r="C177" s="102"/>
      <c r="D177" s="106"/>
      <c r="E177" s="106"/>
      <c r="F177" s="106"/>
      <c r="G177" s="106"/>
      <c r="H177" s="106"/>
      <c r="I177" s="108"/>
      <c r="J177" s="102"/>
    </row>
    <row r="178" spans="1:10" ht="50.1" customHeight="1" x14ac:dyDescent="0.25">
      <c r="A178" s="102"/>
      <c r="B178" s="106"/>
      <c r="C178" s="102"/>
      <c r="D178" s="106"/>
      <c r="E178" s="106"/>
      <c r="F178" s="106"/>
      <c r="G178" s="106"/>
      <c r="H178" s="106"/>
      <c r="I178" s="108"/>
      <c r="J178" s="102"/>
    </row>
    <row r="179" spans="1:10" ht="50.1" customHeight="1" x14ac:dyDescent="0.25">
      <c r="A179" s="102"/>
      <c r="B179" s="106"/>
      <c r="C179" s="102"/>
      <c r="D179" s="106"/>
      <c r="E179" s="106"/>
      <c r="F179" s="106"/>
      <c r="G179" s="106"/>
      <c r="H179" s="106"/>
      <c r="I179" s="108"/>
      <c r="J179" s="102"/>
    </row>
    <row r="180" spans="1:10" ht="50.1" customHeight="1" x14ac:dyDescent="0.25">
      <c r="A180" s="102"/>
      <c r="B180" s="106"/>
      <c r="C180" s="102"/>
      <c r="D180" s="106"/>
      <c r="E180" s="106"/>
      <c r="F180" s="106"/>
      <c r="G180" s="106"/>
      <c r="H180" s="106"/>
      <c r="I180" s="108"/>
      <c r="J180" s="102"/>
    </row>
    <row r="181" spans="1:10" ht="50.1" customHeight="1" x14ac:dyDescent="0.25">
      <c r="A181" s="102"/>
      <c r="B181" s="106"/>
      <c r="C181" s="102"/>
      <c r="D181" s="106"/>
      <c r="E181" s="106"/>
      <c r="F181" s="106"/>
      <c r="G181" s="106"/>
      <c r="H181" s="106"/>
      <c r="I181" s="108"/>
      <c r="J181" s="102"/>
    </row>
    <row r="182" spans="1:10" ht="50.1" customHeight="1" x14ac:dyDescent="0.25">
      <c r="A182" s="102"/>
      <c r="B182" s="106"/>
      <c r="C182" s="102"/>
      <c r="D182" s="106"/>
      <c r="E182" s="106"/>
      <c r="F182" s="106"/>
      <c r="G182" s="106"/>
      <c r="H182" s="106"/>
      <c r="I182" s="108"/>
      <c r="J182" s="102"/>
    </row>
    <row r="183" spans="1:10" ht="50.1" customHeight="1" x14ac:dyDescent="0.25">
      <c r="A183" s="102"/>
      <c r="B183" s="106"/>
      <c r="C183" s="102"/>
      <c r="D183" s="106"/>
      <c r="E183" s="106"/>
      <c r="F183" s="106"/>
      <c r="G183" s="106"/>
      <c r="H183" s="106"/>
      <c r="I183" s="108"/>
      <c r="J183" s="102"/>
    </row>
    <row r="184" spans="1:10" ht="50.1" customHeight="1" x14ac:dyDescent="0.25">
      <c r="A184" s="102"/>
      <c r="B184" s="106"/>
      <c r="C184" s="102"/>
      <c r="D184" s="106"/>
      <c r="E184" s="106"/>
      <c r="F184" s="106"/>
      <c r="G184" s="106"/>
      <c r="H184" s="106"/>
      <c r="I184" s="108"/>
      <c r="J184" s="102"/>
    </row>
    <row r="185" spans="1:10" ht="50.1" customHeight="1" x14ac:dyDescent="0.25">
      <c r="A185" s="102"/>
      <c r="B185" s="106"/>
      <c r="C185" s="102"/>
      <c r="D185" s="106"/>
      <c r="E185" s="106"/>
      <c r="F185" s="106"/>
      <c r="G185" s="106"/>
      <c r="H185" s="106"/>
      <c r="I185" s="108"/>
      <c r="J185" s="102"/>
    </row>
    <row r="186" spans="1:10" ht="50.1" customHeight="1" x14ac:dyDescent="0.25">
      <c r="A186" s="102"/>
      <c r="B186" s="106"/>
      <c r="C186" s="102"/>
      <c r="D186" s="106"/>
      <c r="E186" s="106"/>
      <c r="F186" s="106"/>
      <c r="G186" s="106"/>
      <c r="H186" s="106"/>
      <c r="I186" s="108"/>
      <c r="J186" s="102"/>
    </row>
    <row r="187" spans="1:10" ht="50.1" customHeight="1" x14ac:dyDescent="0.25">
      <c r="A187" s="102"/>
      <c r="B187" s="106"/>
      <c r="C187" s="102"/>
      <c r="D187" s="106"/>
      <c r="E187" s="106"/>
      <c r="F187" s="106"/>
      <c r="G187" s="106"/>
      <c r="H187" s="106"/>
      <c r="I187" s="108"/>
      <c r="J187" s="102"/>
    </row>
    <row r="188" spans="1:10" ht="50.1" customHeight="1" x14ac:dyDescent="0.25">
      <c r="A188" s="102"/>
      <c r="B188" s="106"/>
      <c r="C188" s="102"/>
      <c r="D188" s="106"/>
      <c r="E188" s="106"/>
      <c r="F188" s="106"/>
      <c r="G188" s="106"/>
      <c r="H188" s="106"/>
      <c r="I188" s="108"/>
      <c r="J188" s="102"/>
    </row>
    <row r="189" spans="1:10" ht="50.1" customHeight="1" x14ac:dyDescent="0.25">
      <c r="A189" s="102"/>
      <c r="B189" s="106"/>
      <c r="C189" s="102"/>
      <c r="D189" s="106"/>
      <c r="E189" s="106"/>
      <c r="F189" s="106"/>
      <c r="G189" s="106"/>
      <c r="H189" s="106"/>
      <c r="I189" s="108"/>
      <c r="J189" s="102"/>
    </row>
    <row r="190" spans="1:10" ht="50.1" customHeight="1" x14ac:dyDescent="0.25">
      <c r="A190" s="102"/>
      <c r="B190" s="106"/>
      <c r="C190" s="102"/>
      <c r="D190" s="106"/>
      <c r="E190" s="106"/>
      <c r="F190" s="106"/>
      <c r="G190" s="106"/>
      <c r="H190" s="106"/>
      <c r="I190" s="108"/>
      <c r="J190" s="102"/>
    </row>
    <row r="191" spans="1:10" ht="50.1" customHeight="1" x14ac:dyDescent="0.25">
      <c r="A191" s="102"/>
      <c r="B191" s="106"/>
      <c r="C191" s="102"/>
      <c r="D191" s="106"/>
      <c r="E191" s="106"/>
      <c r="F191" s="106"/>
      <c r="G191" s="106"/>
      <c r="H191" s="106"/>
      <c r="I191" s="108"/>
      <c r="J191" s="102"/>
    </row>
    <row r="192" spans="1:10" ht="50.1" customHeight="1" x14ac:dyDescent="0.25">
      <c r="A192" s="102"/>
      <c r="B192" s="106"/>
      <c r="C192" s="102"/>
      <c r="D192" s="106"/>
      <c r="E192" s="106"/>
      <c r="F192" s="106"/>
      <c r="G192" s="106"/>
      <c r="H192" s="106"/>
      <c r="I192" s="108"/>
      <c r="J192" s="102"/>
    </row>
    <row r="193" spans="1:10" ht="50.1" customHeight="1" x14ac:dyDescent="0.25">
      <c r="A193" s="102"/>
      <c r="B193" s="106"/>
      <c r="C193" s="102"/>
      <c r="D193" s="106"/>
      <c r="E193" s="106"/>
      <c r="F193" s="106"/>
      <c r="G193" s="106"/>
      <c r="H193" s="106"/>
      <c r="I193" s="108"/>
      <c r="J193" s="102"/>
    </row>
    <row r="194" spans="1:10" ht="50.1" customHeight="1" x14ac:dyDescent="0.25">
      <c r="A194" s="102"/>
      <c r="B194" s="106"/>
      <c r="C194" s="102"/>
      <c r="D194" s="106"/>
      <c r="E194" s="106"/>
      <c r="F194" s="106"/>
      <c r="G194" s="106"/>
      <c r="H194" s="106"/>
      <c r="I194" s="108"/>
      <c r="J194" s="102"/>
    </row>
    <row r="195" spans="1:10" ht="50.1" customHeight="1" x14ac:dyDescent="0.25">
      <c r="A195" s="102"/>
      <c r="B195" s="106"/>
      <c r="C195" s="102"/>
      <c r="D195" s="106"/>
      <c r="E195" s="106"/>
      <c r="F195" s="106"/>
      <c r="G195" s="106"/>
      <c r="H195" s="106"/>
      <c r="I195" s="108"/>
      <c r="J195" s="102"/>
    </row>
    <row r="196" spans="1:10" ht="50.1" customHeight="1" x14ac:dyDescent="0.25">
      <c r="A196" s="102"/>
      <c r="B196" s="106"/>
      <c r="C196" s="102"/>
      <c r="D196" s="106"/>
      <c r="E196" s="106"/>
      <c r="F196" s="106"/>
      <c r="G196" s="106"/>
      <c r="H196" s="106"/>
      <c r="I196" s="108"/>
      <c r="J196" s="102"/>
    </row>
    <row r="197" spans="1:10" ht="50.1" customHeight="1" x14ac:dyDescent="0.25">
      <c r="A197" s="102"/>
      <c r="B197" s="106"/>
      <c r="C197" s="102"/>
      <c r="D197" s="106"/>
      <c r="E197" s="106"/>
      <c r="F197" s="106"/>
      <c r="G197" s="106"/>
      <c r="H197" s="106"/>
      <c r="I197" s="108"/>
      <c r="J197" s="102"/>
    </row>
    <row r="198" spans="1:10" ht="50.1" customHeight="1" x14ac:dyDescent="0.25">
      <c r="A198" s="102"/>
      <c r="B198" s="106"/>
      <c r="C198" s="102"/>
      <c r="D198" s="106"/>
      <c r="E198" s="106"/>
      <c r="F198" s="106"/>
      <c r="G198" s="106"/>
      <c r="H198" s="106"/>
      <c r="I198" s="108"/>
      <c r="J198" s="102"/>
    </row>
    <row r="199" spans="1:10" ht="50.1" customHeight="1" x14ac:dyDescent="0.25">
      <c r="A199" s="102"/>
      <c r="B199" s="106"/>
      <c r="C199" s="102"/>
      <c r="D199" s="106"/>
      <c r="E199" s="106"/>
      <c r="F199" s="106"/>
      <c r="G199" s="106"/>
      <c r="H199" s="106"/>
      <c r="I199" s="108"/>
      <c r="J199" s="102"/>
    </row>
    <row r="200" spans="1:10" ht="50.1" customHeight="1" x14ac:dyDescent="0.25">
      <c r="A200" s="102"/>
      <c r="B200" s="106"/>
      <c r="C200" s="102"/>
      <c r="D200" s="106"/>
      <c r="E200" s="106"/>
      <c r="F200" s="106"/>
      <c r="G200" s="106"/>
      <c r="H200" s="106"/>
      <c r="I200" s="108"/>
      <c r="J200" s="102"/>
    </row>
    <row r="201" spans="1:10" ht="50.1" customHeight="1" x14ac:dyDescent="0.25">
      <c r="A201" s="102"/>
      <c r="B201" s="106"/>
      <c r="C201" s="102"/>
      <c r="D201" s="106"/>
      <c r="E201" s="106"/>
      <c r="F201" s="106"/>
      <c r="G201" s="106"/>
      <c r="H201" s="106"/>
      <c r="I201" s="108"/>
      <c r="J201" s="102"/>
    </row>
    <row r="202" spans="1:10" ht="50.1" customHeight="1" x14ac:dyDescent="0.25">
      <c r="A202" s="102"/>
      <c r="B202" s="106"/>
      <c r="C202" s="102"/>
      <c r="D202" s="106"/>
      <c r="E202" s="106"/>
      <c r="F202" s="106"/>
      <c r="G202" s="106"/>
      <c r="H202" s="106"/>
      <c r="I202" s="108"/>
      <c r="J202" s="102"/>
    </row>
    <row r="203" spans="1:10" ht="50.1" customHeight="1" x14ac:dyDescent="0.25">
      <c r="A203" s="102"/>
      <c r="B203" s="106"/>
      <c r="C203" s="102"/>
      <c r="D203" s="106"/>
      <c r="E203" s="106"/>
      <c r="F203" s="106"/>
      <c r="G203" s="106"/>
      <c r="H203" s="106"/>
      <c r="I203" s="108"/>
      <c r="J203" s="102"/>
    </row>
    <row r="204" spans="1:10" ht="50.1" customHeight="1" x14ac:dyDescent="0.25">
      <c r="A204" s="102"/>
      <c r="B204" s="106"/>
      <c r="C204" s="102"/>
      <c r="D204" s="106"/>
      <c r="E204" s="106"/>
      <c r="F204" s="106"/>
      <c r="G204" s="106"/>
      <c r="H204" s="106"/>
      <c r="I204" s="108"/>
      <c r="J204" s="102"/>
    </row>
    <row r="205" spans="1:10" ht="50.1" customHeight="1" x14ac:dyDescent="0.25">
      <c r="A205" s="102"/>
      <c r="B205" s="106"/>
      <c r="C205" s="102"/>
      <c r="D205" s="106"/>
      <c r="E205" s="106"/>
      <c r="F205" s="106"/>
      <c r="G205" s="106"/>
      <c r="H205" s="106"/>
      <c r="I205" s="108"/>
      <c r="J205" s="102"/>
    </row>
    <row r="206" spans="1:10" ht="50.1" customHeight="1" x14ac:dyDescent="0.25">
      <c r="A206" s="102"/>
      <c r="B206" s="106"/>
      <c r="C206" s="102"/>
      <c r="D206" s="106"/>
      <c r="E206" s="106"/>
      <c r="F206" s="106"/>
      <c r="G206" s="106"/>
      <c r="H206" s="106"/>
      <c r="I206" s="108"/>
      <c r="J206" s="102"/>
    </row>
    <row r="207" spans="1:10" ht="50.1" customHeight="1" x14ac:dyDescent="0.25">
      <c r="A207" s="102"/>
      <c r="B207" s="106"/>
      <c r="C207" s="102"/>
      <c r="D207" s="106"/>
      <c r="E207" s="106"/>
      <c r="F207" s="106"/>
      <c r="G207" s="106"/>
      <c r="H207" s="106"/>
      <c r="I207" s="108"/>
      <c r="J207" s="102"/>
    </row>
    <row r="208" spans="1:10" ht="50.1" customHeight="1" x14ac:dyDescent="0.25">
      <c r="A208" s="102"/>
      <c r="B208" s="106"/>
      <c r="C208" s="102"/>
      <c r="D208" s="106"/>
      <c r="E208" s="106"/>
      <c r="F208" s="106"/>
      <c r="G208" s="106"/>
      <c r="H208" s="106"/>
      <c r="I208" s="108"/>
      <c r="J208" s="102"/>
    </row>
    <row r="209" spans="1:10" ht="50.1" customHeight="1" x14ac:dyDescent="0.25">
      <c r="A209" s="102"/>
      <c r="B209" s="106"/>
      <c r="C209" s="102"/>
      <c r="D209" s="106"/>
      <c r="E209" s="106"/>
      <c r="F209" s="106"/>
      <c r="G209" s="106"/>
      <c r="H209" s="106"/>
      <c r="I209" s="108"/>
      <c r="J209" s="102"/>
    </row>
    <row r="210" spans="1:10" ht="50.1" customHeight="1" x14ac:dyDescent="0.25">
      <c r="A210" s="102"/>
      <c r="B210" s="106"/>
      <c r="C210" s="102"/>
      <c r="D210" s="106"/>
      <c r="E210" s="106"/>
      <c r="F210" s="106"/>
      <c r="G210" s="106"/>
      <c r="H210" s="106"/>
      <c r="I210" s="108"/>
      <c r="J210" s="102"/>
    </row>
    <row r="211" spans="1:10" ht="50.1" customHeight="1" x14ac:dyDescent="0.25">
      <c r="A211" s="102"/>
      <c r="B211" s="106"/>
      <c r="C211" s="102"/>
      <c r="D211" s="106"/>
      <c r="E211" s="106"/>
      <c r="F211" s="106"/>
      <c r="G211" s="106"/>
      <c r="H211" s="106"/>
      <c r="I211" s="108"/>
      <c r="J211" s="102"/>
    </row>
    <row r="212" spans="1:10" ht="50.1" customHeight="1" x14ac:dyDescent="0.25">
      <c r="A212" s="102"/>
      <c r="B212" s="106"/>
      <c r="C212" s="102"/>
      <c r="D212" s="106"/>
      <c r="E212" s="106"/>
      <c r="F212" s="106"/>
      <c r="G212" s="106"/>
      <c r="H212" s="106"/>
      <c r="I212" s="108"/>
      <c r="J212" s="102"/>
    </row>
    <row r="213" spans="1:10" ht="50.1" customHeight="1" x14ac:dyDescent="0.25">
      <c r="A213" s="102"/>
      <c r="B213" s="106"/>
      <c r="C213" s="102"/>
      <c r="D213" s="106"/>
      <c r="E213" s="106"/>
      <c r="F213" s="106"/>
      <c r="G213" s="106"/>
      <c r="H213" s="106"/>
      <c r="I213" s="108"/>
      <c r="J213" s="102"/>
    </row>
    <row r="214" spans="1:10" ht="50.1" customHeight="1" x14ac:dyDescent="0.25">
      <c r="A214" s="102"/>
      <c r="B214" s="106"/>
      <c r="C214" s="102"/>
      <c r="D214" s="106"/>
      <c r="E214" s="106"/>
      <c r="F214" s="106"/>
      <c r="G214" s="106"/>
      <c r="H214" s="106"/>
      <c r="I214" s="108"/>
      <c r="J214" s="102"/>
    </row>
    <row r="215" spans="1:10" ht="50.1" customHeight="1" x14ac:dyDescent="0.25">
      <c r="A215" s="102"/>
      <c r="B215" s="106"/>
      <c r="C215" s="102"/>
      <c r="D215" s="106"/>
      <c r="E215" s="106"/>
      <c r="F215" s="106"/>
      <c r="G215" s="106"/>
      <c r="H215" s="106"/>
      <c r="I215" s="108"/>
      <c r="J215" s="102"/>
    </row>
    <row r="216" spans="1:10" ht="50.1" customHeight="1" x14ac:dyDescent="0.25">
      <c r="A216" s="102"/>
      <c r="B216" s="106"/>
      <c r="C216" s="102"/>
      <c r="D216" s="106"/>
      <c r="E216" s="106"/>
      <c r="F216" s="106"/>
      <c r="G216" s="106"/>
      <c r="H216" s="106"/>
      <c r="I216" s="108"/>
      <c r="J216" s="102"/>
    </row>
    <row r="217" spans="1:10" ht="50.1" customHeight="1" x14ac:dyDescent="0.25">
      <c r="A217" s="102"/>
      <c r="B217" s="106"/>
      <c r="C217" s="102"/>
      <c r="D217" s="106"/>
      <c r="E217" s="106"/>
      <c r="F217" s="106"/>
      <c r="G217" s="106"/>
      <c r="H217" s="106"/>
      <c r="I217" s="108"/>
      <c r="J217" s="102"/>
    </row>
    <row r="218" spans="1:10" ht="50.1" customHeight="1" x14ac:dyDescent="0.25">
      <c r="A218" s="102"/>
      <c r="B218" s="106"/>
      <c r="C218" s="102"/>
      <c r="D218" s="106"/>
      <c r="E218" s="106"/>
      <c r="F218" s="106"/>
      <c r="G218" s="106"/>
      <c r="H218" s="106"/>
      <c r="I218" s="108"/>
      <c r="J218" s="102"/>
    </row>
    <row r="219" spans="1:10" ht="50.1" customHeight="1" x14ac:dyDescent="0.25">
      <c r="A219" s="102"/>
      <c r="B219" s="106"/>
      <c r="C219" s="102"/>
      <c r="D219" s="106"/>
      <c r="E219" s="106"/>
      <c r="F219" s="106"/>
      <c r="G219" s="106"/>
      <c r="H219" s="106"/>
      <c r="I219" s="108"/>
      <c r="J219" s="102"/>
    </row>
    <row r="220" spans="1:10" ht="50.1" customHeight="1" x14ac:dyDescent="0.25">
      <c r="A220" s="102"/>
      <c r="B220" s="106"/>
      <c r="C220" s="102"/>
      <c r="D220" s="106"/>
      <c r="E220" s="106"/>
      <c r="F220" s="106"/>
      <c r="G220" s="106"/>
      <c r="H220" s="106"/>
      <c r="I220" s="108"/>
      <c r="J220" s="102"/>
    </row>
    <row r="221" spans="1:10" ht="50.1" customHeight="1" x14ac:dyDescent="0.25">
      <c r="A221" s="102"/>
      <c r="B221" s="106"/>
      <c r="C221" s="102"/>
      <c r="D221" s="106"/>
      <c r="E221" s="106"/>
      <c r="F221" s="106"/>
      <c r="G221" s="106"/>
      <c r="H221" s="106"/>
      <c r="I221" s="108"/>
      <c r="J221" s="102"/>
    </row>
    <row r="222" spans="1:10" ht="50.1" customHeight="1" x14ac:dyDescent="0.25">
      <c r="A222" s="102"/>
      <c r="B222" s="106"/>
      <c r="C222" s="102"/>
      <c r="D222" s="106"/>
      <c r="E222" s="106"/>
      <c r="F222" s="106"/>
      <c r="G222" s="106"/>
      <c r="H222" s="106"/>
      <c r="I222" s="108"/>
      <c r="J222" s="102"/>
    </row>
    <row r="223" spans="1:10" ht="50.1" customHeight="1" x14ac:dyDescent="0.25">
      <c r="A223" s="102"/>
      <c r="B223" s="106"/>
      <c r="C223" s="102"/>
      <c r="D223" s="106"/>
      <c r="E223" s="106"/>
      <c r="F223" s="106"/>
      <c r="G223" s="106"/>
      <c r="H223" s="106"/>
      <c r="I223" s="108"/>
      <c r="J223" s="102"/>
    </row>
    <row r="224" spans="1:10" ht="50.1" customHeight="1" x14ac:dyDescent="0.25">
      <c r="A224" s="102"/>
      <c r="B224" s="106"/>
      <c r="C224" s="102"/>
      <c r="D224" s="106"/>
      <c r="E224" s="106"/>
      <c r="F224" s="106"/>
      <c r="G224" s="106"/>
      <c r="H224" s="106"/>
      <c r="I224" s="108"/>
      <c r="J224" s="102"/>
    </row>
    <row r="225" spans="1:10" ht="50.1" customHeight="1" x14ac:dyDescent="0.25">
      <c r="A225" s="102"/>
      <c r="B225" s="106"/>
      <c r="C225" s="102"/>
      <c r="D225" s="106"/>
      <c r="E225" s="106"/>
      <c r="F225" s="106"/>
      <c r="G225" s="106"/>
      <c r="H225" s="106"/>
      <c r="I225" s="108"/>
      <c r="J225" s="102"/>
    </row>
    <row r="226" spans="1:10" ht="50.1" customHeight="1" x14ac:dyDescent="0.25">
      <c r="A226" s="102"/>
      <c r="B226" s="106"/>
      <c r="C226" s="102"/>
      <c r="D226" s="106"/>
      <c r="E226" s="106"/>
      <c r="F226" s="106"/>
      <c r="G226" s="106"/>
      <c r="H226" s="106"/>
      <c r="I226" s="108"/>
      <c r="J226" s="102"/>
    </row>
    <row r="227" spans="1:10" ht="50.1" customHeight="1" x14ac:dyDescent="0.25">
      <c r="A227" s="102"/>
      <c r="B227" s="106"/>
      <c r="C227" s="102"/>
      <c r="D227" s="106"/>
      <c r="E227" s="106"/>
      <c r="F227" s="106"/>
      <c r="G227" s="106"/>
      <c r="H227" s="106"/>
      <c r="I227" s="108"/>
      <c r="J227" s="102"/>
    </row>
    <row r="228" spans="1:10" ht="50.1" customHeight="1" x14ac:dyDescent="0.25">
      <c r="A228" s="102"/>
      <c r="B228" s="106"/>
      <c r="C228" s="102"/>
      <c r="D228" s="106"/>
      <c r="E228" s="106"/>
      <c r="F228" s="106"/>
      <c r="G228" s="106"/>
      <c r="H228" s="106"/>
      <c r="I228" s="108"/>
      <c r="J228" s="102"/>
    </row>
    <row r="229" spans="1:10" ht="50.1" customHeight="1" x14ac:dyDescent="0.25">
      <c r="A229" s="102"/>
      <c r="B229" s="106"/>
      <c r="C229" s="102"/>
      <c r="D229" s="106"/>
      <c r="E229" s="106"/>
      <c r="F229" s="106"/>
      <c r="G229" s="106"/>
      <c r="H229" s="106"/>
      <c r="I229" s="108"/>
      <c r="J229" s="102"/>
    </row>
    <row r="230" spans="1:10" ht="50.1" customHeight="1" x14ac:dyDescent="0.25">
      <c r="A230" s="102"/>
      <c r="B230" s="106"/>
      <c r="C230" s="102"/>
      <c r="D230" s="106"/>
      <c r="E230" s="106"/>
      <c r="F230" s="106"/>
      <c r="G230" s="106"/>
      <c r="H230" s="106"/>
      <c r="I230" s="108"/>
      <c r="J230" s="102"/>
    </row>
    <row r="231" spans="1:10" ht="50.1" customHeight="1" x14ac:dyDescent="0.25">
      <c r="A231" s="102"/>
      <c r="B231" s="106"/>
      <c r="C231" s="102"/>
      <c r="D231" s="106"/>
      <c r="E231" s="106"/>
      <c r="F231" s="106"/>
      <c r="G231" s="106"/>
      <c r="H231" s="106"/>
      <c r="I231" s="108"/>
      <c r="J231" s="102"/>
    </row>
    <row r="232" spans="1:10" ht="50.1" customHeight="1" x14ac:dyDescent="0.25">
      <c r="A232" s="102"/>
      <c r="B232" s="106"/>
      <c r="C232" s="102"/>
      <c r="D232" s="106"/>
      <c r="E232" s="106"/>
      <c r="F232" s="106"/>
      <c r="G232" s="106"/>
      <c r="H232" s="106"/>
      <c r="I232" s="108"/>
      <c r="J232" s="102"/>
    </row>
    <row r="233" spans="1:10" ht="50.1" customHeight="1" x14ac:dyDescent="0.25">
      <c r="A233" s="102"/>
      <c r="B233" s="106"/>
      <c r="C233" s="102"/>
      <c r="D233" s="106"/>
      <c r="E233" s="106"/>
      <c r="F233" s="106"/>
      <c r="G233" s="106"/>
      <c r="H233" s="106"/>
      <c r="I233" s="108"/>
      <c r="J233" s="102"/>
    </row>
    <row r="234" spans="1:10" ht="50.1" customHeight="1" x14ac:dyDescent="0.25">
      <c r="A234" s="102"/>
      <c r="B234" s="106"/>
      <c r="C234" s="102"/>
      <c r="D234" s="106"/>
      <c r="E234" s="106"/>
      <c r="F234" s="106"/>
      <c r="G234" s="106"/>
      <c r="H234" s="106"/>
      <c r="I234" s="108"/>
      <c r="J234" s="102"/>
    </row>
    <row r="235" spans="1:10" ht="50.1" customHeight="1" x14ac:dyDescent="0.25">
      <c r="A235" s="102"/>
      <c r="B235" s="106"/>
      <c r="C235" s="102"/>
      <c r="D235" s="106"/>
      <c r="E235" s="106"/>
      <c r="F235" s="106"/>
      <c r="G235" s="106"/>
      <c r="H235" s="106"/>
      <c r="I235" s="108"/>
      <c r="J235" s="102"/>
    </row>
    <row r="236" spans="1:10" ht="50.1" customHeight="1" x14ac:dyDescent="0.25">
      <c r="A236" s="102"/>
      <c r="B236" s="106"/>
      <c r="C236" s="102"/>
      <c r="D236" s="106"/>
      <c r="E236" s="106"/>
      <c r="F236" s="106"/>
      <c r="G236" s="106"/>
      <c r="H236" s="106"/>
      <c r="I236" s="108"/>
      <c r="J236" s="102"/>
    </row>
    <row r="237" spans="1:10" ht="50.1" customHeight="1" x14ac:dyDescent="0.25">
      <c r="A237" s="102"/>
      <c r="B237" s="106"/>
      <c r="C237" s="102"/>
      <c r="D237" s="106"/>
      <c r="E237" s="106"/>
      <c r="F237" s="106"/>
      <c r="G237" s="106"/>
      <c r="H237" s="106"/>
      <c r="I237" s="108"/>
      <c r="J237" s="102"/>
    </row>
    <row r="238" spans="1:10" ht="50.1" customHeight="1" x14ac:dyDescent="0.25">
      <c r="A238" s="102"/>
      <c r="B238" s="106"/>
      <c r="C238" s="102"/>
      <c r="D238" s="106"/>
      <c r="E238" s="106"/>
      <c r="F238" s="106"/>
      <c r="G238" s="106"/>
      <c r="H238" s="106"/>
      <c r="I238" s="108"/>
      <c r="J238" s="102"/>
    </row>
    <row r="239" spans="1:10" ht="50.1" customHeight="1" x14ac:dyDescent="0.25">
      <c r="A239" s="102"/>
      <c r="B239" s="106"/>
      <c r="C239" s="102"/>
      <c r="D239" s="106"/>
      <c r="E239" s="106"/>
      <c r="F239" s="106"/>
      <c r="G239" s="106"/>
      <c r="H239" s="106"/>
      <c r="I239" s="108"/>
      <c r="J239" s="102"/>
    </row>
    <row r="240" spans="1:10" ht="50.1" customHeight="1" x14ac:dyDescent="0.25">
      <c r="A240" s="102"/>
      <c r="B240" s="106"/>
      <c r="C240" s="102"/>
      <c r="D240" s="106"/>
      <c r="E240" s="106"/>
      <c r="F240" s="106"/>
      <c r="G240" s="106"/>
      <c r="H240" s="106"/>
      <c r="I240" s="108"/>
      <c r="J240" s="102"/>
    </row>
    <row r="241" spans="1:10" ht="50.1" customHeight="1" x14ac:dyDescent="0.25">
      <c r="A241" s="102"/>
      <c r="B241" s="106"/>
      <c r="C241" s="102"/>
      <c r="D241" s="106"/>
      <c r="E241" s="106"/>
      <c r="F241" s="106"/>
      <c r="G241" s="106"/>
      <c r="H241" s="106"/>
      <c r="I241" s="108"/>
      <c r="J241" s="102"/>
    </row>
    <row r="242" spans="1:10" ht="50.1" customHeight="1" x14ac:dyDescent="0.25">
      <c r="A242" s="102"/>
      <c r="B242" s="106"/>
      <c r="C242" s="102"/>
      <c r="D242" s="106"/>
      <c r="E242" s="106"/>
      <c r="F242" s="106"/>
      <c r="G242" s="106"/>
      <c r="H242" s="106"/>
      <c r="I242" s="108"/>
      <c r="J242" s="102"/>
    </row>
    <row r="243" spans="1:10" ht="50.1" customHeight="1" x14ac:dyDescent="0.25">
      <c r="A243" s="102"/>
      <c r="B243" s="106"/>
      <c r="C243" s="102"/>
      <c r="D243" s="106"/>
      <c r="E243" s="106"/>
      <c r="F243" s="106"/>
      <c r="G243" s="106"/>
      <c r="H243" s="106"/>
      <c r="I243" s="108"/>
      <c r="J243" s="102"/>
    </row>
    <row r="244" spans="1:10" ht="50.1" customHeight="1" x14ac:dyDescent="0.25">
      <c r="A244" s="102"/>
      <c r="B244" s="106"/>
      <c r="C244" s="102"/>
      <c r="D244" s="106"/>
      <c r="E244" s="106"/>
      <c r="F244" s="106"/>
      <c r="G244" s="106"/>
      <c r="H244" s="106"/>
      <c r="I244" s="108"/>
      <c r="J244" s="102"/>
    </row>
    <row r="245" spans="1:10" ht="50.1" customHeight="1" x14ac:dyDescent="0.25">
      <c r="A245" s="102"/>
      <c r="B245" s="106"/>
      <c r="C245" s="102"/>
      <c r="D245" s="106"/>
      <c r="E245" s="106"/>
      <c r="F245" s="106"/>
      <c r="G245" s="106"/>
      <c r="H245" s="106"/>
      <c r="I245" s="108"/>
      <c r="J245" s="102"/>
    </row>
    <row r="246" spans="1:10" ht="50.1" customHeight="1" x14ac:dyDescent="0.25">
      <c r="A246" s="102"/>
      <c r="B246" s="106"/>
      <c r="C246" s="102"/>
      <c r="D246" s="106"/>
      <c r="E246" s="106"/>
      <c r="F246" s="106"/>
      <c r="G246" s="106"/>
      <c r="H246" s="106"/>
      <c r="I246" s="108"/>
      <c r="J246" s="102"/>
    </row>
    <row r="247" spans="1:10" ht="50.1" customHeight="1" x14ac:dyDescent="0.25">
      <c r="A247" s="102"/>
      <c r="B247" s="106"/>
      <c r="C247" s="102"/>
      <c r="D247" s="106"/>
      <c r="E247" s="106"/>
      <c r="F247" s="106"/>
      <c r="G247" s="106"/>
      <c r="H247" s="106"/>
      <c r="I247" s="108"/>
      <c r="J247" s="102"/>
    </row>
    <row r="248" spans="1:10" ht="50.1" customHeight="1" x14ac:dyDescent="0.25">
      <c r="A248" s="102"/>
      <c r="B248" s="106"/>
      <c r="C248" s="102"/>
      <c r="D248" s="106"/>
      <c r="E248" s="106"/>
      <c r="F248" s="106"/>
      <c r="G248" s="106"/>
      <c r="H248" s="106"/>
      <c r="I248" s="108"/>
      <c r="J248" s="102"/>
    </row>
    <row r="249" spans="1:10" ht="50.1" customHeight="1" x14ac:dyDescent="0.25">
      <c r="A249" s="102"/>
      <c r="B249" s="106"/>
      <c r="C249" s="102"/>
      <c r="D249" s="106"/>
      <c r="E249" s="106"/>
      <c r="F249" s="106"/>
      <c r="G249" s="106"/>
      <c r="H249" s="106"/>
      <c r="I249" s="108"/>
      <c r="J249" s="102"/>
    </row>
    <row r="250" spans="1:10" ht="50.1" customHeight="1" x14ac:dyDescent="0.25">
      <c r="A250" s="102"/>
      <c r="B250" s="106"/>
      <c r="C250" s="102"/>
      <c r="D250" s="106"/>
      <c r="E250" s="106"/>
      <c r="F250" s="106"/>
      <c r="G250" s="106"/>
      <c r="H250" s="106"/>
      <c r="I250" s="108"/>
      <c r="J250" s="102"/>
    </row>
    <row r="251" spans="1:10" ht="50.1" customHeight="1" x14ac:dyDescent="0.25">
      <c r="A251" s="102"/>
      <c r="B251" s="106"/>
      <c r="C251" s="102"/>
      <c r="D251" s="106"/>
      <c r="E251" s="106"/>
      <c r="F251" s="106"/>
      <c r="G251" s="106"/>
      <c r="H251" s="106"/>
      <c r="I251" s="108"/>
      <c r="J251" s="102"/>
    </row>
    <row r="252" spans="1:10" ht="50.1" customHeight="1" x14ac:dyDescent="0.25">
      <c r="A252" s="102"/>
      <c r="B252" s="106"/>
      <c r="C252" s="102"/>
      <c r="D252" s="106"/>
      <c r="E252" s="106"/>
      <c r="F252" s="106"/>
      <c r="G252" s="106"/>
      <c r="H252" s="106"/>
      <c r="I252" s="108"/>
      <c r="J252" s="102"/>
    </row>
    <row r="253" spans="1:10" ht="50.1" customHeight="1" x14ac:dyDescent="0.25">
      <c r="A253" s="102"/>
      <c r="B253" s="106"/>
      <c r="C253" s="102"/>
      <c r="D253" s="106"/>
      <c r="E253" s="106"/>
      <c r="F253" s="106"/>
      <c r="G253" s="106"/>
      <c r="H253" s="106"/>
      <c r="I253" s="108"/>
      <c r="J253" s="102"/>
    </row>
    <row r="254" spans="1:10" ht="50.1" customHeight="1" x14ac:dyDescent="0.25">
      <c r="A254" s="102"/>
      <c r="B254" s="106"/>
      <c r="C254" s="102"/>
      <c r="D254" s="106"/>
      <c r="E254" s="106"/>
      <c r="F254" s="106"/>
      <c r="G254" s="106"/>
      <c r="H254" s="106"/>
      <c r="I254" s="108"/>
      <c r="J254" s="102"/>
    </row>
    <row r="255" spans="1:10" ht="50.1" customHeight="1" x14ac:dyDescent="0.25">
      <c r="A255" s="102"/>
      <c r="B255" s="106"/>
      <c r="C255" s="102"/>
      <c r="D255" s="106"/>
      <c r="E255" s="106"/>
      <c r="F255" s="106"/>
      <c r="G255" s="106"/>
      <c r="H255" s="106"/>
      <c r="I255" s="108"/>
      <c r="J255" s="102"/>
    </row>
    <row r="256" spans="1:10" ht="50.1" customHeight="1" x14ac:dyDescent="0.25">
      <c r="A256" s="102"/>
      <c r="B256" s="106"/>
      <c r="C256" s="102"/>
      <c r="D256" s="106"/>
      <c r="E256" s="106"/>
      <c r="F256" s="106"/>
      <c r="G256" s="106"/>
      <c r="H256" s="106"/>
      <c r="I256" s="108"/>
      <c r="J256" s="102"/>
    </row>
    <row r="257" spans="1:10" ht="50.1" customHeight="1" x14ac:dyDescent="0.25">
      <c r="A257" s="102"/>
      <c r="B257" s="106"/>
      <c r="C257" s="102"/>
      <c r="D257" s="106"/>
      <c r="E257" s="106"/>
      <c r="F257" s="106"/>
      <c r="G257" s="106"/>
      <c r="H257" s="106"/>
      <c r="I257" s="108"/>
      <c r="J257" s="102"/>
    </row>
    <row r="258" spans="1:10" ht="50.1" customHeight="1" x14ac:dyDescent="0.25">
      <c r="A258" s="102"/>
      <c r="B258" s="106"/>
      <c r="C258" s="102"/>
      <c r="D258" s="106"/>
      <c r="E258" s="106"/>
      <c r="F258" s="106"/>
      <c r="G258" s="106"/>
      <c r="H258" s="106"/>
      <c r="I258" s="108"/>
      <c r="J258" s="102"/>
    </row>
    <row r="259" spans="1:10" ht="50.1" customHeight="1" x14ac:dyDescent="0.25">
      <c r="A259" s="102"/>
      <c r="B259" s="106"/>
      <c r="C259" s="102"/>
      <c r="D259" s="106"/>
      <c r="E259" s="106"/>
      <c r="F259" s="106"/>
      <c r="G259" s="106"/>
      <c r="H259" s="106"/>
      <c r="I259" s="108"/>
      <c r="J259" s="102"/>
    </row>
    <row r="260" spans="1:10" ht="50.1" customHeight="1" x14ac:dyDescent="0.25">
      <c r="A260" s="102"/>
      <c r="B260" s="106"/>
      <c r="C260" s="102"/>
      <c r="D260" s="106"/>
      <c r="E260" s="106"/>
      <c r="F260" s="106"/>
      <c r="G260" s="106"/>
      <c r="H260" s="106"/>
      <c r="I260" s="108"/>
      <c r="J260" s="102"/>
    </row>
    <row r="261" spans="1:10" ht="50.1" customHeight="1" x14ac:dyDescent="0.25">
      <c r="A261" s="102"/>
      <c r="B261" s="106"/>
      <c r="C261" s="102"/>
      <c r="D261" s="106"/>
      <c r="E261" s="106"/>
      <c r="F261" s="106"/>
      <c r="G261" s="106"/>
      <c r="H261" s="106"/>
      <c r="I261" s="108"/>
      <c r="J261" s="102"/>
    </row>
    <row r="262" spans="1:10" ht="50.1" customHeight="1" x14ac:dyDescent="0.25">
      <c r="A262" s="102"/>
      <c r="B262" s="106"/>
      <c r="C262" s="102"/>
      <c r="D262" s="106"/>
      <c r="E262" s="106"/>
      <c r="F262" s="106"/>
      <c r="G262" s="106"/>
      <c r="H262" s="106"/>
      <c r="I262" s="108"/>
      <c r="J262" s="102"/>
    </row>
    <row r="263" spans="1:10" ht="50.1" customHeight="1" x14ac:dyDescent="0.25">
      <c r="A263" s="102"/>
      <c r="B263" s="106"/>
      <c r="C263" s="102"/>
      <c r="D263" s="106"/>
      <c r="E263" s="106"/>
      <c r="F263" s="106"/>
      <c r="G263" s="106"/>
      <c r="H263" s="106"/>
      <c r="I263" s="108"/>
      <c r="J263" s="102"/>
    </row>
  </sheetData>
  <sortState xmlns:xlrd2="http://schemas.microsoft.com/office/spreadsheetml/2017/richdata2" ref="A2:J4">
    <sortCondition ref="I2:I4" customList="janeiro,fevereiro,março,abril,maio,junho,julho,agosto,setembro,outubro,novembro,dezembro"/>
  </sortState>
  <phoneticPr fontId="3" type="noConversion"/>
  <pageMargins left="0" right="0" top="0" bottom="0" header="0" footer="0"/>
  <pageSetup paperSize="9" scale="3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70D11-9181-45EE-95BC-F95F04683BB5}">
  <dimension ref="A1:Y42"/>
  <sheetViews>
    <sheetView workbookViewId="0">
      <selection activeCell="A22" sqref="A22"/>
    </sheetView>
  </sheetViews>
  <sheetFormatPr defaultRowHeight="15" x14ac:dyDescent="0.25"/>
  <cols>
    <col min="1" max="1" width="39.85546875" customWidth="1"/>
    <col min="2" max="2" width="16.7109375" hidden="1" customWidth="1"/>
    <col min="3" max="3" width="13.7109375" hidden="1" customWidth="1"/>
    <col min="4" max="4" width="11.5703125" hidden="1" customWidth="1"/>
    <col min="5" max="6" width="9.140625" hidden="1" customWidth="1"/>
    <col min="7" max="7" width="18.85546875" hidden="1" customWidth="1"/>
    <col min="8" max="8" width="59.42578125" hidden="1" customWidth="1"/>
    <col min="9" max="12" width="12.7109375" style="97" customWidth="1"/>
    <col min="13" max="15" width="12.7109375" style="98" customWidth="1"/>
    <col min="16" max="19" width="12.7109375" style="97" customWidth="1"/>
    <col min="20" max="22" width="12.7109375" style="99" customWidth="1"/>
    <col min="23" max="23" width="27" customWidth="1"/>
    <col min="24" max="25" width="9.140625" style="4"/>
  </cols>
  <sheetData>
    <row r="1" spans="1:23" ht="36.75" customHeight="1" x14ac:dyDescent="0.25">
      <c r="A1" s="2" t="s">
        <v>189</v>
      </c>
      <c r="B1" s="2" t="s">
        <v>190</v>
      </c>
      <c r="C1" s="2"/>
      <c r="D1" s="2"/>
      <c r="E1" s="2"/>
      <c r="F1" s="2"/>
      <c r="G1" s="2" t="s">
        <v>191</v>
      </c>
      <c r="H1" s="3" t="s">
        <v>192</v>
      </c>
      <c r="I1" s="93" t="s">
        <v>6</v>
      </c>
      <c r="J1" s="94" t="s">
        <v>155</v>
      </c>
      <c r="K1" s="94" t="s">
        <v>83</v>
      </c>
      <c r="L1" s="94" t="s">
        <v>73</v>
      </c>
      <c r="M1" s="94" t="s">
        <v>12</v>
      </c>
      <c r="N1" s="94" t="s">
        <v>236</v>
      </c>
      <c r="O1" s="94" t="s">
        <v>135</v>
      </c>
      <c r="P1" s="94" t="s">
        <v>77</v>
      </c>
      <c r="Q1" s="94" t="s">
        <v>152</v>
      </c>
      <c r="R1" s="94" t="s">
        <v>81</v>
      </c>
      <c r="S1" s="94" t="s">
        <v>41</v>
      </c>
      <c r="T1" s="94" t="s">
        <v>82</v>
      </c>
      <c r="U1" s="94" t="s">
        <v>149</v>
      </c>
      <c r="V1" s="94" t="s">
        <v>23</v>
      </c>
      <c r="W1" s="19" t="s">
        <v>193</v>
      </c>
    </row>
    <row r="2" spans="1:23" ht="60" customHeight="1" x14ac:dyDescent="0.25">
      <c r="A2" s="7" t="s">
        <v>170</v>
      </c>
      <c r="B2" s="9" t="s">
        <v>171</v>
      </c>
      <c r="C2" s="9"/>
      <c r="D2" s="9"/>
      <c r="E2" s="9"/>
      <c r="F2" s="20"/>
      <c r="G2" s="20" t="s">
        <v>172</v>
      </c>
      <c r="H2" s="9" t="s">
        <v>173</v>
      </c>
      <c r="I2" s="22">
        <v>2000</v>
      </c>
      <c r="J2" s="22">
        <v>14000</v>
      </c>
      <c r="K2" s="22"/>
      <c r="L2" s="22"/>
      <c r="M2" s="95"/>
      <c r="N2" s="95">
        <v>3200</v>
      </c>
      <c r="O2" s="95"/>
      <c r="P2" s="22">
        <v>10000</v>
      </c>
      <c r="Q2" s="22">
        <v>8316</v>
      </c>
      <c r="R2" s="22">
        <v>5000</v>
      </c>
      <c r="S2" s="22">
        <v>8000</v>
      </c>
      <c r="T2" s="22"/>
      <c r="U2" s="22">
        <v>20000</v>
      </c>
      <c r="V2" s="22">
        <v>70000</v>
      </c>
      <c r="W2" s="8">
        <f>SUM(I2:V2)</f>
        <v>140516</v>
      </c>
    </row>
    <row r="3" spans="1:23" ht="60" customHeight="1" x14ac:dyDescent="0.25">
      <c r="A3" s="7" t="s">
        <v>174</v>
      </c>
      <c r="B3" s="9"/>
      <c r="C3" s="9"/>
      <c r="D3" s="9"/>
      <c r="E3" s="9"/>
      <c r="F3" s="20"/>
      <c r="G3" s="20" t="s">
        <v>194</v>
      </c>
      <c r="H3" s="7" t="s">
        <v>174</v>
      </c>
      <c r="I3" s="22"/>
      <c r="J3" s="22"/>
      <c r="K3" s="22"/>
      <c r="L3" s="22"/>
      <c r="M3" s="95"/>
      <c r="N3" s="95"/>
      <c r="O3" s="95"/>
      <c r="P3" s="22"/>
      <c r="Q3" s="22"/>
      <c r="R3" s="22"/>
      <c r="S3" s="22"/>
      <c r="T3" s="22"/>
      <c r="U3" s="22"/>
      <c r="V3" s="22"/>
      <c r="W3" s="8">
        <v>3905601.7</v>
      </c>
    </row>
    <row r="4" spans="1:23" ht="60" customHeight="1" x14ac:dyDescent="0.25">
      <c r="A4" s="7" t="s">
        <v>175</v>
      </c>
      <c r="B4" s="9"/>
      <c r="C4" s="9"/>
      <c r="D4" s="9"/>
      <c r="E4" s="9"/>
      <c r="F4" s="20"/>
      <c r="G4" s="20" t="s">
        <v>194</v>
      </c>
      <c r="H4" s="7" t="s">
        <v>175</v>
      </c>
      <c r="I4" s="22"/>
      <c r="J4" s="22"/>
      <c r="K4" s="22"/>
      <c r="L4" s="22"/>
      <c r="M4" s="95"/>
      <c r="N4" s="95"/>
      <c r="O4" s="95"/>
      <c r="P4" s="22"/>
      <c r="Q4" s="22"/>
      <c r="R4" s="22"/>
      <c r="S4" s="22"/>
      <c r="T4" s="22"/>
      <c r="U4" s="22"/>
      <c r="V4" s="22"/>
      <c r="W4" s="8">
        <v>1112414.7</v>
      </c>
    </row>
    <row r="5" spans="1:23" ht="60" customHeight="1" x14ac:dyDescent="0.25">
      <c r="A5" s="7" t="s">
        <v>176</v>
      </c>
      <c r="B5" s="9"/>
      <c r="C5" s="9"/>
      <c r="D5" s="9"/>
      <c r="E5" s="9"/>
      <c r="F5" s="20"/>
      <c r="G5" s="20"/>
      <c r="H5" s="9" t="s">
        <v>177</v>
      </c>
      <c r="I5" s="22">
        <v>7275</v>
      </c>
      <c r="J5" s="22">
        <v>30000</v>
      </c>
      <c r="K5" s="22">
        <v>6136</v>
      </c>
      <c r="L5" s="22">
        <v>45000</v>
      </c>
      <c r="M5" s="95">
        <v>29000</v>
      </c>
      <c r="N5" s="95">
        <v>30000</v>
      </c>
      <c r="O5" s="95">
        <v>40000</v>
      </c>
      <c r="P5" s="22">
        <v>50000</v>
      </c>
      <c r="Q5" s="96">
        <f>9235*(8/100)+9235</f>
        <v>9973.7999999999993</v>
      </c>
      <c r="R5" s="22">
        <v>35000</v>
      </c>
      <c r="S5" s="22">
        <v>200000</v>
      </c>
      <c r="T5" s="22">
        <v>60000</v>
      </c>
      <c r="U5" s="22">
        <v>95000</v>
      </c>
      <c r="V5" s="22">
        <v>670000</v>
      </c>
      <c r="W5" s="8">
        <f t="shared" ref="W5:W14" si="0">SUM(I5:V5)</f>
        <v>1307384.8</v>
      </c>
    </row>
    <row r="6" spans="1:23" ht="60" customHeight="1" x14ac:dyDescent="0.25">
      <c r="A6" s="7" t="s">
        <v>178</v>
      </c>
      <c r="B6" s="9"/>
      <c r="C6" s="9"/>
      <c r="D6" s="9"/>
      <c r="E6" s="9"/>
      <c r="F6" s="20"/>
      <c r="G6" s="20"/>
      <c r="H6" s="9" t="s">
        <v>179</v>
      </c>
      <c r="I6" s="22">
        <v>183529</v>
      </c>
      <c r="J6" s="22">
        <v>120000</v>
      </c>
      <c r="K6" s="22">
        <v>56270</v>
      </c>
      <c r="L6" s="22">
        <v>10000</v>
      </c>
      <c r="M6" s="95">
        <v>12300</v>
      </c>
      <c r="N6" s="95"/>
      <c r="O6" s="95">
        <v>10650</v>
      </c>
      <c r="P6" s="22">
        <v>85000</v>
      </c>
      <c r="Q6" s="96">
        <f>383000*(7/100)+383000</f>
        <v>409810</v>
      </c>
      <c r="R6" s="22">
        <v>100000</v>
      </c>
      <c r="S6" s="22">
        <v>35000</v>
      </c>
      <c r="T6" s="22">
        <v>60000</v>
      </c>
      <c r="U6" s="22">
        <v>150000</v>
      </c>
      <c r="V6" s="22">
        <v>110000</v>
      </c>
      <c r="W6" s="8">
        <f t="shared" si="0"/>
        <v>1342559</v>
      </c>
    </row>
    <row r="7" spans="1:23" ht="60" customHeight="1" x14ac:dyDescent="0.25">
      <c r="A7" s="7" t="s">
        <v>180</v>
      </c>
      <c r="B7" s="9"/>
      <c r="C7" s="9"/>
      <c r="D7" s="9"/>
      <c r="E7" s="9"/>
      <c r="F7" s="20"/>
      <c r="G7" s="20"/>
      <c r="H7" s="9" t="s">
        <v>181</v>
      </c>
      <c r="I7" s="22"/>
      <c r="J7" s="22">
        <v>1800000</v>
      </c>
      <c r="K7" s="22"/>
      <c r="L7" s="22"/>
      <c r="M7" s="95">
        <v>1415395.4</v>
      </c>
      <c r="N7" s="95"/>
      <c r="O7" s="95"/>
      <c r="P7" s="22"/>
      <c r="Q7" s="96">
        <v>50000</v>
      </c>
      <c r="R7" s="100">
        <v>10000000</v>
      </c>
      <c r="S7" s="22"/>
      <c r="T7" s="22"/>
      <c r="U7" s="22">
        <v>3500000</v>
      </c>
      <c r="V7" s="22"/>
      <c r="W7" s="8">
        <f t="shared" si="0"/>
        <v>16765395.4</v>
      </c>
    </row>
    <row r="8" spans="1:23" ht="60" customHeight="1" x14ac:dyDescent="0.25">
      <c r="A8" s="7" t="s">
        <v>184</v>
      </c>
      <c r="B8" s="9"/>
      <c r="C8" s="9"/>
      <c r="D8" s="9"/>
      <c r="E8" s="9"/>
      <c r="F8" s="20"/>
      <c r="G8" s="20"/>
      <c r="H8" s="9"/>
      <c r="I8" s="22">
        <v>96479.3</v>
      </c>
      <c r="J8" s="22">
        <v>48000</v>
      </c>
      <c r="K8" s="22">
        <v>3960</v>
      </c>
      <c r="L8" s="22"/>
      <c r="M8" s="95">
        <v>324000</v>
      </c>
      <c r="N8" s="95"/>
      <c r="O8" s="95">
        <v>8450</v>
      </c>
      <c r="P8" s="22">
        <v>180000</v>
      </c>
      <c r="Q8" s="96">
        <v>70000</v>
      </c>
      <c r="R8" s="22">
        <v>350000</v>
      </c>
      <c r="S8" s="22">
        <v>15000</v>
      </c>
      <c r="T8" s="22">
        <v>80000</v>
      </c>
      <c r="U8" s="22"/>
      <c r="V8" s="22">
        <v>200000</v>
      </c>
      <c r="W8" s="8">
        <f t="shared" si="0"/>
        <v>1375889.3</v>
      </c>
    </row>
    <row r="9" spans="1:23" ht="60" customHeight="1" x14ac:dyDescent="0.25">
      <c r="A9" s="7" t="s">
        <v>182</v>
      </c>
      <c r="B9" s="9"/>
      <c r="C9" s="9"/>
      <c r="D9" s="9"/>
      <c r="E9" s="9"/>
      <c r="F9" s="20"/>
      <c r="G9" s="20"/>
      <c r="H9" s="9"/>
      <c r="I9" s="22"/>
      <c r="J9" s="22">
        <v>195000</v>
      </c>
      <c r="K9" s="22"/>
      <c r="L9" s="22"/>
      <c r="M9" s="95">
        <v>136000</v>
      </c>
      <c r="N9" s="95"/>
      <c r="O9" s="95">
        <v>62000</v>
      </c>
      <c r="P9" s="22">
        <v>35000</v>
      </c>
      <c r="Q9" s="96">
        <v>8000</v>
      </c>
      <c r="R9" s="22">
        <v>50000</v>
      </c>
      <c r="S9" s="22">
        <v>10000</v>
      </c>
      <c r="T9" s="22">
        <v>40000</v>
      </c>
      <c r="U9" s="22">
        <v>500000</v>
      </c>
      <c r="V9" s="22">
        <v>150000</v>
      </c>
      <c r="W9" s="8">
        <f t="shared" si="0"/>
        <v>1186000</v>
      </c>
    </row>
    <row r="10" spans="1:23" ht="60" customHeight="1" x14ac:dyDescent="0.25">
      <c r="A10" s="7" t="s">
        <v>183</v>
      </c>
      <c r="B10" s="9"/>
      <c r="C10" s="9"/>
      <c r="D10" s="9"/>
      <c r="E10" s="9"/>
      <c r="F10" s="20"/>
      <c r="G10" s="20" t="s">
        <v>194</v>
      </c>
      <c r="H10" s="9"/>
      <c r="I10" s="22"/>
      <c r="J10" s="22"/>
      <c r="K10" s="22"/>
      <c r="L10" s="22"/>
      <c r="M10" s="95"/>
      <c r="N10" s="95"/>
      <c r="O10" s="95"/>
      <c r="P10" s="22"/>
      <c r="Q10" s="22"/>
      <c r="R10" s="22"/>
      <c r="S10" s="22"/>
      <c r="T10" s="22"/>
      <c r="U10" s="22"/>
      <c r="V10" s="22">
        <v>677760</v>
      </c>
      <c r="W10" s="8">
        <f t="shared" si="0"/>
        <v>677760</v>
      </c>
    </row>
    <row r="11" spans="1:23" ht="60" customHeight="1" x14ac:dyDescent="0.25">
      <c r="A11" s="7" t="s">
        <v>185</v>
      </c>
      <c r="B11" s="9"/>
      <c r="C11" s="9"/>
      <c r="D11" s="9"/>
      <c r="E11" s="9"/>
      <c r="F11" s="20"/>
      <c r="G11" s="20"/>
      <c r="H11" s="9"/>
      <c r="I11" s="22"/>
      <c r="J11" s="22">
        <v>265000</v>
      </c>
      <c r="K11" s="22">
        <v>47374.1</v>
      </c>
      <c r="L11" s="22"/>
      <c r="M11" s="95"/>
      <c r="N11" s="95"/>
      <c r="O11" s="95"/>
      <c r="P11" s="22">
        <v>35000</v>
      </c>
      <c r="Q11" s="96">
        <f>96000*(8/100)+96000</f>
        <v>103680</v>
      </c>
      <c r="R11" s="22"/>
      <c r="S11" s="22">
        <v>30000</v>
      </c>
      <c r="T11" s="22">
        <v>40000</v>
      </c>
      <c r="U11" s="22">
        <v>200000</v>
      </c>
      <c r="V11" s="22">
        <v>380000</v>
      </c>
      <c r="W11" s="8">
        <f t="shared" si="0"/>
        <v>1101054.1000000001</v>
      </c>
    </row>
    <row r="12" spans="1:23" ht="60" customHeight="1" x14ac:dyDescent="0.25">
      <c r="A12" s="7" t="s">
        <v>186</v>
      </c>
      <c r="B12" s="9"/>
      <c r="C12" s="9"/>
      <c r="D12" s="9"/>
      <c r="E12" s="9"/>
      <c r="F12" s="20"/>
      <c r="G12" s="20"/>
      <c r="H12" s="9"/>
      <c r="I12" s="22"/>
      <c r="J12" s="22">
        <v>27000</v>
      </c>
      <c r="K12" s="22"/>
      <c r="L12" s="22"/>
      <c r="M12" s="95"/>
      <c r="N12" s="95">
        <v>30000</v>
      </c>
      <c r="O12" s="95"/>
      <c r="P12" s="22">
        <v>1500</v>
      </c>
      <c r="Q12" s="96">
        <v>95000</v>
      </c>
      <c r="R12" s="22">
        <v>30000</v>
      </c>
      <c r="S12" s="22">
        <v>30000</v>
      </c>
      <c r="T12" s="22">
        <v>30000</v>
      </c>
      <c r="U12" s="22">
        <v>30000</v>
      </c>
      <c r="V12" s="22"/>
      <c r="W12" s="8">
        <f t="shared" si="0"/>
        <v>273500</v>
      </c>
    </row>
    <row r="13" spans="1:23" ht="60" customHeight="1" x14ac:dyDescent="0.25">
      <c r="A13" s="7" t="s">
        <v>187</v>
      </c>
      <c r="B13" s="9"/>
      <c r="C13" s="9"/>
      <c r="D13" s="9"/>
      <c r="E13" s="9"/>
      <c r="F13" s="20"/>
      <c r="G13" s="20"/>
      <c r="H13" s="9"/>
      <c r="I13" s="22"/>
      <c r="J13" s="22">
        <v>40000</v>
      </c>
      <c r="K13" s="22"/>
      <c r="L13" s="22"/>
      <c r="M13" s="95"/>
      <c r="N13" s="95">
        <v>30000</v>
      </c>
      <c r="O13" s="95"/>
      <c r="P13" s="22"/>
      <c r="Q13" s="96">
        <v>9000</v>
      </c>
      <c r="R13" s="22">
        <v>70000</v>
      </c>
      <c r="S13" s="22"/>
      <c r="T13" s="22">
        <v>15000</v>
      </c>
      <c r="U13" s="22"/>
      <c r="V13" s="22">
        <v>40000</v>
      </c>
      <c r="W13" s="8">
        <f t="shared" si="0"/>
        <v>204000</v>
      </c>
    </row>
    <row r="14" spans="1:23" ht="60" customHeight="1" x14ac:dyDescent="0.25">
      <c r="A14" s="7" t="s">
        <v>200</v>
      </c>
      <c r="B14" s="5" t="s">
        <v>201</v>
      </c>
      <c r="C14" s="9"/>
      <c r="D14" s="9"/>
      <c r="E14" s="9"/>
      <c r="F14" s="20"/>
      <c r="G14" s="23"/>
      <c r="H14" s="9"/>
      <c r="I14" s="22"/>
      <c r="J14" s="22"/>
      <c r="K14" s="22">
        <v>11519.58</v>
      </c>
      <c r="L14" s="22"/>
      <c r="M14" s="95"/>
      <c r="N14" s="95"/>
      <c r="O14" s="95">
        <v>12000</v>
      </c>
      <c r="P14" s="22"/>
      <c r="Q14" s="22"/>
      <c r="R14" s="22"/>
      <c r="S14" s="22"/>
      <c r="T14" s="22"/>
      <c r="U14" s="22"/>
      <c r="V14" s="22"/>
      <c r="W14" s="8">
        <f t="shared" si="0"/>
        <v>23519.58</v>
      </c>
    </row>
    <row r="15" spans="1:23" ht="60" customHeight="1" x14ac:dyDescent="0.25">
      <c r="A15" s="118" t="s">
        <v>136</v>
      </c>
      <c r="B15" s="118"/>
      <c r="C15" s="118"/>
      <c r="D15" s="118"/>
      <c r="E15" s="118"/>
      <c r="F15" s="118"/>
      <c r="G15" s="118"/>
      <c r="H15" s="118"/>
      <c r="I15" s="22">
        <f>SUM(I2:I14)</f>
        <v>289283.3</v>
      </c>
      <c r="J15" s="22">
        <f t="shared" ref="J15:W15" si="1">SUM(J2:J14)</f>
        <v>2539000</v>
      </c>
      <c r="K15" s="22">
        <f t="shared" si="1"/>
        <v>125259.68000000001</v>
      </c>
      <c r="L15" s="22">
        <f t="shared" si="1"/>
        <v>55000</v>
      </c>
      <c r="M15" s="22">
        <f t="shared" si="1"/>
        <v>1916695.4</v>
      </c>
      <c r="N15" s="22">
        <f t="shared" si="1"/>
        <v>93200</v>
      </c>
      <c r="O15" s="22">
        <f t="shared" si="1"/>
        <v>133100</v>
      </c>
      <c r="P15" s="22">
        <f t="shared" si="1"/>
        <v>396500</v>
      </c>
      <c r="Q15" s="22">
        <f t="shared" si="1"/>
        <v>763779.8</v>
      </c>
      <c r="R15" s="100">
        <f t="shared" si="1"/>
        <v>10640000</v>
      </c>
      <c r="S15" s="22">
        <f t="shared" si="1"/>
        <v>328000</v>
      </c>
      <c r="T15" s="22">
        <f t="shared" si="1"/>
        <v>325000</v>
      </c>
      <c r="U15" s="22">
        <f t="shared" si="1"/>
        <v>4495000</v>
      </c>
      <c r="V15" s="22">
        <f t="shared" si="1"/>
        <v>2297760</v>
      </c>
      <c r="W15" s="21">
        <f t="shared" si="1"/>
        <v>29415594.580000002</v>
      </c>
    </row>
    <row r="16" spans="1:23" ht="50.1" customHeight="1" x14ac:dyDescent="0.25">
      <c r="A16" s="119"/>
      <c r="B16" s="119"/>
      <c r="C16" s="119"/>
      <c r="D16" s="119"/>
      <c r="E16" s="119"/>
      <c r="F16" s="119"/>
      <c r="G16" s="119"/>
      <c r="H16" s="119"/>
      <c r="I16" s="93" t="s">
        <v>6</v>
      </c>
      <c r="J16" s="94" t="s">
        <v>155</v>
      </c>
      <c r="K16" s="94" t="s">
        <v>83</v>
      </c>
      <c r="L16" s="94" t="s">
        <v>73</v>
      </c>
      <c r="M16" s="94" t="s">
        <v>12</v>
      </c>
      <c r="N16" s="94" t="s">
        <v>236</v>
      </c>
      <c r="O16" s="94" t="s">
        <v>135</v>
      </c>
      <c r="P16" s="94" t="s">
        <v>77</v>
      </c>
      <c r="Q16" s="94" t="s">
        <v>152</v>
      </c>
      <c r="R16" s="94" t="s">
        <v>81</v>
      </c>
      <c r="S16" s="94" t="s">
        <v>41</v>
      </c>
      <c r="T16" s="94" t="s">
        <v>82</v>
      </c>
      <c r="U16" s="94" t="s">
        <v>149</v>
      </c>
      <c r="V16" s="94" t="s">
        <v>23</v>
      </c>
      <c r="W16" s="19" t="s">
        <v>193</v>
      </c>
    </row>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sheetData>
  <mergeCells count="2">
    <mergeCell ref="A15:H15"/>
    <mergeCell ref="A16:H16"/>
  </mergeCells>
  <pageMargins left="0.511811024" right="0.511811024" top="0.78740157499999996" bottom="0.78740157499999996" header="0.31496062000000002" footer="0.31496062000000002"/>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CA3FF-B324-458A-A443-1838903A5F3F}">
  <sheetPr>
    <pageSetUpPr fitToPage="1"/>
  </sheetPr>
  <dimension ref="A1:H91"/>
  <sheetViews>
    <sheetView showGridLines="0" workbookViewId="0">
      <selection activeCell="C8" sqref="C8"/>
    </sheetView>
  </sheetViews>
  <sheetFormatPr defaultColWidth="9.140625" defaultRowHeight="15" x14ac:dyDescent="0.25"/>
  <cols>
    <col min="1" max="1" width="18.28515625" style="11" customWidth="1"/>
    <col min="2" max="2" width="82.42578125" style="16" bestFit="1" customWidth="1"/>
    <col min="3" max="3" width="21.140625" style="16" customWidth="1"/>
    <col min="4" max="4" width="20.5703125" style="17" customWidth="1"/>
    <col min="5" max="5" width="22.28515625" style="17" customWidth="1"/>
    <col min="6" max="6" width="20.5703125" style="17" customWidth="1"/>
    <col min="7" max="7" width="18.28515625" style="11" customWidth="1"/>
    <col min="8" max="8" width="20.5703125" style="11" customWidth="1"/>
    <col min="9" max="16384" width="9.140625" style="12"/>
  </cols>
  <sheetData>
    <row r="1" spans="1:8" ht="39.950000000000003" customHeight="1" x14ac:dyDescent="0.25">
      <c r="A1" s="120" t="s">
        <v>284</v>
      </c>
      <c r="B1" s="120"/>
      <c r="C1" s="120"/>
      <c r="D1" s="120"/>
      <c r="E1" s="120"/>
      <c r="F1" s="120"/>
      <c r="G1" s="120"/>
      <c r="H1" s="120"/>
    </row>
    <row r="2" spans="1:8" ht="39.950000000000003" customHeight="1" x14ac:dyDescent="0.25">
      <c r="A2" s="14" t="s">
        <v>285</v>
      </c>
      <c r="B2" s="13" t="s">
        <v>138</v>
      </c>
      <c r="C2" s="13" t="s">
        <v>286</v>
      </c>
      <c r="D2" s="13" t="s">
        <v>287</v>
      </c>
      <c r="E2" s="25" t="s">
        <v>141</v>
      </c>
      <c r="F2" s="13" t="s">
        <v>288</v>
      </c>
      <c r="G2" s="13" t="s">
        <v>143</v>
      </c>
      <c r="H2" s="24" t="s">
        <v>289</v>
      </c>
    </row>
    <row r="3" spans="1:8" ht="39.950000000000003" customHeight="1" x14ac:dyDescent="0.25">
      <c r="A3" s="40">
        <v>1</v>
      </c>
      <c r="B3" s="41" t="s">
        <v>306</v>
      </c>
      <c r="C3" s="42" t="s">
        <v>307</v>
      </c>
      <c r="D3" s="43" t="s">
        <v>205</v>
      </c>
      <c r="E3" s="42" t="s">
        <v>415</v>
      </c>
      <c r="F3" s="43" t="s">
        <v>291</v>
      </c>
      <c r="G3" s="43" t="s">
        <v>308</v>
      </c>
      <c r="H3" s="44">
        <v>150000</v>
      </c>
    </row>
    <row r="4" spans="1:8" ht="39.950000000000003" customHeight="1" x14ac:dyDescent="0.25">
      <c r="A4" s="32">
        <v>2</v>
      </c>
      <c r="B4" s="33" t="s">
        <v>305</v>
      </c>
      <c r="C4" s="34" t="s">
        <v>11</v>
      </c>
      <c r="D4" s="35" t="s">
        <v>205</v>
      </c>
      <c r="E4" s="35" t="s">
        <v>11</v>
      </c>
      <c r="F4" s="35" t="s">
        <v>304</v>
      </c>
      <c r="G4" s="35" t="s">
        <v>281</v>
      </c>
      <c r="H4" s="36">
        <v>250000</v>
      </c>
    </row>
    <row r="5" spans="1:8" ht="39.950000000000003" customHeight="1" x14ac:dyDescent="0.25">
      <c r="A5" s="32">
        <v>3</v>
      </c>
      <c r="B5" s="37" t="s">
        <v>327</v>
      </c>
      <c r="C5" s="34" t="s">
        <v>12</v>
      </c>
      <c r="D5" s="35" t="s">
        <v>205</v>
      </c>
      <c r="E5" s="35" t="s">
        <v>12</v>
      </c>
      <c r="F5" s="35" t="s">
        <v>328</v>
      </c>
      <c r="G5" s="38" t="s">
        <v>281</v>
      </c>
      <c r="H5" s="39">
        <v>825000</v>
      </c>
    </row>
    <row r="6" spans="1:8" ht="39.950000000000003" customHeight="1" x14ac:dyDescent="0.25">
      <c r="A6" s="32">
        <v>4</v>
      </c>
      <c r="B6" s="33" t="s">
        <v>342</v>
      </c>
      <c r="C6" s="34" t="s">
        <v>8</v>
      </c>
      <c r="D6" s="35" t="s">
        <v>340</v>
      </c>
      <c r="E6" s="35" t="s">
        <v>8</v>
      </c>
      <c r="F6" s="35" t="s">
        <v>341</v>
      </c>
      <c r="G6" s="38" t="s">
        <v>281</v>
      </c>
      <c r="H6" s="39">
        <v>300000</v>
      </c>
    </row>
    <row r="7" spans="1:8" ht="39.950000000000003" customHeight="1" x14ac:dyDescent="0.25">
      <c r="A7" s="32">
        <v>5</v>
      </c>
      <c r="B7" s="33" t="s">
        <v>346</v>
      </c>
      <c r="C7" s="34" t="s">
        <v>8</v>
      </c>
      <c r="D7" s="35" t="s">
        <v>340</v>
      </c>
      <c r="E7" s="35" t="s">
        <v>8</v>
      </c>
      <c r="F7" s="35" t="s">
        <v>341</v>
      </c>
      <c r="G7" s="38" t="s">
        <v>281</v>
      </c>
      <c r="H7" s="39">
        <v>3500000</v>
      </c>
    </row>
    <row r="8" spans="1:8" ht="39.950000000000003" customHeight="1" x14ac:dyDescent="0.25">
      <c r="A8" s="40">
        <v>6</v>
      </c>
      <c r="B8" s="41" t="s">
        <v>292</v>
      </c>
      <c r="C8" s="42" t="s">
        <v>23</v>
      </c>
      <c r="D8" s="43" t="s">
        <v>205</v>
      </c>
      <c r="E8" s="43" t="s">
        <v>293</v>
      </c>
      <c r="F8" s="43" t="s">
        <v>291</v>
      </c>
      <c r="G8" s="43" t="s">
        <v>283</v>
      </c>
      <c r="H8" s="44">
        <v>1922380.98</v>
      </c>
    </row>
    <row r="9" spans="1:8" ht="39.950000000000003" customHeight="1" x14ac:dyDescent="0.25">
      <c r="A9" s="40">
        <v>7</v>
      </c>
      <c r="B9" s="41" t="s">
        <v>296</v>
      </c>
      <c r="C9" s="42" t="s">
        <v>3</v>
      </c>
      <c r="D9" s="43" t="s">
        <v>205</v>
      </c>
      <c r="E9" s="43" t="s">
        <v>3</v>
      </c>
      <c r="F9" s="43" t="s">
        <v>291</v>
      </c>
      <c r="G9" s="43" t="s">
        <v>283</v>
      </c>
      <c r="H9" s="44">
        <f>17442145.66/2</f>
        <v>8721072.8300000001</v>
      </c>
    </row>
    <row r="10" spans="1:8" ht="39.950000000000003" customHeight="1" x14ac:dyDescent="0.25">
      <c r="A10" s="40">
        <v>8</v>
      </c>
      <c r="B10" s="41" t="s">
        <v>309</v>
      </c>
      <c r="C10" s="42" t="s">
        <v>13</v>
      </c>
      <c r="D10" s="43" t="s">
        <v>205</v>
      </c>
      <c r="E10" s="43" t="s">
        <v>13</v>
      </c>
      <c r="F10" s="43" t="s">
        <v>310</v>
      </c>
      <c r="G10" s="43" t="s">
        <v>283</v>
      </c>
      <c r="H10" s="44">
        <v>400000</v>
      </c>
    </row>
    <row r="11" spans="1:8" ht="39.950000000000003" customHeight="1" x14ac:dyDescent="0.25">
      <c r="A11" s="40">
        <v>9</v>
      </c>
      <c r="B11" s="41" t="s">
        <v>311</v>
      </c>
      <c r="C11" s="42" t="s">
        <v>13</v>
      </c>
      <c r="D11" s="43" t="s">
        <v>205</v>
      </c>
      <c r="E11" s="43" t="s">
        <v>13</v>
      </c>
      <c r="F11" s="43" t="s">
        <v>310</v>
      </c>
      <c r="G11" s="43" t="s">
        <v>283</v>
      </c>
      <c r="H11" s="44">
        <v>500000</v>
      </c>
    </row>
    <row r="12" spans="1:8" ht="39.950000000000003" customHeight="1" x14ac:dyDescent="0.25">
      <c r="A12" s="40">
        <v>10</v>
      </c>
      <c r="B12" s="41" t="s">
        <v>316</v>
      </c>
      <c r="C12" s="42" t="s">
        <v>4</v>
      </c>
      <c r="D12" s="43" t="s">
        <v>205</v>
      </c>
      <c r="E12" s="43" t="s">
        <v>4</v>
      </c>
      <c r="F12" s="43" t="s">
        <v>291</v>
      </c>
      <c r="G12" s="43" t="s">
        <v>283</v>
      </c>
      <c r="H12" s="44">
        <v>1500000</v>
      </c>
    </row>
    <row r="13" spans="1:8" ht="39.950000000000003" customHeight="1" x14ac:dyDescent="0.25">
      <c r="A13" s="40">
        <v>11</v>
      </c>
      <c r="B13" s="41" t="s">
        <v>320</v>
      </c>
      <c r="C13" s="42" t="s">
        <v>321</v>
      </c>
      <c r="D13" s="43" t="s">
        <v>205</v>
      </c>
      <c r="E13" s="42" t="s">
        <v>322</v>
      </c>
      <c r="F13" s="43" t="s">
        <v>291</v>
      </c>
      <c r="G13" s="43" t="s">
        <v>283</v>
      </c>
      <c r="H13" s="44">
        <v>1000000</v>
      </c>
    </row>
    <row r="14" spans="1:8" ht="39.950000000000003" customHeight="1" x14ac:dyDescent="0.25">
      <c r="A14" s="40">
        <v>12</v>
      </c>
      <c r="B14" s="45" t="s">
        <v>329</v>
      </c>
      <c r="C14" s="46" t="s">
        <v>12</v>
      </c>
      <c r="D14" s="43" t="s">
        <v>205</v>
      </c>
      <c r="E14" s="46" t="s">
        <v>12</v>
      </c>
      <c r="F14" s="43" t="s">
        <v>328</v>
      </c>
      <c r="G14" s="47" t="s">
        <v>283</v>
      </c>
      <c r="H14" s="48">
        <v>1075000</v>
      </c>
    </row>
    <row r="15" spans="1:8" ht="39.950000000000003" customHeight="1" x14ac:dyDescent="0.25">
      <c r="A15" s="40">
        <v>13</v>
      </c>
      <c r="B15" s="41" t="s">
        <v>339</v>
      </c>
      <c r="C15" s="42" t="s">
        <v>8</v>
      </c>
      <c r="D15" s="43" t="s">
        <v>340</v>
      </c>
      <c r="E15" s="43" t="s">
        <v>8</v>
      </c>
      <c r="F15" s="43" t="s">
        <v>341</v>
      </c>
      <c r="G15" s="47" t="s">
        <v>283</v>
      </c>
      <c r="H15" s="48">
        <v>3500000</v>
      </c>
    </row>
    <row r="16" spans="1:8" ht="39.950000000000003" customHeight="1" x14ac:dyDescent="0.25">
      <c r="A16" s="40">
        <v>14</v>
      </c>
      <c r="B16" s="41" t="s">
        <v>345</v>
      </c>
      <c r="C16" s="42" t="s">
        <v>8</v>
      </c>
      <c r="D16" s="43" t="s">
        <v>340</v>
      </c>
      <c r="E16" s="43" t="s">
        <v>8</v>
      </c>
      <c r="F16" s="43" t="s">
        <v>341</v>
      </c>
      <c r="G16" s="47" t="s">
        <v>283</v>
      </c>
      <c r="H16" s="48">
        <v>500000</v>
      </c>
    </row>
    <row r="17" spans="1:8" ht="39.950000000000003" customHeight="1" x14ac:dyDescent="0.25">
      <c r="A17" s="40">
        <v>15</v>
      </c>
      <c r="B17" s="41" t="s">
        <v>349</v>
      </c>
      <c r="C17" s="42" t="s">
        <v>8</v>
      </c>
      <c r="D17" s="43" t="s">
        <v>340</v>
      </c>
      <c r="E17" s="43" t="s">
        <v>8</v>
      </c>
      <c r="F17" s="43" t="s">
        <v>341</v>
      </c>
      <c r="G17" s="47" t="s">
        <v>283</v>
      </c>
      <c r="H17" s="48">
        <v>500000</v>
      </c>
    </row>
    <row r="18" spans="1:8" ht="39.950000000000003" customHeight="1" x14ac:dyDescent="0.25">
      <c r="A18" s="32">
        <v>16</v>
      </c>
      <c r="B18" s="33" t="s">
        <v>290</v>
      </c>
      <c r="C18" s="34" t="s">
        <v>23</v>
      </c>
      <c r="D18" s="35" t="s">
        <v>205</v>
      </c>
      <c r="E18" s="35" t="s">
        <v>23</v>
      </c>
      <c r="F18" s="35" t="s">
        <v>291</v>
      </c>
      <c r="G18" s="35" t="s">
        <v>282</v>
      </c>
      <c r="H18" s="36">
        <v>18000000</v>
      </c>
    </row>
    <row r="19" spans="1:8" ht="39.950000000000003" customHeight="1" x14ac:dyDescent="0.25">
      <c r="A19" s="32">
        <v>17</v>
      </c>
      <c r="B19" s="33" t="s">
        <v>297</v>
      </c>
      <c r="C19" s="34" t="s">
        <v>9</v>
      </c>
      <c r="D19" s="35" t="s">
        <v>205</v>
      </c>
      <c r="E19" s="35" t="s">
        <v>9</v>
      </c>
      <c r="F19" s="35" t="s">
        <v>298</v>
      </c>
      <c r="G19" s="35" t="s">
        <v>282</v>
      </c>
      <c r="H19" s="36">
        <v>3000000</v>
      </c>
    </row>
    <row r="20" spans="1:8" ht="39.950000000000003" customHeight="1" x14ac:dyDescent="0.25">
      <c r="A20" s="32">
        <v>18</v>
      </c>
      <c r="B20" s="33" t="s">
        <v>319</v>
      </c>
      <c r="C20" s="34" t="s">
        <v>4</v>
      </c>
      <c r="D20" s="35" t="s">
        <v>205</v>
      </c>
      <c r="E20" s="35" t="s">
        <v>4</v>
      </c>
      <c r="F20" s="35" t="s">
        <v>291</v>
      </c>
      <c r="G20" s="35" t="s">
        <v>282</v>
      </c>
      <c r="H20" s="36">
        <v>250000</v>
      </c>
    </row>
    <row r="21" spans="1:8" ht="39.950000000000003" customHeight="1" x14ac:dyDescent="0.25">
      <c r="A21" s="32">
        <v>19</v>
      </c>
      <c r="B21" s="37" t="s">
        <v>336</v>
      </c>
      <c r="C21" s="49" t="s">
        <v>12</v>
      </c>
      <c r="D21" s="35" t="s">
        <v>205</v>
      </c>
      <c r="E21" s="49" t="s">
        <v>12</v>
      </c>
      <c r="F21" s="35" t="s">
        <v>328</v>
      </c>
      <c r="G21" s="38" t="s">
        <v>282</v>
      </c>
      <c r="H21" s="39">
        <v>600000</v>
      </c>
    </row>
    <row r="22" spans="1:8" ht="39.950000000000003" customHeight="1" x14ac:dyDescent="0.25">
      <c r="A22" s="32">
        <v>20</v>
      </c>
      <c r="B22" s="33" t="s">
        <v>347</v>
      </c>
      <c r="C22" s="34" t="s">
        <v>8</v>
      </c>
      <c r="D22" s="35" t="s">
        <v>340</v>
      </c>
      <c r="E22" s="35" t="s">
        <v>8</v>
      </c>
      <c r="F22" s="35" t="s">
        <v>341</v>
      </c>
      <c r="G22" s="38" t="s">
        <v>282</v>
      </c>
      <c r="H22" s="39">
        <v>200000</v>
      </c>
    </row>
    <row r="23" spans="1:8" ht="39.950000000000003" customHeight="1" x14ac:dyDescent="0.25">
      <c r="A23" s="32">
        <v>21</v>
      </c>
      <c r="B23" s="33" t="s">
        <v>348</v>
      </c>
      <c r="C23" s="34" t="s">
        <v>8</v>
      </c>
      <c r="D23" s="35" t="s">
        <v>340</v>
      </c>
      <c r="E23" s="35" t="s">
        <v>8</v>
      </c>
      <c r="F23" s="35" t="s">
        <v>341</v>
      </c>
      <c r="G23" s="38" t="s">
        <v>282</v>
      </c>
      <c r="H23" s="39">
        <v>3500000</v>
      </c>
    </row>
    <row r="24" spans="1:8" ht="39.950000000000003" customHeight="1" x14ac:dyDescent="0.25">
      <c r="A24" s="40">
        <v>22</v>
      </c>
      <c r="B24" s="41" t="s">
        <v>323</v>
      </c>
      <c r="C24" s="42" t="s">
        <v>321</v>
      </c>
      <c r="D24" s="43" t="s">
        <v>205</v>
      </c>
      <c r="E24" s="42" t="s">
        <v>416</v>
      </c>
      <c r="F24" s="43" t="s">
        <v>291</v>
      </c>
      <c r="G24" s="43" t="s">
        <v>324</v>
      </c>
      <c r="H24" s="44">
        <v>300000</v>
      </c>
    </row>
    <row r="25" spans="1:8" ht="39.950000000000003" customHeight="1" x14ac:dyDescent="0.25">
      <c r="A25" s="40">
        <v>23</v>
      </c>
      <c r="B25" s="45" t="s">
        <v>330</v>
      </c>
      <c r="C25" s="46" t="s">
        <v>12</v>
      </c>
      <c r="D25" s="43" t="s">
        <v>205</v>
      </c>
      <c r="E25" s="46" t="s">
        <v>12</v>
      </c>
      <c r="F25" s="43" t="s">
        <v>328</v>
      </c>
      <c r="G25" s="47" t="s">
        <v>324</v>
      </c>
      <c r="H25" s="48">
        <v>14700000</v>
      </c>
    </row>
    <row r="26" spans="1:8" ht="39.950000000000003" customHeight="1" x14ac:dyDescent="0.25">
      <c r="A26" s="40">
        <v>24</v>
      </c>
      <c r="B26" s="45" t="s">
        <v>337</v>
      </c>
      <c r="C26" s="46" t="s">
        <v>12</v>
      </c>
      <c r="D26" s="43" t="s">
        <v>205</v>
      </c>
      <c r="E26" s="46" t="s">
        <v>12</v>
      </c>
      <c r="F26" s="43" t="s">
        <v>328</v>
      </c>
      <c r="G26" s="47" t="s">
        <v>324</v>
      </c>
      <c r="H26" s="48">
        <v>144000</v>
      </c>
    </row>
    <row r="27" spans="1:8" ht="39.950000000000003" customHeight="1" x14ac:dyDescent="0.25">
      <c r="A27" s="40">
        <v>25</v>
      </c>
      <c r="B27" s="41" t="s">
        <v>350</v>
      </c>
      <c r="C27" s="42" t="s">
        <v>8</v>
      </c>
      <c r="D27" s="43" t="s">
        <v>340</v>
      </c>
      <c r="E27" s="43" t="s">
        <v>8</v>
      </c>
      <c r="F27" s="43" t="s">
        <v>341</v>
      </c>
      <c r="G27" s="47" t="s">
        <v>324</v>
      </c>
      <c r="H27" s="48">
        <v>150000</v>
      </c>
    </row>
    <row r="28" spans="1:8" ht="39.950000000000003" customHeight="1" x14ac:dyDescent="0.25">
      <c r="A28" s="40">
        <v>26</v>
      </c>
      <c r="B28" s="41" t="s">
        <v>353</v>
      </c>
      <c r="C28" s="42" t="s">
        <v>8</v>
      </c>
      <c r="D28" s="43" t="s">
        <v>340</v>
      </c>
      <c r="E28" s="43" t="s">
        <v>8</v>
      </c>
      <c r="F28" s="43" t="s">
        <v>341</v>
      </c>
      <c r="G28" s="47" t="s">
        <v>324</v>
      </c>
      <c r="H28" s="48">
        <v>3500000</v>
      </c>
    </row>
    <row r="29" spans="1:8" ht="39.950000000000003" customHeight="1" x14ac:dyDescent="0.25">
      <c r="A29" s="32">
        <v>27</v>
      </c>
      <c r="B29" s="33" t="s">
        <v>299</v>
      </c>
      <c r="C29" s="34" t="s">
        <v>9</v>
      </c>
      <c r="D29" s="35" t="s">
        <v>205</v>
      </c>
      <c r="E29" s="35" t="s">
        <v>9</v>
      </c>
      <c r="F29" s="35" t="s">
        <v>298</v>
      </c>
      <c r="G29" s="35" t="s">
        <v>300</v>
      </c>
      <c r="H29" s="36">
        <v>400000</v>
      </c>
    </row>
    <row r="30" spans="1:8" ht="39.950000000000003" customHeight="1" x14ac:dyDescent="0.25">
      <c r="A30" s="32">
        <v>28</v>
      </c>
      <c r="B30" s="33" t="s">
        <v>315</v>
      </c>
      <c r="C30" s="34" t="s">
        <v>7</v>
      </c>
      <c r="D30" s="35" t="s">
        <v>205</v>
      </c>
      <c r="E30" s="35" t="s">
        <v>7</v>
      </c>
      <c r="F30" s="35" t="s">
        <v>291</v>
      </c>
      <c r="G30" s="35" t="s">
        <v>300</v>
      </c>
      <c r="H30" s="36">
        <v>1000000</v>
      </c>
    </row>
    <row r="31" spans="1:8" ht="39.950000000000003" customHeight="1" x14ac:dyDescent="0.25">
      <c r="A31" s="32">
        <v>29</v>
      </c>
      <c r="B31" s="33" t="s">
        <v>325</v>
      </c>
      <c r="C31" s="34" t="s">
        <v>321</v>
      </c>
      <c r="D31" s="35" t="s">
        <v>205</v>
      </c>
      <c r="E31" s="34" t="s">
        <v>417</v>
      </c>
      <c r="F31" s="35" t="s">
        <v>291</v>
      </c>
      <c r="G31" s="35" t="s">
        <v>300</v>
      </c>
      <c r="H31" s="36">
        <v>300000</v>
      </c>
    </row>
    <row r="32" spans="1:8" ht="39.950000000000003" customHeight="1" x14ac:dyDescent="0.25">
      <c r="A32" s="32">
        <v>30</v>
      </c>
      <c r="B32" s="33" t="s">
        <v>326</v>
      </c>
      <c r="C32" s="34" t="s">
        <v>5</v>
      </c>
      <c r="D32" s="35" t="s">
        <v>205</v>
      </c>
      <c r="E32" s="35" t="s">
        <v>5</v>
      </c>
      <c r="F32" s="35" t="s">
        <v>291</v>
      </c>
      <c r="G32" s="38" t="s">
        <v>300</v>
      </c>
      <c r="H32" s="39">
        <v>900000</v>
      </c>
    </row>
    <row r="33" spans="1:8" ht="39.950000000000003" customHeight="1" x14ac:dyDescent="0.25">
      <c r="A33" s="32">
        <v>31</v>
      </c>
      <c r="B33" s="33" t="s">
        <v>338</v>
      </c>
      <c r="C33" s="34" t="s">
        <v>13</v>
      </c>
      <c r="D33" s="35" t="s">
        <v>13</v>
      </c>
      <c r="E33" s="35" t="s">
        <v>13</v>
      </c>
      <c r="F33" s="35" t="s">
        <v>310</v>
      </c>
      <c r="G33" s="38" t="s">
        <v>300</v>
      </c>
      <c r="H33" s="39">
        <v>400000</v>
      </c>
    </row>
    <row r="34" spans="1:8" ht="39.950000000000003" customHeight="1" x14ac:dyDescent="0.25">
      <c r="A34" s="32">
        <v>32</v>
      </c>
      <c r="B34" s="33" t="s">
        <v>351</v>
      </c>
      <c r="C34" s="34" t="s">
        <v>8</v>
      </c>
      <c r="D34" s="35" t="s">
        <v>340</v>
      </c>
      <c r="E34" s="35" t="s">
        <v>8</v>
      </c>
      <c r="F34" s="35" t="s">
        <v>341</v>
      </c>
      <c r="G34" s="38" t="s">
        <v>300</v>
      </c>
      <c r="H34" s="39">
        <v>1500000</v>
      </c>
    </row>
    <row r="35" spans="1:8" ht="39.950000000000003" customHeight="1" x14ac:dyDescent="0.25">
      <c r="A35" s="32">
        <v>33</v>
      </c>
      <c r="B35" s="33" t="s">
        <v>352</v>
      </c>
      <c r="C35" s="34" t="s">
        <v>8</v>
      </c>
      <c r="D35" s="35" t="s">
        <v>340</v>
      </c>
      <c r="E35" s="35" t="s">
        <v>8</v>
      </c>
      <c r="F35" s="35" t="s">
        <v>341</v>
      </c>
      <c r="G35" s="38" t="s">
        <v>300</v>
      </c>
      <c r="H35" s="39">
        <v>600000</v>
      </c>
    </row>
    <row r="36" spans="1:8" ht="39.950000000000003" customHeight="1" x14ac:dyDescent="0.25">
      <c r="A36" s="32">
        <v>34</v>
      </c>
      <c r="B36" s="33" t="s">
        <v>354</v>
      </c>
      <c r="C36" s="34" t="s">
        <v>8</v>
      </c>
      <c r="D36" s="35" t="s">
        <v>340</v>
      </c>
      <c r="E36" s="35" t="s">
        <v>8</v>
      </c>
      <c r="F36" s="35" t="s">
        <v>341</v>
      </c>
      <c r="G36" s="38" t="s">
        <v>300</v>
      </c>
      <c r="H36" s="39">
        <v>2500000</v>
      </c>
    </row>
    <row r="37" spans="1:8" ht="39.950000000000003" customHeight="1" x14ac:dyDescent="0.25">
      <c r="A37" s="32">
        <v>35</v>
      </c>
      <c r="B37" s="33" t="s">
        <v>355</v>
      </c>
      <c r="C37" s="34" t="s">
        <v>8</v>
      </c>
      <c r="D37" s="35" t="s">
        <v>340</v>
      </c>
      <c r="E37" s="35" t="s">
        <v>8</v>
      </c>
      <c r="F37" s="35" t="s">
        <v>341</v>
      </c>
      <c r="G37" s="38" t="s">
        <v>300</v>
      </c>
      <c r="H37" s="39">
        <v>450000</v>
      </c>
    </row>
    <row r="38" spans="1:8" ht="39.950000000000003" customHeight="1" x14ac:dyDescent="0.25">
      <c r="A38" s="40">
        <v>36</v>
      </c>
      <c r="B38" s="41" t="s">
        <v>294</v>
      </c>
      <c r="C38" s="42" t="s">
        <v>23</v>
      </c>
      <c r="D38" s="43" t="s">
        <v>205</v>
      </c>
      <c r="E38" s="43" t="s">
        <v>23</v>
      </c>
      <c r="F38" s="43" t="s">
        <v>291</v>
      </c>
      <c r="G38" s="43" t="s">
        <v>295</v>
      </c>
      <c r="H38" s="44">
        <v>500000</v>
      </c>
    </row>
    <row r="39" spans="1:8" ht="39.950000000000003" customHeight="1" x14ac:dyDescent="0.25">
      <c r="A39" s="40">
        <v>37</v>
      </c>
      <c r="B39" s="45" t="s">
        <v>331</v>
      </c>
      <c r="C39" s="46" t="s">
        <v>12</v>
      </c>
      <c r="D39" s="43" t="s">
        <v>205</v>
      </c>
      <c r="E39" s="46" t="s">
        <v>12</v>
      </c>
      <c r="F39" s="43" t="s">
        <v>328</v>
      </c>
      <c r="G39" s="47" t="s">
        <v>295</v>
      </c>
      <c r="H39" s="48">
        <v>1880000</v>
      </c>
    </row>
    <row r="40" spans="1:8" ht="39.950000000000003" customHeight="1" x14ac:dyDescent="0.25">
      <c r="A40" s="40">
        <v>38</v>
      </c>
      <c r="B40" s="45" t="s">
        <v>332</v>
      </c>
      <c r="C40" s="46" t="s">
        <v>12</v>
      </c>
      <c r="D40" s="43" t="s">
        <v>205</v>
      </c>
      <c r="E40" s="46" t="s">
        <v>12</v>
      </c>
      <c r="F40" s="43" t="s">
        <v>328</v>
      </c>
      <c r="G40" s="47" t="s">
        <v>295</v>
      </c>
      <c r="H40" s="48">
        <v>750000</v>
      </c>
    </row>
    <row r="41" spans="1:8" ht="39.950000000000003" customHeight="1" x14ac:dyDescent="0.25">
      <c r="A41" s="40">
        <v>39</v>
      </c>
      <c r="B41" s="45" t="s">
        <v>333</v>
      </c>
      <c r="C41" s="46" t="s">
        <v>12</v>
      </c>
      <c r="D41" s="43" t="s">
        <v>205</v>
      </c>
      <c r="E41" s="46" t="s">
        <v>12</v>
      </c>
      <c r="F41" s="43" t="s">
        <v>328</v>
      </c>
      <c r="G41" s="47" t="s">
        <v>295</v>
      </c>
      <c r="H41" s="48">
        <v>1250000</v>
      </c>
    </row>
    <row r="42" spans="1:8" ht="39.950000000000003" customHeight="1" x14ac:dyDescent="0.25">
      <c r="A42" s="40">
        <v>40</v>
      </c>
      <c r="B42" s="41" t="s">
        <v>356</v>
      </c>
      <c r="C42" s="42" t="s">
        <v>8</v>
      </c>
      <c r="D42" s="43" t="s">
        <v>340</v>
      </c>
      <c r="E42" s="43" t="s">
        <v>8</v>
      </c>
      <c r="F42" s="43" t="s">
        <v>341</v>
      </c>
      <c r="G42" s="47" t="s">
        <v>295</v>
      </c>
      <c r="H42" s="48">
        <v>250000</v>
      </c>
    </row>
    <row r="43" spans="1:8" ht="39.950000000000003" customHeight="1" x14ac:dyDescent="0.25">
      <c r="A43" s="32">
        <v>41</v>
      </c>
      <c r="B43" s="33" t="s">
        <v>343</v>
      </c>
      <c r="C43" s="34" t="s">
        <v>8</v>
      </c>
      <c r="D43" s="35" t="s">
        <v>340</v>
      </c>
      <c r="E43" s="35" t="s">
        <v>8</v>
      </c>
      <c r="F43" s="35" t="s">
        <v>341</v>
      </c>
      <c r="G43" s="38" t="s">
        <v>344</v>
      </c>
      <c r="H43" s="39">
        <v>7000000</v>
      </c>
    </row>
    <row r="44" spans="1:8" ht="39.950000000000003" customHeight="1" x14ac:dyDescent="0.25">
      <c r="A44" s="40">
        <v>42</v>
      </c>
      <c r="B44" s="41" t="s">
        <v>301</v>
      </c>
      <c r="C44" s="42" t="s">
        <v>9</v>
      </c>
      <c r="D44" s="43" t="s">
        <v>205</v>
      </c>
      <c r="E44" s="43" t="s">
        <v>9</v>
      </c>
      <c r="F44" s="43" t="s">
        <v>298</v>
      </c>
      <c r="G44" s="43" t="s">
        <v>302</v>
      </c>
      <c r="H44" s="44">
        <v>1000000</v>
      </c>
    </row>
    <row r="45" spans="1:8" ht="39.950000000000003" customHeight="1" x14ac:dyDescent="0.25">
      <c r="A45" s="40">
        <v>43</v>
      </c>
      <c r="B45" s="41" t="s">
        <v>303</v>
      </c>
      <c r="C45" s="42" t="s">
        <v>11</v>
      </c>
      <c r="D45" s="43" t="s">
        <v>205</v>
      </c>
      <c r="E45" s="43" t="s">
        <v>11</v>
      </c>
      <c r="F45" s="43" t="s">
        <v>304</v>
      </c>
      <c r="G45" s="43" t="s">
        <v>302</v>
      </c>
      <c r="H45" s="44">
        <v>900000</v>
      </c>
    </row>
    <row r="46" spans="1:8" ht="39.950000000000003" customHeight="1" x14ac:dyDescent="0.25">
      <c r="A46" s="40">
        <v>44</v>
      </c>
      <c r="B46" s="45" t="s">
        <v>334</v>
      </c>
      <c r="C46" s="46" t="s">
        <v>12</v>
      </c>
      <c r="D46" s="43" t="s">
        <v>205</v>
      </c>
      <c r="E46" s="46" t="s">
        <v>12</v>
      </c>
      <c r="F46" s="43" t="s">
        <v>328</v>
      </c>
      <c r="G46" s="47" t="s">
        <v>302</v>
      </c>
      <c r="H46" s="48">
        <v>300000</v>
      </c>
    </row>
    <row r="47" spans="1:8" ht="39.950000000000003" customHeight="1" x14ac:dyDescent="0.25">
      <c r="A47" s="40">
        <v>45</v>
      </c>
      <c r="B47" s="45" t="s">
        <v>335</v>
      </c>
      <c r="C47" s="46" t="s">
        <v>12</v>
      </c>
      <c r="D47" s="43" t="s">
        <v>205</v>
      </c>
      <c r="E47" s="46" t="s">
        <v>12</v>
      </c>
      <c r="F47" s="43" t="s">
        <v>328</v>
      </c>
      <c r="G47" s="47" t="s">
        <v>302</v>
      </c>
      <c r="H47" s="48">
        <v>770000</v>
      </c>
    </row>
    <row r="48" spans="1:8" ht="39.950000000000003" customHeight="1" x14ac:dyDescent="0.25">
      <c r="A48" s="32">
        <v>46</v>
      </c>
      <c r="B48" s="33" t="s">
        <v>312</v>
      </c>
      <c r="C48" s="34" t="s">
        <v>13</v>
      </c>
      <c r="D48" s="35" t="s">
        <v>205</v>
      </c>
      <c r="E48" s="35" t="s">
        <v>13</v>
      </c>
      <c r="F48" s="35" t="s">
        <v>310</v>
      </c>
      <c r="G48" s="35" t="s">
        <v>313</v>
      </c>
      <c r="H48" s="36">
        <v>1000000</v>
      </c>
    </row>
    <row r="49" spans="1:8" ht="39.950000000000003" customHeight="1" x14ac:dyDescent="0.25">
      <c r="A49" s="32">
        <v>47</v>
      </c>
      <c r="B49" s="33" t="s">
        <v>314</v>
      </c>
      <c r="C49" s="34" t="s">
        <v>13</v>
      </c>
      <c r="D49" s="35" t="s">
        <v>205</v>
      </c>
      <c r="E49" s="35" t="s">
        <v>13</v>
      </c>
      <c r="F49" s="35" t="s">
        <v>310</v>
      </c>
      <c r="G49" s="35" t="s">
        <v>313</v>
      </c>
      <c r="H49" s="36">
        <v>600000</v>
      </c>
    </row>
    <row r="50" spans="1:8" ht="39.950000000000003" customHeight="1" x14ac:dyDescent="0.25">
      <c r="A50" s="40">
        <v>48</v>
      </c>
      <c r="B50" s="50" t="s">
        <v>317</v>
      </c>
      <c r="C50" s="51" t="s">
        <v>4</v>
      </c>
      <c r="D50" s="52" t="s">
        <v>205</v>
      </c>
      <c r="E50" s="52" t="s">
        <v>4</v>
      </c>
      <c r="F50" s="52" t="s">
        <v>291</v>
      </c>
      <c r="G50" s="52" t="s">
        <v>318</v>
      </c>
      <c r="H50" s="53">
        <v>700000</v>
      </c>
    </row>
    <row r="51" spans="1:8" ht="39.75" customHeight="1" x14ac:dyDescent="0.25">
      <c r="A51" s="54"/>
      <c r="B51" s="55"/>
      <c r="C51" s="56"/>
      <c r="D51" s="57"/>
      <c r="E51" s="57"/>
      <c r="F51" s="57"/>
      <c r="G51" s="58" t="s">
        <v>418</v>
      </c>
      <c r="H51" s="59">
        <f>SUBTOTAL(109,Tabela2[VALOR ESTIMADO])</f>
        <v>93937453.810000002</v>
      </c>
    </row>
    <row r="52" spans="1:8" x14ac:dyDescent="0.25">
      <c r="B52" s="15"/>
    </row>
    <row r="53" spans="1:8" x14ac:dyDescent="0.25">
      <c r="B53" s="15"/>
    </row>
    <row r="54" spans="1:8" x14ac:dyDescent="0.25">
      <c r="B54" s="15"/>
    </row>
    <row r="55" spans="1:8" x14ac:dyDescent="0.25">
      <c r="B55" s="15"/>
      <c r="D55" s="17" t="s">
        <v>435</v>
      </c>
      <c r="E55" s="17" t="s">
        <v>436</v>
      </c>
    </row>
    <row r="56" spans="1:8" x14ac:dyDescent="0.25">
      <c r="B56" s="15"/>
    </row>
    <row r="57" spans="1:8" x14ac:dyDescent="0.25">
      <c r="B57" s="15"/>
    </row>
    <row r="58" spans="1:8" x14ac:dyDescent="0.25">
      <c r="B58" s="15"/>
    </row>
    <row r="59" spans="1:8" x14ac:dyDescent="0.25">
      <c r="B59" s="15"/>
    </row>
    <row r="60" spans="1:8" x14ac:dyDescent="0.25">
      <c r="B60" s="15"/>
    </row>
    <row r="61" spans="1:8" x14ac:dyDescent="0.25">
      <c r="B61" s="15"/>
    </row>
    <row r="62" spans="1:8" x14ac:dyDescent="0.25">
      <c r="B62" s="15"/>
    </row>
    <row r="63" spans="1:8" s="16" customFormat="1" x14ac:dyDescent="0.25">
      <c r="A63" s="11"/>
      <c r="B63" s="15"/>
      <c r="D63" s="17"/>
      <c r="E63" s="17"/>
      <c r="F63" s="17"/>
      <c r="G63" s="11"/>
      <c r="H63" s="11"/>
    </row>
    <row r="64" spans="1:8" s="16" customFormat="1" x14ac:dyDescent="0.25">
      <c r="A64" s="11"/>
      <c r="B64" s="15"/>
      <c r="D64" s="17"/>
      <c r="E64" s="17"/>
      <c r="F64" s="17"/>
      <c r="G64" s="11"/>
      <c r="H64" s="11"/>
    </row>
    <row r="65" spans="1:8" s="16" customFormat="1" x14ac:dyDescent="0.25">
      <c r="A65" s="11"/>
      <c r="B65" s="15"/>
      <c r="D65" s="17"/>
      <c r="E65" s="17"/>
      <c r="F65" s="17"/>
      <c r="G65" s="11"/>
      <c r="H65" s="11"/>
    </row>
    <row r="66" spans="1:8" s="16" customFormat="1" x14ac:dyDescent="0.25">
      <c r="A66" s="11"/>
      <c r="B66" s="15"/>
      <c r="D66" s="17"/>
      <c r="E66" s="17"/>
      <c r="F66" s="17"/>
      <c r="G66" s="11"/>
      <c r="H66" s="11"/>
    </row>
    <row r="67" spans="1:8" s="16" customFormat="1" x14ac:dyDescent="0.25">
      <c r="A67" s="11"/>
      <c r="B67" s="15"/>
      <c r="D67" s="17"/>
      <c r="E67" s="17"/>
      <c r="F67" s="17"/>
      <c r="G67" s="11"/>
      <c r="H67" s="11"/>
    </row>
    <row r="68" spans="1:8" s="16" customFormat="1" x14ac:dyDescent="0.25">
      <c r="A68" s="11"/>
      <c r="B68" s="15"/>
      <c r="D68" s="17"/>
      <c r="E68" s="17"/>
      <c r="F68" s="17"/>
      <c r="G68" s="11"/>
      <c r="H68" s="11"/>
    </row>
    <row r="69" spans="1:8" s="16" customFormat="1" x14ac:dyDescent="0.25">
      <c r="A69" s="11"/>
      <c r="B69" s="15"/>
      <c r="D69" s="17"/>
      <c r="E69" s="17"/>
      <c r="F69" s="17"/>
      <c r="G69" s="11"/>
      <c r="H69" s="11"/>
    </row>
    <row r="70" spans="1:8" s="16" customFormat="1" x14ac:dyDescent="0.25">
      <c r="A70" s="11"/>
      <c r="B70" s="15"/>
      <c r="D70" s="17"/>
      <c r="E70" s="17"/>
      <c r="F70" s="17"/>
      <c r="G70" s="11"/>
      <c r="H70" s="11"/>
    </row>
    <row r="71" spans="1:8" s="16" customFormat="1" x14ac:dyDescent="0.25">
      <c r="A71" s="11"/>
      <c r="B71" s="15"/>
      <c r="D71" s="17"/>
      <c r="E71" s="17"/>
      <c r="F71" s="17"/>
      <c r="G71" s="11"/>
      <c r="H71" s="11"/>
    </row>
    <row r="72" spans="1:8" s="16" customFormat="1" x14ac:dyDescent="0.25">
      <c r="A72" s="11"/>
      <c r="B72" s="15"/>
      <c r="D72" s="17"/>
      <c r="E72" s="17"/>
      <c r="F72" s="17"/>
      <c r="G72" s="11"/>
      <c r="H72" s="11"/>
    </row>
    <row r="73" spans="1:8" s="16" customFormat="1" x14ac:dyDescent="0.25">
      <c r="A73" s="11"/>
      <c r="B73" s="15"/>
      <c r="D73" s="17"/>
      <c r="E73" s="17"/>
      <c r="F73" s="17"/>
      <c r="G73" s="11"/>
      <c r="H73" s="11"/>
    </row>
    <row r="74" spans="1:8" s="16" customFormat="1" x14ac:dyDescent="0.25">
      <c r="A74" s="11"/>
      <c r="B74" s="15"/>
      <c r="D74" s="17"/>
      <c r="E74" s="17"/>
      <c r="F74" s="17"/>
      <c r="G74" s="11"/>
      <c r="H74" s="11"/>
    </row>
    <row r="75" spans="1:8" s="16" customFormat="1" x14ac:dyDescent="0.25">
      <c r="A75" s="11"/>
      <c r="B75" s="15"/>
      <c r="D75" s="17"/>
      <c r="E75" s="17"/>
      <c r="F75" s="17"/>
      <c r="G75" s="11"/>
      <c r="H75" s="11"/>
    </row>
    <row r="76" spans="1:8" s="16" customFormat="1" x14ac:dyDescent="0.25">
      <c r="A76" s="11"/>
      <c r="B76" s="15"/>
      <c r="D76" s="17"/>
      <c r="E76" s="17"/>
      <c r="F76" s="17"/>
      <c r="G76" s="11"/>
      <c r="H76" s="11"/>
    </row>
    <row r="77" spans="1:8" s="16" customFormat="1" x14ac:dyDescent="0.25">
      <c r="A77" s="11"/>
      <c r="B77" s="15"/>
      <c r="D77" s="17"/>
      <c r="E77" s="17"/>
      <c r="F77" s="17"/>
      <c r="G77" s="11"/>
      <c r="H77" s="11"/>
    </row>
    <row r="78" spans="1:8" s="16" customFormat="1" x14ac:dyDescent="0.25">
      <c r="A78" s="11"/>
      <c r="B78" s="15"/>
      <c r="D78" s="17"/>
      <c r="E78" s="17"/>
      <c r="F78" s="17"/>
      <c r="G78" s="11"/>
      <c r="H78" s="11"/>
    </row>
    <row r="79" spans="1:8" s="16" customFormat="1" x14ac:dyDescent="0.25">
      <c r="A79" s="11"/>
      <c r="B79" s="15"/>
      <c r="D79" s="17"/>
      <c r="E79" s="17"/>
      <c r="F79" s="17"/>
      <c r="G79" s="11"/>
      <c r="H79" s="11"/>
    </row>
    <row r="80" spans="1:8" s="16" customFormat="1" x14ac:dyDescent="0.25">
      <c r="A80" s="11"/>
      <c r="B80" s="15"/>
      <c r="D80" s="17"/>
      <c r="E80" s="17"/>
      <c r="F80" s="17"/>
      <c r="G80" s="11"/>
      <c r="H80" s="11"/>
    </row>
    <row r="81" spans="1:8" s="16" customFormat="1" x14ac:dyDescent="0.25">
      <c r="A81" s="11"/>
      <c r="B81" s="15"/>
      <c r="D81" s="17"/>
      <c r="E81" s="17"/>
      <c r="F81" s="17"/>
      <c r="G81" s="11"/>
      <c r="H81" s="11"/>
    </row>
    <row r="82" spans="1:8" s="16" customFormat="1" x14ac:dyDescent="0.25">
      <c r="A82" s="11"/>
      <c r="B82" s="15"/>
      <c r="D82" s="17"/>
      <c r="E82" s="17"/>
      <c r="F82" s="17"/>
      <c r="G82" s="11"/>
      <c r="H82" s="11"/>
    </row>
    <row r="83" spans="1:8" s="16" customFormat="1" x14ac:dyDescent="0.25">
      <c r="A83" s="11"/>
      <c r="B83" s="15"/>
      <c r="D83" s="17"/>
      <c r="E83" s="17"/>
      <c r="F83" s="17"/>
      <c r="G83" s="11"/>
      <c r="H83" s="11"/>
    </row>
    <row r="84" spans="1:8" s="16" customFormat="1" x14ac:dyDescent="0.25">
      <c r="A84" s="11"/>
      <c r="B84" s="15"/>
      <c r="D84" s="17"/>
      <c r="E84" s="17"/>
      <c r="F84" s="17"/>
      <c r="G84" s="11"/>
      <c r="H84" s="11"/>
    </row>
    <row r="85" spans="1:8" s="16" customFormat="1" x14ac:dyDescent="0.25">
      <c r="A85" s="11"/>
      <c r="B85" s="15"/>
      <c r="D85" s="17"/>
      <c r="E85" s="17"/>
      <c r="F85" s="17"/>
      <c r="G85" s="11"/>
      <c r="H85" s="11"/>
    </row>
    <row r="86" spans="1:8" s="16" customFormat="1" x14ac:dyDescent="0.25">
      <c r="A86" s="11"/>
      <c r="B86" s="15"/>
      <c r="D86" s="17"/>
      <c r="E86" s="17"/>
      <c r="F86" s="17"/>
      <c r="G86" s="11"/>
      <c r="H86" s="11"/>
    </row>
    <row r="87" spans="1:8" s="16" customFormat="1" x14ac:dyDescent="0.25">
      <c r="A87" s="11"/>
      <c r="B87" s="15"/>
      <c r="D87" s="17"/>
      <c r="E87" s="17"/>
      <c r="F87" s="17"/>
      <c r="G87" s="11"/>
      <c r="H87" s="11"/>
    </row>
    <row r="88" spans="1:8" s="16" customFormat="1" x14ac:dyDescent="0.25">
      <c r="A88" s="11"/>
      <c r="B88" s="15"/>
      <c r="D88" s="17"/>
      <c r="E88" s="17"/>
      <c r="F88" s="17"/>
      <c r="G88" s="11"/>
      <c r="H88" s="11"/>
    </row>
    <row r="89" spans="1:8" s="16" customFormat="1" x14ac:dyDescent="0.25">
      <c r="A89" s="11"/>
      <c r="B89" s="15"/>
      <c r="D89" s="17"/>
      <c r="E89" s="17"/>
      <c r="F89" s="17"/>
      <c r="G89" s="11"/>
      <c r="H89" s="11"/>
    </row>
    <row r="90" spans="1:8" s="16" customFormat="1" x14ac:dyDescent="0.25">
      <c r="A90" s="11"/>
      <c r="B90" s="15"/>
      <c r="D90" s="17"/>
      <c r="E90" s="17"/>
      <c r="F90" s="17"/>
      <c r="G90" s="11"/>
      <c r="H90" s="11"/>
    </row>
    <row r="91" spans="1:8" s="16" customFormat="1" x14ac:dyDescent="0.25">
      <c r="A91" s="11"/>
      <c r="B91" s="15"/>
      <c r="D91" s="17"/>
      <c r="E91" s="17"/>
      <c r="F91" s="17"/>
      <c r="G91" s="11"/>
      <c r="H91" s="11"/>
    </row>
  </sheetData>
  <mergeCells count="1">
    <mergeCell ref="A1:H1"/>
  </mergeCells>
  <printOptions horizontalCentered="1" verticalCentered="1"/>
  <pageMargins left="0.25" right="0.25" top="0.75" bottom="0.75" header="0.3" footer="0.3"/>
  <pageSetup paperSize="8"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3C67E-F3A6-4BF6-8E6D-6D572636D174}">
  <dimension ref="A1:CI98"/>
  <sheetViews>
    <sheetView workbookViewId="0">
      <pane ySplit="1" topLeftCell="A41" activePane="bottomLeft" state="frozen"/>
      <selection pane="bottomLeft" activeCell="K6" sqref="K6"/>
    </sheetView>
  </sheetViews>
  <sheetFormatPr defaultColWidth="9.140625" defaultRowHeight="15.75" x14ac:dyDescent="0.25"/>
  <cols>
    <col min="1" max="1" width="41.42578125" style="76" customWidth="1"/>
    <col min="2" max="2" width="15.85546875" style="67" customWidth="1"/>
    <col min="3" max="3" width="17.5703125" style="63" customWidth="1"/>
    <col min="4" max="4" width="12.5703125" style="63" customWidth="1"/>
    <col min="5" max="5" width="13.42578125" style="63" customWidth="1"/>
    <col min="6" max="6" width="14.42578125" style="63" customWidth="1"/>
    <col min="7" max="7" width="43.140625" style="92" customWidth="1"/>
    <col min="8" max="8" width="20.7109375" style="91" customWidth="1"/>
    <col min="9" max="16384" width="9.140625" style="29"/>
  </cols>
  <sheetData>
    <row r="1" spans="1:87" s="28" customFormat="1" ht="50.1" customHeight="1" x14ac:dyDescent="0.25">
      <c r="A1" s="70" t="s">
        <v>409</v>
      </c>
      <c r="B1" s="30" t="s">
        <v>161</v>
      </c>
      <c r="C1" s="30" t="s">
        <v>410</v>
      </c>
      <c r="D1" s="30" t="s">
        <v>420</v>
      </c>
      <c r="E1" s="1" t="s">
        <v>421</v>
      </c>
      <c r="F1" s="1" t="s">
        <v>188</v>
      </c>
      <c r="G1" s="68" t="s">
        <v>189</v>
      </c>
      <c r="H1" s="85" t="s">
        <v>419</v>
      </c>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s="28" customFormat="1" ht="50.1" customHeight="1" x14ac:dyDescent="0.25">
      <c r="A2" s="71" t="s">
        <v>0</v>
      </c>
      <c r="B2" s="6" t="s">
        <v>523</v>
      </c>
      <c r="C2" s="6" t="s">
        <v>1</v>
      </c>
      <c r="D2" s="6" t="s">
        <v>47</v>
      </c>
      <c r="E2" s="31">
        <v>45657</v>
      </c>
      <c r="F2" s="10" t="s">
        <v>2</v>
      </c>
      <c r="G2" s="80" t="s">
        <v>562</v>
      </c>
      <c r="H2" s="86">
        <v>971886.92</v>
      </c>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row>
    <row r="3" spans="1:87" s="28" customFormat="1" ht="50.1" customHeight="1" x14ac:dyDescent="0.25">
      <c r="A3" s="71" t="s">
        <v>84</v>
      </c>
      <c r="B3" s="6" t="s">
        <v>159</v>
      </c>
      <c r="C3" s="6" t="s">
        <v>85</v>
      </c>
      <c r="D3" s="6" t="s">
        <v>47</v>
      </c>
      <c r="E3" s="31">
        <v>46686</v>
      </c>
      <c r="F3" s="10" t="s">
        <v>86</v>
      </c>
      <c r="G3" s="80" t="s">
        <v>563</v>
      </c>
      <c r="H3" s="86">
        <v>111600</v>
      </c>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row>
    <row r="4" spans="1:87" s="28" customFormat="1" ht="50.1" customHeight="1" x14ac:dyDescent="0.25">
      <c r="A4" s="71" t="s">
        <v>116</v>
      </c>
      <c r="B4" s="6" t="s">
        <v>524</v>
      </c>
      <c r="C4" s="6" t="s">
        <v>117</v>
      </c>
      <c r="D4" s="6" t="s">
        <v>47</v>
      </c>
      <c r="E4" s="31">
        <v>45357</v>
      </c>
      <c r="F4" s="10" t="s">
        <v>118</v>
      </c>
      <c r="G4" s="80" t="s">
        <v>564</v>
      </c>
      <c r="H4" s="86">
        <v>847076</v>
      </c>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row>
    <row r="5" spans="1:87" s="28" customFormat="1" ht="50.1" customHeight="1" x14ac:dyDescent="0.25">
      <c r="A5" s="71" t="s">
        <v>15</v>
      </c>
      <c r="B5" s="6" t="s">
        <v>525</v>
      </c>
      <c r="C5" s="6" t="s">
        <v>17</v>
      </c>
      <c r="D5" s="6" t="s">
        <v>47</v>
      </c>
      <c r="E5" s="31">
        <v>45511</v>
      </c>
      <c r="F5" s="10" t="s">
        <v>16</v>
      </c>
      <c r="G5" s="80" t="s">
        <v>565</v>
      </c>
      <c r="H5" s="86">
        <v>818674.39</v>
      </c>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row>
    <row r="6" spans="1:87" s="28" customFormat="1" ht="50.1" customHeight="1" x14ac:dyDescent="0.25">
      <c r="A6" s="71" t="s">
        <v>18</v>
      </c>
      <c r="B6" s="6" t="s">
        <v>526</v>
      </c>
      <c r="C6" s="6" t="s">
        <v>88</v>
      </c>
      <c r="D6" s="60" t="s">
        <v>14</v>
      </c>
      <c r="E6" s="31">
        <v>45485</v>
      </c>
      <c r="F6" s="10" t="s">
        <v>169</v>
      </c>
      <c r="G6" s="80" t="s">
        <v>566</v>
      </c>
      <c r="H6" s="86">
        <v>149161.44</v>
      </c>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row>
    <row r="7" spans="1:87" s="28" customFormat="1" ht="50.1" customHeight="1" x14ac:dyDescent="0.25">
      <c r="A7" s="71" t="s">
        <v>75</v>
      </c>
      <c r="B7" s="6" t="s">
        <v>527</v>
      </c>
      <c r="C7" s="6" t="s">
        <v>160</v>
      </c>
      <c r="D7" s="60" t="s">
        <v>14</v>
      </c>
      <c r="E7" s="31">
        <v>45291</v>
      </c>
      <c r="F7" s="10" t="s">
        <v>19</v>
      </c>
      <c r="G7" s="80" t="s">
        <v>457</v>
      </c>
      <c r="H7" s="86">
        <v>35111.4</v>
      </c>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row>
    <row r="8" spans="1:87" s="28" customFormat="1" ht="50.1" customHeight="1" x14ac:dyDescent="0.25">
      <c r="A8" s="71" t="s">
        <v>20</v>
      </c>
      <c r="B8" s="6" t="s">
        <v>528</v>
      </c>
      <c r="C8" s="6" t="s">
        <v>22</v>
      </c>
      <c r="D8" s="60" t="s">
        <v>14</v>
      </c>
      <c r="E8" s="31">
        <v>45587</v>
      </c>
      <c r="F8" s="10" t="s">
        <v>21</v>
      </c>
      <c r="G8" s="69" t="s">
        <v>458</v>
      </c>
      <c r="H8" s="86">
        <v>359149.85</v>
      </c>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row>
    <row r="9" spans="1:87" s="28" customFormat="1" ht="50.1" customHeight="1" x14ac:dyDescent="0.25">
      <c r="A9" s="71" t="s">
        <v>89</v>
      </c>
      <c r="B9" s="6" t="s">
        <v>529</v>
      </c>
      <c r="C9" s="6" t="s">
        <v>90</v>
      </c>
      <c r="D9" s="60" t="s">
        <v>156</v>
      </c>
      <c r="E9" s="31">
        <v>45556</v>
      </c>
      <c r="F9" s="10" t="s">
        <v>91</v>
      </c>
      <c r="G9" s="80" t="s">
        <v>566</v>
      </c>
      <c r="H9" s="86">
        <v>14331.6</v>
      </c>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row>
    <row r="10" spans="1:87" s="28" customFormat="1" ht="50.1" customHeight="1" x14ac:dyDescent="0.25">
      <c r="A10" s="71" t="s">
        <v>24</v>
      </c>
      <c r="B10" s="6" t="s">
        <v>560</v>
      </c>
      <c r="C10" s="6" t="s">
        <v>162</v>
      </c>
      <c r="D10" s="60" t="s">
        <v>14</v>
      </c>
      <c r="E10" s="31">
        <v>45452</v>
      </c>
      <c r="F10" s="10" t="s">
        <v>87</v>
      </c>
      <c r="G10" s="80" t="s">
        <v>567</v>
      </c>
      <c r="H10" s="86">
        <v>28796.04</v>
      </c>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row>
    <row r="11" spans="1:87" s="28" customFormat="1" ht="50.1" customHeight="1" x14ac:dyDescent="0.25">
      <c r="A11" s="71" t="s">
        <v>25</v>
      </c>
      <c r="B11" s="6" t="s">
        <v>561</v>
      </c>
      <c r="C11" s="6" t="s">
        <v>92</v>
      </c>
      <c r="D11" s="60" t="s">
        <v>47</v>
      </c>
      <c r="E11" s="31">
        <v>45585</v>
      </c>
      <c r="F11" s="10" t="s">
        <v>26</v>
      </c>
      <c r="G11" s="80" t="s">
        <v>568</v>
      </c>
      <c r="H11" s="86">
        <v>86468.04</v>
      </c>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row>
    <row r="12" spans="1:87" s="28" customFormat="1" ht="50.1" customHeight="1" x14ac:dyDescent="0.25">
      <c r="A12" s="71" t="s">
        <v>27</v>
      </c>
      <c r="B12" s="6" t="s">
        <v>530</v>
      </c>
      <c r="C12" s="6" t="s">
        <v>28</v>
      </c>
      <c r="D12" s="60" t="s">
        <v>47</v>
      </c>
      <c r="E12" s="31">
        <v>45585</v>
      </c>
      <c r="F12" s="10" t="s">
        <v>29</v>
      </c>
      <c r="G12" s="80" t="s">
        <v>569</v>
      </c>
      <c r="H12" s="86">
        <v>86468.04</v>
      </c>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row>
    <row r="13" spans="1:87" s="28" customFormat="1" ht="50.1" customHeight="1" x14ac:dyDescent="0.25">
      <c r="A13" s="71" t="s">
        <v>80</v>
      </c>
      <c r="B13" s="79">
        <v>44470</v>
      </c>
      <c r="C13" s="6" t="s">
        <v>30</v>
      </c>
      <c r="D13" s="60" t="s">
        <v>47</v>
      </c>
      <c r="E13" s="31">
        <v>45679</v>
      </c>
      <c r="F13" s="10" t="s">
        <v>31</v>
      </c>
      <c r="G13" s="80" t="s">
        <v>570</v>
      </c>
      <c r="H13" s="86">
        <v>988000</v>
      </c>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row>
    <row r="14" spans="1:87" s="28" customFormat="1" ht="50.1" customHeight="1" x14ac:dyDescent="0.25">
      <c r="A14" s="71" t="s">
        <v>34</v>
      </c>
      <c r="B14" s="6" t="s">
        <v>163</v>
      </c>
      <c r="C14" s="6" t="s">
        <v>32</v>
      </c>
      <c r="D14" s="60" t="s">
        <v>47</v>
      </c>
      <c r="E14" s="31">
        <v>45502</v>
      </c>
      <c r="F14" s="10" t="s">
        <v>33</v>
      </c>
      <c r="G14" s="80" t="s">
        <v>571</v>
      </c>
      <c r="H14" s="86">
        <v>1160100</v>
      </c>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row>
    <row r="15" spans="1:87" s="28" customFormat="1" ht="50.1" customHeight="1" x14ac:dyDescent="0.25">
      <c r="A15" s="71" t="s">
        <v>35</v>
      </c>
      <c r="B15" s="6" t="s">
        <v>531</v>
      </c>
      <c r="C15" s="6" t="s">
        <v>164</v>
      </c>
      <c r="D15" s="60" t="s">
        <v>14</v>
      </c>
      <c r="E15" s="31">
        <v>45367</v>
      </c>
      <c r="F15" s="10" t="s">
        <v>36</v>
      </c>
      <c r="G15" s="80" t="s">
        <v>572</v>
      </c>
      <c r="H15" s="86">
        <v>6348</v>
      </c>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row>
    <row r="16" spans="1:87" s="28" customFormat="1" ht="50.1" customHeight="1" x14ac:dyDescent="0.25">
      <c r="A16" s="71" t="s">
        <v>37</v>
      </c>
      <c r="B16" s="6" t="s">
        <v>532</v>
      </c>
      <c r="C16" s="6" t="s">
        <v>38</v>
      </c>
      <c r="D16" s="60" t="s">
        <v>156</v>
      </c>
      <c r="E16" s="31">
        <v>45508</v>
      </c>
      <c r="F16" s="10" t="s">
        <v>39</v>
      </c>
      <c r="G16" s="80" t="s">
        <v>573</v>
      </c>
      <c r="H16" s="86">
        <v>86191.679999999993</v>
      </c>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row>
    <row r="17" spans="1:87" s="28" customFormat="1" ht="50.1" customHeight="1" x14ac:dyDescent="0.25">
      <c r="A17" s="71" t="s">
        <v>40</v>
      </c>
      <c r="B17" s="6" t="s">
        <v>533</v>
      </c>
      <c r="C17" s="6" t="s">
        <v>129</v>
      </c>
      <c r="D17" s="60" t="s">
        <v>14</v>
      </c>
      <c r="E17" s="31">
        <v>45457</v>
      </c>
      <c r="F17" s="10" t="s">
        <v>130</v>
      </c>
      <c r="G17" s="80" t="s">
        <v>574</v>
      </c>
      <c r="H17" s="86">
        <v>17535</v>
      </c>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row>
    <row r="18" spans="1:87" s="28" customFormat="1" ht="50.1" customHeight="1" x14ac:dyDescent="0.25">
      <c r="A18" s="71" t="s">
        <v>132</v>
      </c>
      <c r="B18" s="6" t="s">
        <v>534</v>
      </c>
      <c r="C18" s="6" t="s">
        <v>131</v>
      </c>
      <c r="D18" s="60" t="s">
        <v>411</v>
      </c>
      <c r="E18" s="31">
        <v>45464</v>
      </c>
      <c r="F18" s="10" t="s">
        <v>459</v>
      </c>
      <c r="G18" s="80" t="s">
        <v>474</v>
      </c>
      <c r="H18" s="86">
        <v>39300</v>
      </c>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row>
    <row r="19" spans="1:87" s="28" customFormat="1" ht="50.1" customHeight="1" x14ac:dyDescent="0.25">
      <c r="A19" s="71" t="s">
        <v>43</v>
      </c>
      <c r="B19" s="6" t="s">
        <v>535</v>
      </c>
      <c r="C19" s="6" t="s">
        <v>44</v>
      </c>
      <c r="D19" s="60" t="s">
        <v>47</v>
      </c>
      <c r="E19" s="31">
        <v>45534</v>
      </c>
      <c r="F19" s="10" t="s">
        <v>45</v>
      </c>
      <c r="G19" s="80" t="s">
        <v>575</v>
      </c>
      <c r="H19" s="86">
        <v>62714.52</v>
      </c>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row>
    <row r="20" spans="1:87" s="28" customFormat="1" ht="50.1" customHeight="1" x14ac:dyDescent="0.25">
      <c r="A20" s="71" t="s">
        <v>46</v>
      </c>
      <c r="B20" s="6" t="s">
        <v>536</v>
      </c>
      <c r="C20" s="6" t="s">
        <v>44</v>
      </c>
      <c r="D20" s="60" t="s">
        <v>47</v>
      </c>
      <c r="E20" s="31">
        <v>45529</v>
      </c>
      <c r="F20" s="10" t="s">
        <v>45</v>
      </c>
      <c r="G20" s="80" t="s">
        <v>575</v>
      </c>
      <c r="H20" s="86">
        <v>56650.559999999998</v>
      </c>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row>
    <row r="21" spans="1:87" s="28" customFormat="1" ht="50.1" customHeight="1" x14ac:dyDescent="0.25">
      <c r="A21" s="71" t="s">
        <v>48</v>
      </c>
      <c r="B21" s="6" t="s">
        <v>537</v>
      </c>
      <c r="C21" s="6" t="s">
        <v>49</v>
      </c>
      <c r="D21" s="60" t="s">
        <v>411</v>
      </c>
      <c r="E21" s="31">
        <v>45664</v>
      </c>
      <c r="F21" s="10" t="s">
        <v>50</v>
      </c>
      <c r="G21" s="80" t="s">
        <v>576</v>
      </c>
      <c r="H21" s="86">
        <v>288222.88</v>
      </c>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row>
    <row r="22" spans="1:87" s="28" customFormat="1" ht="50.1" customHeight="1" x14ac:dyDescent="0.25">
      <c r="A22" s="71" t="s">
        <v>51</v>
      </c>
      <c r="B22" s="6" t="s">
        <v>538</v>
      </c>
      <c r="C22" s="6" t="s">
        <v>52</v>
      </c>
      <c r="D22" s="60" t="s">
        <v>411</v>
      </c>
      <c r="E22" s="31">
        <v>45662</v>
      </c>
      <c r="F22" s="10" t="s">
        <v>53</v>
      </c>
      <c r="G22" s="80" t="s">
        <v>577</v>
      </c>
      <c r="H22" s="86">
        <v>351600</v>
      </c>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row>
    <row r="23" spans="1:87" s="28" customFormat="1" ht="50.1" customHeight="1" x14ac:dyDescent="0.25">
      <c r="A23" s="71" t="s">
        <v>54</v>
      </c>
      <c r="B23" s="6" t="s">
        <v>539</v>
      </c>
      <c r="C23" s="6" t="s">
        <v>55</v>
      </c>
      <c r="D23" s="60" t="s">
        <v>411</v>
      </c>
      <c r="E23" s="31">
        <v>45360</v>
      </c>
      <c r="F23" s="10" t="s">
        <v>56</v>
      </c>
      <c r="G23" s="80" t="s">
        <v>460</v>
      </c>
      <c r="H23" s="86">
        <v>1003127</v>
      </c>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row>
    <row r="24" spans="1:87" s="28" customFormat="1" ht="50.1" customHeight="1" x14ac:dyDescent="0.25">
      <c r="A24" s="71" t="s">
        <v>57</v>
      </c>
      <c r="B24" s="6" t="s">
        <v>540</v>
      </c>
      <c r="C24" s="6" t="s">
        <v>58</v>
      </c>
      <c r="D24" s="60" t="s">
        <v>47</v>
      </c>
      <c r="E24" s="31">
        <v>45344</v>
      </c>
      <c r="F24" s="10" t="s">
        <v>59</v>
      </c>
      <c r="G24" s="80" t="s">
        <v>566</v>
      </c>
      <c r="H24" s="86">
        <v>1346157</v>
      </c>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row>
    <row r="25" spans="1:87" s="28" customFormat="1" ht="50.1" customHeight="1" x14ac:dyDescent="0.25">
      <c r="A25" s="71" t="s">
        <v>60</v>
      </c>
      <c r="B25" s="6" t="s">
        <v>541</v>
      </c>
      <c r="C25" s="6" t="s">
        <v>61</v>
      </c>
      <c r="D25" s="60" t="s">
        <v>14</v>
      </c>
      <c r="E25" s="31">
        <v>45597</v>
      </c>
      <c r="F25" s="10" t="s">
        <v>62</v>
      </c>
      <c r="G25" s="80" t="s">
        <v>566</v>
      </c>
      <c r="H25" s="86">
        <v>27968.880000000001</v>
      </c>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row>
    <row r="26" spans="1:87" s="28" customFormat="1" ht="50.1" customHeight="1" x14ac:dyDescent="0.25">
      <c r="A26" s="71" t="s">
        <v>63</v>
      </c>
      <c r="B26" s="6" t="s">
        <v>542</v>
      </c>
      <c r="C26" s="6" t="s">
        <v>64</v>
      </c>
      <c r="D26" s="60" t="s">
        <v>47</v>
      </c>
      <c r="E26" s="31">
        <v>45306</v>
      </c>
      <c r="F26" s="10" t="s">
        <v>65</v>
      </c>
      <c r="G26" s="80" t="s">
        <v>578</v>
      </c>
      <c r="H26" s="86">
        <v>442884.84</v>
      </c>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row>
    <row r="27" spans="1:87" s="28" customFormat="1" ht="50.1" customHeight="1" x14ac:dyDescent="0.25">
      <c r="A27" s="71" t="s">
        <v>66</v>
      </c>
      <c r="B27" s="6" t="s">
        <v>543</v>
      </c>
      <c r="C27" s="6" t="s">
        <v>110</v>
      </c>
      <c r="D27" s="60" t="s">
        <v>47</v>
      </c>
      <c r="E27" s="31">
        <v>45528</v>
      </c>
      <c r="F27" s="10" t="s">
        <v>67</v>
      </c>
      <c r="G27" s="80" t="s">
        <v>579</v>
      </c>
      <c r="H27" s="86">
        <v>168472.64</v>
      </c>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row>
    <row r="28" spans="1:87" s="28" customFormat="1" ht="50.1" customHeight="1" x14ac:dyDescent="0.25">
      <c r="A28" s="71" t="s">
        <v>68</v>
      </c>
      <c r="B28" s="6" t="s">
        <v>544</v>
      </c>
      <c r="C28" s="6" t="s">
        <v>69</v>
      </c>
      <c r="D28" s="60" t="s">
        <v>47</v>
      </c>
      <c r="E28" s="31">
        <v>45355</v>
      </c>
      <c r="F28" s="10" t="s">
        <v>70</v>
      </c>
      <c r="G28" s="80" t="s">
        <v>580</v>
      </c>
      <c r="H28" s="86">
        <v>411393.28000000003</v>
      </c>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row>
    <row r="29" spans="1:87" s="28" customFormat="1" ht="50.1" customHeight="1" x14ac:dyDescent="0.25">
      <c r="A29" s="71" t="s">
        <v>71</v>
      </c>
      <c r="B29" s="6" t="s">
        <v>545</v>
      </c>
      <c r="C29" s="6" t="s">
        <v>165</v>
      </c>
      <c r="D29" s="60" t="s">
        <v>47</v>
      </c>
      <c r="E29" s="31">
        <v>45595</v>
      </c>
      <c r="F29" s="10" t="s">
        <v>72</v>
      </c>
      <c r="G29" s="80" t="s">
        <v>581</v>
      </c>
      <c r="H29" s="86">
        <v>960000</v>
      </c>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row>
    <row r="30" spans="1:87" s="28" customFormat="1" ht="50.1" customHeight="1" x14ac:dyDescent="0.25">
      <c r="A30" s="71" t="s">
        <v>76</v>
      </c>
      <c r="B30" s="6" t="s">
        <v>546</v>
      </c>
      <c r="C30" s="6" t="s">
        <v>78</v>
      </c>
      <c r="D30" s="60" t="s">
        <v>47</v>
      </c>
      <c r="E30" s="31">
        <v>45658</v>
      </c>
      <c r="F30" s="10" t="s">
        <v>79</v>
      </c>
      <c r="G30" s="80" t="s">
        <v>582</v>
      </c>
      <c r="H30" s="86">
        <v>171862.8</v>
      </c>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row>
    <row r="31" spans="1:87" s="28" customFormat="1" ht="50.1" customHeight="1" x14ac:dyDescent="0.25">
      <c r="A31" s="71" t="s">
        <v>42</v>
      </c>
      <c r="B31" s="6" t="s">
        <v>547</v>
      </c>
      <c r="C31" s="6" t="s">
        <v>93</v>
      </c>
      <c r="D31" s="60" t="s">
        <v>47</v>
      </c>
      <c r="E31" s="31">
        <v>45658</v>
      </c>
      <c r="F31" s="10" t="s">
        <v>94</v>
      </c>
      <c r="G31" s="80" t="s">
        <v>583</v>
      </c>
      <c r="H31" s="86">
        <v>258692.4</v>
      </c>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row>
    <row r="32" spans="1:87" s="28" customFormat="1" ht="50.1" customHeight="1" x14ac:dyDescent="0.25">
      <c r="A32" s="71" t="s">
        <v>74</v>
      </c>
      <c r="B32" s="6" t="s">
        <v>548</v>
      </c>
      <c r="C32" s="6" t="s">
        <v>95</v>
      </c>
      <c r="D32" s="60" t="s">
        <v>411</v>
      </c>
      <c r="E32" s="31">
        <v>45706</v>
      </c>
      <c r="F32" s="10" t="s">
        <v>96</v>
      </c>
      <c r="G32" s="80" t="s">
        <v>584</v>
      </c>
      <c r="H32" s="86">
        <v>188970</v>
      </c>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row>
    <row r="33" spans="1:87" s="28" customFormat="1" ht="50.1" customHeight="1" x14ac:dyDescent="0.25">
      <c r="A33" s="71" t="s">
        <v>125</v>
      </c>
      <c r="B33" s="6" t="s">
        <v>549</v>
      </c>
      <c r="C33" s="6" t="s">
        <v>97</v>
      </c>
      <c r="D33" s="60" t="s">
        <v>411</v>
      </c>
      <c r="E33" s="31">
        <v>45727</v>
      </c>
      <c r="F33" s="10" t="s">
        <v>98</v>
      </c>
      <c r="G33" s="80" t="s">
        <v>585</v>
      </c>
      <c r="H33" s="86">
        <v>7109991.7199999997</v>
      </c>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row>
    <row r="34" spans="1:87" s="28" customFormat="1" ht="50.1" customHeight="1" x14ac:dyDescent="0.25">
      <c r="A34" s="71" t="s">
        <v>99</v>
      </c>
      <c r="B34" s="6" t="s">
        <v>550</v>
      </c>
      <c r="C34" s="6" t="s">
        <v>100</v>
      </c>
      <c r="D34" s="60" t="s">
        <v>411</v>
      </c>
      <c r="E34" s="31">
        <v>45797</v>
      </c>
      <c r="F34" s="10" t="s">
        <v>101</v>
      </c>
      <c r="G34" s="80" t="s">
        <v>461</v>
      </c>
      <c r="H34" s="86">
        <v>6164894.4000000004</v>
      </c>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row>
    <row r="35" spans="1:87" s="28" customFormat="1" ht="50.1" customHeight="1" x14ac:dyDescent="0.25">
      <c r="A35" s="71" t="s">
        <v>102</v>
      </c>
      <c r="B35" s="6" t="s">
        <v>551</v>
      </c>
      <c r="C35" s="6" t="s">
        <v>103</v>
      </c>
      <c r="D35" s="60" t="s">
        <v>14</v>
      </c>
      <c r="E35" s="31">
        <v>45959</v>
      </c>
      <c r="F35" s="10" t="s">
        <v>104</v>
      </c>
      <c r="G35" s="80" t="s">
        <v>462</v>
      </c>
      <c r="H35" s="86">
        <v>49900</v>
      </c>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row>
    <row r="36" spans="1:87" s="28" customFormat="1" ht="50.1" customHeight="1" x14ac:dyDescent="0.25">
      <c r="A36" s="71" t="s">
        <v>105</v>
      </c>
      <c r="B36" s="6" t="s">
        <v>552</v>
      </c>
      <c r="C36" s="6" t="s">
        <v>166</v>
      </c>
      <c r="D36" s="60" t="s">
        <v>411</v>
      </c>
      <c r="E36" s="31">
        <v>45660</v>
      </c>
      <c r="F36" s="10" t="s">
        <v>106</v>
      </c>
      <c r="G36" s="80" t="s">
        <v>463</v>
      </c>
      <c r="H36" s="86">
        <v>609332.88</v>
      </c>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row>
    <row r="37" spans="1:87" s="28" customFormat="1" ht="50.1" customHeight="1" x14ac:dyDescent="0.25">
      <c r="A37" s="71" t="s">
        <v>107</v>
      </c>
      <c r="B37" s="6" t="s">
        <v>553</v>
      </c>
      <c r="C37" s="6" t="s">
        <v>108</v>
      </c>
      <c r="D37" s="60" t="s">
        <v>14</v>
      </c>
      <c r="E37" s="31">
        <v>45637</v>
      </c>
      <c r="F37" s="10" t="s">
        <v>109</v>
      </c>
      <c r="G37" s="80" t="s">
        <v>464</v>
      </c>
      <c r="H37" s="86">
        <v>43500</v>
      </c>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row>
    <row r="38" spans="1:87" s="28" customFormat="1" ht="50.1" customHeight="1" x14ac:dyDescent="0.25">
      <c r="A38" s="71" t="s">
        <v>111</v>
      </c>
      <c r="B38" s="6" t="s">
        <v>554</v>
      </c>
      <c r="C38" s="6" t="s">
        <v>167</v>
      </c>
      <c r="D38" s="60" t="s">
        <v>411</v>
      </c>
      <c r="E38" s="31">
        <v>45704</v>
      </c>
      <c r="F38" s="10" t="s">
        <v>112</v>
      </c>
      <c r="G38" s="80" t="s">
        <v>437</v>
      </c>
      <c r="H38" s="86">
        <v>24000</v>
      </c>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row>
    <row r="39" spans="1:87" s="28" customFormat="1" ht="50.1" customHeight="1" x14ac:dyDescent="0.25">
      <c r="A39" s="71" t="s">
        <v>113</v>
      </c>
      <c r="B39" s="6" t="s">
        <v>555</v>
      </c>
      <c r="C39" s="6" t="s">
        <v>114</v>
      </c>
      <c r="D39" s="60" t="s">
        <v>14</v>
      </c>
      <c r="E39" s="31">
        <v>45375</v>
      </c>
      <c r="F39" s="10" t="s">
        <v>115</v>
      </c>
      <c r="G39" s="80" t="s">
        <v>464</v>
      </c>
      <c r="H39" s="86">
        <v>83406</v>
      </c>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row>
    <row r="40" spans="1:87" s="28" customFormat="1" ht="50.1" customHeight="1" x14ac:dyDescent="0.25">
      <c r="A40" s="71" t="s">
        <v>119</v>
      </c>
      <c r="B40" s="6" t="s">
        <v>556</v>
      </c>
      <c r="C40" s="6" t="s">
        <v>120</v>
      </c>
      <c r="D40" s="60" t="s">
        <v>23</v>
      </c>
      <c r="E40" s="31">
        <v>45380</v>
      </c>
      <c r="F40" s="10" t="s">
        <v>121</v>
      </c>
      <c r="G40" s="80" t="s">
        <v>464</v>
      </c>
      <c r="H40" s="86">
        <v>149999.64000000001</v>
      </c>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row>
    <row r="41" spans="1:87" s="28" customFormat="1" ht="50.1" customHeight="1" x14ac:dyDescent="0.25">
      <c r="A41" s="71" t="s">
        <v>123</v>
      </c>
      <c r="B41" s="6" t="s">
        <v>557</v>
      </c>
      <c r="C41" s="6" t="s">
        <v>124</v>
      </c>
      <c r="D41" s="60" t="s">
        <v>14</v>
      </c>
      <c r="E41" s="31">
        <v>43933</v>
      </c>
      <c r="F41" s="10" t="s">
        <v>122</v>
      </c>
      <c r="G41" s="80" t="s">
        <v>464</v>
      </c>
      <c r="H41" s="86">
        <v>4400000</v>
      </c>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row>
    <row r="42" spans="1:87" s="28" customFormat="1" ht="50.1" customHeight="1" x14ac:dyDescent="0.25">
      <c r="A42" s="71" t="s">
        <v>127</v>
      </c>
      <c r="B42" s="6" t="s">
        <v>558</v>
      </c>
      <c r="C42" s="6" t="s">
        <v>126</v>
      </c>
      <c r="D42" s="60" t="s">
        <v>47</v>
      </c>
      <c r="E42" s="31">
        <v>45407</v>
      </c>
      <c r="F42" s="10" t="s">
        <v>128</v>
      </c>
      <c r="G42" s="80" t="s">
        <v>465</v>
      </c>
      <c r="H42" s="86">
        <v>216020</v>
      </c>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row>
    <row r="43" spans="1:87" s="28" customFormat="1" ht="50.1" customHeight="1" x14ac:dyDescent="0.25">
      <c r="A43" s="71" t="s">
        <v>111</v>
      </c>
      <c r="B43" s="6" t="s">
        <v>559</v>
      </c>
      <c r="C43" s="6" t="s">
        <v>168</v>
      </c>
      <c r="D43" s="60" t="s">
        <v>411</v>
      </c>
      <c r="E43" s="31">
        <v>45657</v>
      </c>
      <c r="F43" s="10" t="s">
        <v>133</v>
      </c>
      <c r="G43" s="80" t="s">
        <v>586</v>
      </c>
      <c r="H43" s="86">
        <v>121200</v>
      </c>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row>
    <row r="44" spans="1:87" s="28" customFormat="1" ht="50.1" customHeight="1" x14ac:dyDescent="0.25">
      <c r="A44" s="71" t="s">
        <v>422</v>
      </c>
      <c r="B44" s="6" t="s">
        <v>423</v>
      </c>
      <c r="C44" s="6" t="s">
        <v>424</v>
      </c>
      <c r="D44" s="60" t="s">
        <v>14</v>
      </c>
      <c r="E44" s="31">
        <v>45400</v>
      </c>
      <c r="F44" s="10" t="s">
        <v>425</v>
      </c>
      <c r="G44" s="80" t="s">
        <v>466</v>
      </c>
      <c r="H44" s="86">
        <v>18000</v>
      </c>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row>
    <row r="45" spans="1:87" s="28" customFormat="1" ht="50.1" customHeight="1" x14ac:dyDescent="0.25">
      <c r="A45" s="71" t="s">
        <v>426</v>
      </c>
      <c r="B45" s="6" t="s">
        <v>427</v>
      </c>
      <c r="C45" s="6" t="s">
        <v>428</v>
      </c>
      <c r="D45" s="60" t="s">
        <v>47</v>
      </c>
      <c r="E45" s="31">
        <v>45527</v>
      </c>
      <c r="F45" s="10" t="s">
        <v>429</v>
      </c>
      <c r="G45" s="80" t="s">
        <v>467</v>
      </c>
      <c r="H45" s="86">
        <v>24000</v>
      </c>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row>
    <row r="46" spans="1:87" s="28" customFormat="1" ht="50.1" customHeight="1" x14ac:dyDescent="0.25">
      <c r="A46" s="71" t="s">
        <v>430</v>
      </c>
      <c r="B46" s="6" t="s">
        <v>431</v>
      </c>
      <c r="C46" s="6" t="s">
        <v>432</v>
      </c>
      <c r="D46" s="60" t="s">
        <v>47</v>
      </c>
      <c r="E46" s="31">
        <v>45576</v>
      </c>
      <c r="F46" s="10" t="s">
        <v>433</v>
      </c>
      <c r="G46" s="80" t="s">
        <v>468</v>
      </c>
      <c r="H46" s="86">
        <v>175577.52</v>
      </c>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row>
    <row r="47" spans="1:87" s="28" customFormat="1" ht="50.1" customHeight="1" x14ac:dyDescent="0.25">
      <c r="A47" s="77" t="s">
        <v>438</v>
      </c>
      <c r="B47" s="6" t="s">
        <v>439</v>
      </c>
      <c r="C47" s="6" t="s">
        <v>440</v>
      </c>
      <c r="D47" s="60" t="s">
        <v>47</v>
      </c>
      <c r="E47" s="31">
        <v>45478</v>
      </c>
      <c r="F47" s="10" t="s">
        <v>441</v>
      </c>
      <c r="G47" s="80" t="s">
        <v>442</v>
      </c>
      <c r="H47" s="86">
        <v>62168.4</v>
      </c>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row>
    <row r="48" spans="1:87" s="28" customFormat="1" ht="50.1" customHeight="1" x14ac:dyDescent="0.25">
      <c r="A48" s="77" t="s">
        <v>443</v>
      </c>
      <c r="B48" s="6" t="s">
        <v>357</v>
      </c>
      <c r="C48" s="6" t="s">
        <v>358</v>
      </c>
      <c r="D48" s="60" t="s">
        <v>47</v>
      </c>
      <c r="E48" s="31">
        <v>45546</v>
      </c>
      <c r="F48" s="10" t="s">
        <v>359</v>
      </c>
      <c r="G48" s="80" t="s">
        <v>444</v>
      </c>
      <c r="H48" s="86">
        <v>129600</v>
      </c>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row>
    <row r="49" spans="1:87" s="28" customFormat="1" ht="50.1" customHeight="1" x14ac:dyDescent="0.25">
      <c r="A49" s="78" t="s">
        <v>445</v>
      </c>
      <c r="B49" s="6" t="s">
        <v>446</v>
      </c>
      <c r="C49" s="6" t="s">
        <v>358</v>
      </c>
      <c r="D49" s="60" t="s">
        <v>47</v>
      </c>
      <c r="E49" s="31">
        <v>45546</v>
      </c>
      <c r="F49" s="10" t="s">
        <v>359</v>
      </c>
      <c r="G49" s="80" t="s">
        <v>447</v>
      </c>
      <c r="H49" s="86">
        <v>158248.32000000001</v>
      </c>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row>
    <row r="50" spans="1:87" s="28" customFormat="1" ht="50.1" customHeight="1" x14ac:dyDescent="0.25">
      <c r="A50" s="77" t="s">
        <v>448</v>
      </c>
      <c r="B50" s="6" t="s">
        <v>449</v>
      </c>
      <c r="C50" s="6" t="s">
        <v>450</v>
      </c>
      <c r="D50" s="60" t="s">
        <v>77</v>
      </c>
      <c r="E50" s="31">
        <v>45428</v>
      </c>
      <c r="F50" s="10" t="s">
        <v>451</v>
      </c>
      <c r="G50" s="80" t="s">
        <v>452</v>
      </c>
      <c r="H50" s="86">
        <v>98760</v>
      </c>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row>
    <row r="51" spans="1:87" s="28" customFormat="1" ht="50.1" customHeight="1" x14ac:dyDescent="0.25">
      <c r="A51" s="77" t="s">
        <v>453</v>
      </c>
      <c r="B51" s="6" t="s">
        <v>454</v>
      </c>
      <c r="C51" s="6" t="s">
        <v>455</v>
      </c>
      <c r="D51" s="31" t="s">
        <v>155</v>
      </c>
      <c r="E51" s="31">
        <v>45628</v>
      </c>
      <c r="F51" s="10" t="s">
        <v>451</v>
      </c>
      <c r="G51" s="80" t="s">
        <v>456</v>
      </c>
      <c r="H51" s="86">
        <v>12264</v>
      </c>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row>
    <row r="52" spans="1:87" s="28" customFormat="1" ht="50.1" customHeight="1" x14ac:dyDescent="0.25">
      <c r="A52" s="72" t="s">
        <v>195</v>
      </c>
      <c r="B52" s="62" t="s">
        <v>476</v>
      </c>
      <c r="C52" s="62" t="s">
        <v>434</v>
      </c>
      <c r="D52" s="26" t="s">
        <v>155</v>
      </c>
      <c r="E52" s="64">
        <v>45575</v>
      </c>
      <c r="F52" s="26" t="s">
        <v>196</v>
      </c>
      <c r="G52" s="81" t="s">
        <v>587</v>
      </c>
      <c r="H52" s="87">
        <v>105335.88</v>
      </c>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row>
    <row r="53" spans="1:87" s="28" customFormat="1" ht="50.1" customHeight="1" x14ac:dyDescent="0.25">
      <c r="A53" s="72" t="s">
        <v>197</v>
      </c>
      <c r="B53" s="62" t="s">
        <v>477</v>
      </c>
      <c r="C53" s="26" t="s">
        <v>198</v>
      </c>
      <c r="D53" s="26" t="s">
        <v>155</v>
      </c>
      <c r="E53" s="64">
        <v>45291</v>
      </c>
      <c r="F53" s="26" t="s">
        <v>199</v>
      </c>
      <c r="G53" s="81" t="s">
        <v>588</v>
      </c>
      <c r="H53" s="87">
        <v>151876.79999999999</v>
      </c>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row>
    <row r="54" spans="1:87" s="28" customFormat="1" ht="50.1" customHeight="1" x14ac:dyDescent="0.25">
      <c r="A54" s="71" t="s">
        <v>202</v>
      </c>
      <c r="B54" s="62" t="s">
        <v>478</v>
      </c>
      <c r="C54" s="26" t="s">
        <v>203</v>
      </c>
      <c r="D54" s="26" t="s">
        <v>83</v>
      </c>
      <c r="E54" s="64">
        <v>45291</v>
      </c>
      <c r="F54" s="26" t="s">
        <v>204</v>
      </c>
      <c r="G54" s="81" t="s">
        <v>474</v>
      </c>
      <c r="H54" s="88">
        <v>12293.52</v>
      </c>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row>
    <row r="55" spans="1:87" s="28" customFormat="1" ht="50.1" customHeight="1" x14ac:dyDescent="0.25">
      <c r="A55" s="71" t="s">
        <v>503</v>
      </c>
      <c r="B55" s="65" t="s">
        <v>479</v>
      </c>
      <c r="C55" s="61" t="s">
        <v>206</v>
      </c>
      <c r="D55" s="26" t="s">
        <v>145</v>
      </c>
      <c r="E55" s="64">
        <v>45305</v>
      </c>
      <c r="F55" s="61" t="s">
        <v>207</v>
      </c>
      <c r="G55" s="82" t="s">
        <v>589</v>
      </c>
      <c r="H55" s="86">
        <v>26400</v>
      </c>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row>
    <row r="56" spans="1:87" s="28" customFormat="1" ht="50.1" customHeight="1" x14ac:dyDescent="0.25">
      <c r="A56" s="71" t="s">
        <v>208</v>
      </c>
      <c r="B56" s="66" t="s">
        <v>480</v>
      </c>
      <c r="C56" s="61" t="s">
        <v>209</v>
      </c>
      <c r="D56" s="26" t="s">
        <v>145</v>
      </c>
      <c r="E56" s="64">
        <v>45626</v>
      </c>
      <c r="F56" s="61" t="s">
        <v>210</v>
      </c>
      <c r="G56" s="81" t="s">
        <v>474</v>
      </c>
      <c r="H56" s="86">
        <v>5749.38</v>
      </c>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row>
    <row r="57" spans="1:87" s="28" customFormat="1" ht="50.1" customHeight="1" x14ac:dyDescent="0.25">
      <c r="A57" s="71" t="s">
        <v>504</v>
      </c>
      <c r="B57" s="61" t="s">
        <v>481</v>
      </c>
      <c r="C57" s="61" t="s">
        <v>211</v>
      </c>
      <c r="D57" s="26" t="s">
        <v>145</v>
      </c>
      <c r="E57" s="64">
        <v>45586</v>
      </c>
      <c r="F57" s="61" t="s">
        <v>212</v>
      </c>
      <c r="G57" s="82" t="s">
        <v>590</v>
      </c>
      <c r="H57" s="86">
        <v>19960</v>
      </c>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row>
    <row r="58" spans="1:87" s="28" customFormat="1" ht="50.1" customHeight="1" x14ac:dyDescent="0.25">
      <c r="A58" s="71" t="s">
        <v>213</v>
      </c>
      <c r="B58" s="61" t="s">
        <v>482</v>
      </c>
      <c r="C58" s="61" t="s">
        <v>214</v>
      </c>
      <c r="D58" s="26" t="s">
        <v>145</v>
      </c>
      <c r="E58" s="64">
        <v>45657</v>
      </c>
      <c r="F58" s="61" t="s">
        <v>215</v>
      </c>
      <c r="G58" s="82" t="s">
        <v>469</v>
      </c>
      <c r="H58" s="86">
        <v>21600</v>
      </c>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row>
    <row r="59" spans="1:87" s="28" customFormat="1" ht="50.1" customHeight="1" x14ac:dyDescent="0.25">
      <c r="A59" s="73" t="s">
        <v>125</v>
      </c>
      <c r="B59" s="18" t="s">
        <v>483</v>
      </c>
      <c r="C59" s="18" t="s">
        <v>216</v>
      </c>
      <c r="D59" s="26" t="s">
        <v>145</v>
      </c>
      <c r="E59" s="64">
        <v>45643</v>
      </c>
      <c r="F59" s="18" t="s">
        <v>217</v>
      </c>
      <c r="G59" s="83" t="s">
        <v>489</v>
      </c>
      <c r="H59" s="86">
        <v>247130.76</v>
      </c>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row>
    <row r="60" spans="1:87" s="28" customFormat="1" ht="50.1" customHeight="1" x14ac:dyDescent="0.25">
      <c r="A60" s="74" t="s">
        <v>505</v>
      </c>
      <c r="B60" s="62" t="s">
        <v>484</v>
      </c>
      <c r="C60" s="62" t="s">
        <v>218</v>
      </c>
      <c r="D60" s="26" t="s">
        <v>145</v>
      </c>
      <c r="E60" s="64">
        <v>45551</v>
      </c>
      <c r="F60" s="62" t="s">
        <v>219</v>
      </c>
      <c r="G60" s="81" t="s">
        <v>591</v>
      </c>
      <c r="H60" s="89">
        <v>9883.2900000000009</v>
      </c>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row>
    <row r="61" spans="1:87" s="28" customFormat="1" ht="50.1" customHeight="1" x14ac:dyDescent="0.25">
      <c r="A61" s="74" t="s">
        <v>506</v>
      </c>
      <c r="B61" s="62" t="s">
        <v>485</v>
      </c>
      <c r="C61" s="62" t="s">
        <v>220</v>
      </c>
      <c r="D61" s="26" t="s">
        <v>145</v>
      </c>
      <c r="E61" s="64">
        <v>45498</v>
      </c>
      <c r="F61" s="62" t="s">
        <v>221</v>
      </c>
      <c r="G61" s="81" t="s">
        <v>592</v>
      </c>
      <c r="H61" s="89">
        <v>886808.28</v>
      </c>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row>
    <row r="62" spans="1:87" s="28" customFormat="1" ht="50.1" customHeight="1" x14ac:dyDescent="0.25">
      <c r="A62" s="74" t="s">
        <v>222</v>
      </c>
      <c r="B62" s="62" t="s">
        <v>486</v>
      </c>
      <c r="C62" s="62" t="s">
        <v>223</v>
      </c>
      <c r="D62" s="26" t="s">
        <v>145</v>
      </c>
      <c r="E62" s="64">
        <v>45566</v>
      </c>
      <c r="F62" s="62" t="s">
        <v>224</v>
      </c>
      <c r="G62" s="81" t="s">
        <v>593</v>
      </c>
      <c r="H62" s="89">
        <v>2700</v>
      </c>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row>
    <row r="63" spans="1:87" s="28" customFormat="1" ht="50.1" customHeight="1" x14ac:dyDescent="0.25">
      <c r="A63" s="75" t="s">
        <v>125</v>
      </c>
      <c r="B63" s="62" t="s">
        <v>487</v>
      </c>
      <c r="C63" s="62" t="s">
        <v>225</v>
      </c>
      <c r="D63" s="26" t="s">
        <v>145</v>
      </c>
      <c r="E63" s="64">
        <v>45550</v>
      </c>
      <c r="F63" s="62" t="s">
        <v>226</v>
      </c>
      <c r="G63" s="81" t="s">
        <v>594</v>
      </c>
      <c r="H63" s="90">
        <v>2673459</v>
      </c>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row>
    <row r="64" spans="1:87" s="28" customFormat="1" ht="50.1" customHeight="1" x14ac:dyDescent="0.25">
      <c r="A64" s="74" t="s">
        <v>507</v>
      </c>
      <c r="B64" s="62" t="s">
        <v>488</v>
      </c>
      <c r="C64" s="62" t="s">
        <v>227</v>
      </c>
      <c r="D64" s="26" t="s">
        <v>145</v>
      </c>
      <c r="E64" s="64">
        <v>45416</v>
      </c>
      <c r="F64" s="62" t="s">
        <v>146</v>
      </c>
      <c r="G64" s="81" t="s">
        <v>595</v>
      </c>
      <c r="H64" s="89">
        <v>7756.59</v>
      </c>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row>
    <row r="65" spans="1:87" s="28" customFormat="1" ht="50.1" customHeight="1" x14ac:dyDescent="0.25">
      <c r="A65" s="74" t="s">
        <v>508</v>
      </c>
      <c r="B65" s="62" t="s">
        <v>228</v>
      </c>
      <c r="C65" s="62" t="s">
        <v>229</v>
      </c>
      <c r="D65" s="26" t="s">
        <v>145</v>
      </c>
      <c r="E65" s="64">
        <v>45401</v>
      </c>
      <c r="F65" s="62" t="s">
        <v>147</v>
      </c>
      <c r="G65" s="81" t="s">
        <v>490</v>
      </c>
      <c r="H65" s="89">
        <v>77784.5</v>
      </c>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row>
    <row r="66" spans="1:87" s="28" customFormat="1" ht="50.1" customHeight="1" x14ac:dyDescent="0.25">
      <c r="A66" s="74" t="s">
        <v>509</v>
      </c>
      <c r="B66" s="62" t="s">
        <v>230</v>
      </c>
      <c r="C66" s="62" t="s">
        <v>231</v>
      </c>
      <c r="D66" s="26" t="s">
        <v>145</v>
      </c>
      <c r="E66" s="64">
        <v>45535</v>
      </c>
      <c r="F66" s="62" t="s">
        <v>151</v>
      </c>
      <c r="G66" s="81" t="s">
        <v>470</v>
      </c>
      <c r="H66" s="89">
        <v>359840.4</v>
      </c>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row>
    <row r="67" spans="1:87" s="28" customFormat="1" ht="50.1" customHeight="1" x14ac:dyDescent="0.25">
      <c r="A67" s="74" t="s">
        <v>232</v>
      </c>
      <c r="B67" s="62" t="s">
        <v>233</v>
      </c>
      <c r="C67" s="62" t="s">
        <v>234</v>
      </c>
      <c r="D67" s="26" t="s">
        <v>145</v>
      </c>
      <c r="E67" s="64">
        <v>45395</v>
      </c>
      <c r="F67" s="62" t="s">
        <v>235</v>
      </c>
      <c r="G67" s="81" t="s">
        <v>566</v>
      </c>
      <c r="H67" s="89">
        <v>43200</v>
      </c>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row>
    <row r="68" spans="1:87" s="28" customFormat="1" ht="50.1" customHeight="1" x14ac:dyDescent="0.25">
      <c r="A68" s="71" t="s">
        <v>510</v>
      </c>
      <c r="B68" s="62" t="s">
        <v>237</v>
      </c>
      <c r="C68" s="26" t="s">
        <v>238</v>
      </c>
      <c r="D68" s="26" t="s">
        <v>10</v>
      </c>
      <c r="E68" s="64">
        <v>45589</v>
      </c>
      <c r="F68" s="26" t="s">
        <v>239</v>
      </c>
      <c r="G68" s="81" t="s">
        <v>576</v>
      </c>
      <c r="H68" s="87">
        <v>34485</v>
      </c>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row>
    <row r="69" spans="1:87" s="28" customFormat="1" ht="50.1" customHeight="1" x14ac:dyDescent="0.25">
      <c r="A69" s="71" t="s">
        <v>511</v>
      </c>
      <c r="B69" s="62" t="s">
        <v>240</v>
      </c>
      <c r="C69" s="26" t="s">
        <v>241</v>
      </c>
      <c r="D69" s="26" t="s">
        <v>10</v>
      </c>
      <c r="E69" s="64">
        <v>45490</v>
      </c>
      <c r="F69" s="26" t="s">
        <v>242</v>
      </c>
      <c r="G69" s="81" t="s">
        <v>471</v>
      </c>
      <c r="H69" s="87">
        <v>12180</v>
      </c>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row>
    <row r="70" spans="1:87" s="28" customFormat="1" ht="50.1" customHeight="1" x14ac:dyDescent="0.25">
      <c r="A70" s="71" t="s">
        <v>512</v>
      </c>
      <c r="B70" s="62" t="s">
        <v>243</v>
      </c>
      <c r="C70" s="26" t="s">
        <v>244</v>
      </c>
      <c r="D70" s="26" t="s">
        <v>10</v>
      </c>
      <c r="E70" s="64">
        <v>45657</v>
      </c>
      <c r="F70" s="26" t="s">
        <v>245</v>
      </c>
      <c r="G70" s="81" t="s">
        <v>596</v>
      </c>
      <c r="H70" s="87">
        <v>10049.25</v>
      </c>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row>
    <row r="71" spans="1:87" s="28" customFormat="1" ht="50.1" customHeight="1" x14ac:dyDescent="0.25">
      <c r="A71" s="71" t="s">
        <v>513</v>
      </c>
      <c r="B71" s="62" t="s">
        <v>246</v>
      </c>
      <c r="C71" s="26" t="s">
        <v>247</v>
      </c>
      <c r="D71" s="26" t="s">
        <v>10</v>
      </c>
      <c r="E71" s="64">
        <v>45457</v>
      </c>
      <c r="F71" s="26" t="s">
        <v>248</v>
      </c>
      <c r="G71" s="81" t="s">
        <v>472</v>
      </c>
      <c r="H71" s="87">
        <v>14436</v>
      </c>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row>
    <row r="72" spans="1:87" s="28" customFormat="1" ht="50.1" customHeight="1" x14ac:dyDescent="0.25">
      <c r="A72" s="71" t="s">
        <v>514</v>
      </c>
      <c r="B72" s="62" t="s">
        <v>249</v>
      </c>
      <c r="C72" s="26" t="s">
        <v>250</v>
      </c>
      <c r="D72" s="26" t="s">
        <v>10</v>
      </c>
      <c r="E72" s="64">
        <v>45472</v>
      </c>
      <c r="F72" s="26" t="s">
        <v>148</v>
      </c>
      <c r="G72" s="81" t="s">
        <v>473</v>
      </c>
      <c r="H72" s="87">
        <v>6257.99</v>
      </c>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row>
    <row r="73" spans="1:87" s="28" customFormat="1" ht="50.1" customHeight="1" x14ac:dyDescent="0.25">
      <c r="A73" s="71" t="s">
        <v>507</v>
      </c>
      <c r="B73" s="62" t="s">
        <v>251</v>
      </c>
      <c r="C73" s="26" t="s">
        <v>250</v>
      </c>
      <c r="D73" s="26" t="s">
        <v>10</v>
      </c>
      <c r="E73" s="64">
        <v>45470</v>
      </c>
      <c r="F73" s="26" t="s">
        <v>148</v>
      </c>
      <c r="G73" s="81" t="s">
        <v>597</v>
      </c>
      <c r="H73" s="87">
        <v>17299.990000000002</v>
      </c>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row>
    <row r="74" spans="1:87" s="28" customFormat="1" ht="50.1" customHeight="1" x14ac:dyDescent="0.25">
      <c r="A74" s="71" t="s">
        <v>252</v>
      </c>
      <c r="B74" s="62" t="s">
        <v>491</v>
      </c>
      <c r="C74" s="26" t="s">
        <v>253</v>
      </c>
      <c r="D74" s="26" t="s">
        <v>5</v>
      </c>
      <c r="E74" s="64">
        <v>45506</v>
      </c>
      <c r="F74" s="26" t="s">
        <v>254</v>
      </c>
      <c r="G74" s="81" t="s">
        <v>474</v>
      </c>
      <c r="H74" s="87">
        <v>94884.479999999996</v>
      </c>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row>
    <row r="75" spans="1:87" s="28" customFormat="1" ht="50.1" customHeight="1" x14ac:dyDescent="0.25">
      <c r="A75" s="71" t="s">
        <v>255</v>
      </c>
      <c r="B75" s="62" t="s">
        <v>256</v>
      </c>
      <c r="C75" s="26" t="s">
        <v>257</v>
      </c>
      <c r="D75" s="26" t="s">
        <v>5</v>
      </c>
      <c r="E75" s="64">
        <v>45657</v>
      </c>
      <c r="F75" s="26" t="s">
        <v>258</v>
      </c>
      <c r="G75" s="81" t="s">
        <v>259</v>
      </c>
      <c r="H75" s="87">
        <v>64276.32</v>
      </c>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row>
    <row r="76" spans="1:87" s="28" customFormat="1" ht="50.1" customHeight="1" x14ac:dyDescent="0.25">
      <c r="A76" s="71" t="s">
        <v>260</v>
      </c>
      <c r="B76" s="62" t="s">
        <v>261</v>
      </c>
      <c r="C76" s="26" t="s">
        <v>262</v>
      </c>
      <c r="D76" s="26" t="s">
        <v>5</v>
      </c>
      <c r="E76" s="64">
        <v>45605</v>
      </c>
      <c r="F76" s="26" t="s">
        <v>263</v>
      </c>
      <c r="G76" s="81" t="s">
        <v>264</v>
      </c>
      <c r="H76" s="87">
        <v>90480</v>
      </c>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row>
    <row r="77" spans="1:87" s="28" customFormat="1" ht="50.1" customHeight="1" x14ac:dyDescent="0.25">
      <c r="A77" s="71" t="s">
        <v>515</v>
      </c>
      <c r="B77" s="6" t="s">
        <v>493</v>
      </c>
      <c r="C77" s="6" t="s">
        <v>494</v>
      </c>
      <c r="D77" s="6" t="s">
        <v>81</v>
      </c>
      <c r="E77" s="31">
        <v>45528</v>
      </c>
      <c r="F77" s="10" t="s">
        <v>492</v>
      </c>
      <c r="G77" s="84" t="s">
        <v>598</v>
      </c>
      <c r="H77" s="86">
        <v>812279.88</v>
      </c>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row>
    <row r="78" spans="1:87" s="28" customFormat="1" ht="50.1" customHeight="1" x14ac:dyDescent="0.25">
      <c r="A78" s="73" t="s">
        <v>516</v>
      </c>
      <c r="B78" s="18" t="s">
        <v>265</v>
      </c>
      <c r="C78" s="18" t="s">
        <v>266</v>
      </c>
      <c r="D78" s="6" t="s">
        <v>81</v>
      </c>
      <c r="E78" s="31">
        <v>45657</v>
      </c>
      <c r="F78" s="10" t="s">
        <v>495</v>
      </c>
      <c r="G78" s="84" t="s">
        <v>599</v>
      </c>
      <c r="H78" s="86">
        <v>540000</v>
      </c>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row>
    <row r="79" spans="1:87" s="28" customFormat="1" ht="50.1" customHeight="1" x14ac:dyDescent="0.25">
      <c r="A79" s="73" t="s">
        <v>517</v>
      </c>
      <c r="B79" s="18" t="s">
        <v>267</v>
      </c>
      <c r="C79" s="18" t="s">
        <v>268</v>
      </c>
      <c r="D79" s="6" t="s">
        <v>81</v>
      </c>
      <c r="E79" s="31">
        <v>45605</v>
      </c>
      <c r="F79" s="10" t="s">
        <v>496</v>
      </c>
      <c r="G79" s="84" t="s">
        <v>576</v>
      </c>
      <c r="H79" s="86">
        <v>107400</v>
      </c>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row>
    <row r="80" spans="1:87" s="28" customFormat="1" ht="50.1" customHeight="1" x14ac:dyDescent="0.25">
      <c r="A80" s="71" t="s">
        <v>389</v>
      </c>
      <c r="B80" s="18" t="s">
        <v>269</v>
      </c>
      <c r="C80" s="18" t="s">
        <v>270</v>
      </c>
      <c r="D80" s="6" t="s">
        <v>81</v>
      </c>
      <c r="E80" s="31">
        <v>45558</v>
      </c>
      <c r="F80" s="10" t="s">
        <v>497</v>
      </c>
      <c r="G80" s="84" t="s">
        <v>600</v>
      </c>
      <c r="H80" s="86" t="s">
        <v>498</v>
      </c>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row>
    <row r="81" spans="1:87" s="28" customFormat="1" ht="50.1" customHeight="1" x14ac:dyDescent="0.25">
      <c r="A81" s="71" t="s">
        <v>518</v>
      </c>
      <c r="B81" s="18" t="s">
        <v>271</v>
      </c>
      <c r="C81" s="18" t="s">
        <v>272</v>
      </c>
      <c r="D81" s="6" t="s">
        <v>81</v>
      </c>
      <c r="E81" s="31">
        <v>45358</v>
      </c>
      <c r="F81" s="10" t="s">
        <v>499</v>
      </c>
      <c r="G81" s="81" t="s">
        <v>473</v>
      </c>
      <c r="H81" s="86">
        <v>37394</v>
      </c>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row>
    <row r="82" spans="1:87" s="28" customFormat="1" ht="50.1" customHeight="1" x14ac:dyDescent="0.25">
      <c r="A82" s="71" t="s">
        <v>519</v>
      </c>
      <c r="B82" s="18" t="s">
        <v>273</v>
      </c>
      <c r="C82" s="18" t="s">
        <v>274</v>
      </c>
      <c r="D82" s="6" t="s">
        <v>81</v>
      </c>
      <c r="E82" s="31">
        <v>45495</v>
      </c>
      <c r="F82" s="10" t="s">
        <v>500</v>
      </c>
      <c r="G82" s="84" t="s">
        <v>601</v>
      </c>
      <c r="H82" s="86">
        <v>6029.4</v>
      </c>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row>
    <row r="83" spans="1:87" s="28" customFormat="1" ht="50.1" customHeight="1" x14ac:dyDescent="0.25">
      <c r="A83" s="71" t="s">
        <v>520</v>
      </c>
      <c r="B83" s="18" t="s">
        <v>275</v>
      </c>
      <c r="C83" s="18" t="s">
        <v>276</v>
      </c>
      <c r="D83" s="6" t="s">
        <v>81</v>
      </c>
      <c r="E83" s="31">
        <v>45493</v>
      </c>
      <c r="F83" s="10" t="s">
        <v>501</v>
      </c>
      <c r="G83" s="84" t="s">
        <v>602</v>
      </c>
      <c r="H83" s="86">
        <v>158130.92000000001</v>
      </c>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row>
    <row r="84" spans="1:87" s="28" customFormat="1" ht="50.1" customHeight="1" x14ac:dyDescent="0.25">
      <c r="A84" s="71" t="s">
        <v>521</v>
      </c>
      <c r="B84" s="18" t="s">
        <v>277</v>
      </c>
      <c r="C84" s="18" t="s">
        <v>278</v>
      </c>
      <c r="D84" s="6" t="s">
        <v>81</v>
      </c>
      <c r="E84" s="31">
        <v>45360</v>
      </c>
      <c r="F84" s="10" t="s">
        <v>56</v>
      </c>
      <c r="G84" s="84" t="s">
        <v>603</v>
      </c>
      <c r="H84" s="86">
        <v>1003127.64</v>
      </c>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row>
    <row r="85" spans="1:87" s="28" customFormat="1" ht="50.1" customHeight="1" x14ac:dyDescent="0.25">
      <c r="A85" s="73" t="s">
        <v>522</v>
      </c>
      <c r="B85" s="18" t="s">
        <v>279</v>
      </c>
      <c r="C85" s="18" t="s">
        <v>280</v>
      </c>
      <c r="D85" s="6" t="s">
        <v>81</v>
      </c>
      <c r="E85" s="31">
        <v>45213</v>
      </c>
      <c r="F85" s="10" t="s">
        <v>502</v>
      </c>
      <c r="G85" s="84" t="s">
        <v>604</v>
      </c>
      <c r="H85" s="86">
        <v>245151.12</v>
      </c>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row>
    <row r="86" spans="1:87" ht="50.1" customHeight="1" x14ac:dyDescent="0.25">
      <c r="A86" s="71" t="s">
        <v>361</v>
      </c>
      <c r="B86" s="62" t="s">
        <v>362</v>
      </c>
      <c r="C86" s="26" t="s">
        <v>363</v>
      </c>
      <c r="D86" s="26" t="s">
        <v>8</v>
      </c>
      <c r="E86" s="64">
        <v>45543</v>
      </c>
      <c r="F86" s="26" t="s">
        <v>364</v>
      </c>
      <c r="G86" s="80" t="s">
        <v>442</v>
      </c>
      <c r="H86" s="87">
        <v>41502.239999999998</v>
      </c>
    </row>
    <row r="87" spans="1:87" ht="50.1" customHeight="1" x14ac:dyDescent="0.25">
      <c r="A87" s="71" t="s">
        <v>365</v>
      </c>
      <c r="B87" s="62" t="s">
        <v>366</v>
      </c>
      <c r="C87" s="26" t="s">
        <v>367</v>
      </c>
      <c r="D87" s="26" t="s">
        <v>8</v>
      </c>
      <c r="E87" s="64">
        <v>45554</v>
      </c>
      <c r="F87" s="26" t="s">
        <v>368</v>
      </c>
      <c r="G87" s="81" t="s">
        <v>369</v>
      </c>
      <c r="H87" s="87">
        <v>52410.12</v>
      </c>
    </row>
    <row r="88" spans="1:87" ht="50.1" customHeight="1" x14ac:dyDescent="0.25">
      <c r="A88" s="71" t="s">
        <v>370</v>
      </c>
      <c r="B88" s="62" t="s">
        <v>371</v>
      </c>
      <c r="C88" s="26" t="s">
        <v>372</v>
      </c>
      <c r="D88" s="26" t="s">
        <v>8</v>
      </c>
      <c r="E88" s="64">
        <v>45602</v>
      </c>
      <c r="F88" s="26" t="s">
        <v>373</v>
      </c>
      <c r="G88" s="81" t="s">
        <v>576</v>
      </c>
      <c r="H88" s="87">
        <v>148752.35999999999</v>
      </c>
    </row>
    <row r="89" spans="1:87" ht="50.1" customHeight="1" x14ac:dyDescent="0.25">
      <c r="A89" s="71" t="s">
        <v>63</v>
      </c>
      <c r="B89" s="62" t="s">
        <v>374</v>
      </c>
      <c r="C89" s="26" t="s">
        <v>375</v>
      </c>
      <c r="D89" s="26" t="s">
        <v>8</v>
      </c>
      <c r="E89" s="64">
        <v>45642</v>
      </c>
      <c r="F89" s="26" t="s">
        <v>376</v>
      </c>
      <c r="G89" s="81" t="s">
        <v>578</v>
      </c>
      <c r="H89" s="87">
        <v>65000</v>
      </c>
    </row>
    <row r="90" spans="1:87" ht="50.1" customHeight="1" x14ac:dyDescent="0.25">
      <c r="A90" s="71" t="s">
        <v>125</v>
      </c>
      <c r="B90" s="62" t="s">
        <v>377</v>
      </c>
      <c r="C90" s="26" t="s">
        <v>378</v>
      </c>
      <c r="D90" s="26" t="s">
        <v>8</v>
      </c>
      <c r="E90" s="64">
        <v>45574</v>
      </c>
      <c r="F90" s="26" t="s">
        <v>379</v>
      </c>
      <c r="G90" s="81" t="s">
        <v>380</v>
      </c>
      <c r="H90" s="87">
        <v>398378.98</v>
      </c>
    </row>
    <row r="91" spans="1:87" ht="50.1" customHeight="1" x14ac:dyDescent="0.25">
      <c r="A91" s="71" t="s">
        <v>381</v>
      </c>
      <c r="B91" s="62" t="s">
        <v>382</v>
      </c>
      <c r="C91" s="26" t="s">
        <v>383</v>
      </c>
      <c r="D91" s="26" t="s">
        <v>8</v>
      </c>
      <c r="E91" s="64">
        <v>45657</v>
      </c>
      <c r="F91" s="26" t="s">
        <v>384</v>
      </c>
      <c r="G91" s="81" t="s">
        <v>605</v>
      </c>
      <c r="H91" s="87">
        <v>23944.880000000001</v>
      </c>
    </row>
    <row r="92" spans="1:87" ht="50.1" customHeight="1" x14ac:dyDescent="0.25">
      <c r="A92" s="71" t="s">
        <v>385</v>
      </c>
      <c r="B92" s="62" t="s">
        <v>386</v>
      </c>
      <c r="C92" s="26" t="s">
        <v>387</v>
      </c>
      <c r="D92" s="26" t="s">
        <v>8</v>
      </c>
      <c r="E92" s="64">
        <v>45590</v>
      </c>
      <c r="F92" s="26" t="s">
        <v>388</v>
      </c>
      <c r="G92" s="80" t="s">
        <v>461</v>
      </c>
      <c r="H92" s="87">
        <v>1012041.6</v>
      </c>
    </row>
    <row r="93" spans="1:87" ht="50.1" customHeight="1" x14ac:dyDescent="0.25">
      <c r="A93" s="71" t="s">
        <v>389</v>
      </c>
      <c r="B93" s="62" t="s">
        <v>390</v>
      </c>
      <c r="C93" s="26" t="s">
        <v>391</v>
      </c>
      <c r="D93" s="26" t="s">
        <v>8</v>
      </c>
      <c r="E93" s="64">
        <v>45596</v>
      </c>
      <c r="F93" s="26" t="s">
        <v>392</v>
      </c>
      <c r="G93" s="81" t="s">
        <v>472</v>
      </c>
      <c r="H93" s="87">
        <v>44859</v>
      </c>
    </row>
    <row r="94" spans="1:87" ht="50.1" customHeight="1" x14ac:dyDescent="0.25">
      <c r="A94" s="71" t="s">
        <v>393</v>
      </c>
      <c r="B94" s="62" t="s">
        <v>394</v>
      </c>
      <c r="C94" s="26" t="s">
        <v>395</v>
      </c>
      <c r="D94" s="26" t="s">
        <v>8</v>
      </c>
      <c r="E94" s="64">
        <v>45657</v>
      </c>
      <c r="F94" s="26" t="s">
        <v>150</v>
      </c>
      <c r="G94" s="80" t="s">
        <v>463</v>
      </c>
      <c r="H94" s="87">
        <v>341850</v>
      </c>
    </row>
    <row r="95" spans="1:87" ht="50.1" customHeight="1" x14ac:dyDescent="0.25">
      <c r="A95" s="71" t="s">
        <v>396</v>
      </c>
      <c r="B95" s="62" t="s">
        <v>397</v>
      </c>
      <c r="C95" s="26" t="s">
        <v>398</v>
      </c>
      <c r="D95" s="26" t="s">
        <v>8</v>
      </c>
      <c r="E95" s="64">
        <v>45351</v>
      </c>
      <c r="F95" s="26" t="s">
        <v>399</v>
      </c>
      <c r="G95" s="81" t="s">
        <v>475</v>
      </c>
      <c r="H95" s="87">
        <v>137300</v>
      </c>
    </row>
    <row r="96" spans="1:87" ht="50.1" customHeight="1" x14ac:dyDescent="0.25">
      <c r="A96" s="71" t="s">
        <v>400</v>
      </c>
      <c r="B96" s="62" t="s">
        <v>401</v>
      </c>
      <c r="C96" s="26" t="s">
        <v>402</v>
      </c>
      <c r="D96" s="26" t="s">
        <v>8</v>
      </c>
      <c r="E96" s="64">
        <v>45493</v>
      </c>
      <c r="F96" s="26" t="s">
        <v>158</v>
      </c>
      <c r="G96" s="81" t="s">
        <v>470</v>
      </c>
      <c r="H96" s="87">
        <v>165000</v>
      </c>
    </row>
    <row r="97" spans="1:8" ht="50.1" customHeight="1" x14ac:dyDescent="0.25">
      <c r="A97" s="71" t="s">
        <v>403</v>
      </c>
      <c r="B97" s="62" t="s">
        <v>404</v>
      </c>
      <c r="C97" s="26" t="s">
        <v>405</v>
      </c>
      <c r="D97" s="26" t="s">
        <v>8</v>
      </c>
      <c r="E97" s="64">
        <v>45373</v>
      </c>
      <c r="F97" s="26" t="s">
        <v>157</v>
      </c>
      <c r="G97" s="80" t="s">
        <v>606</v>
      </c>
      <c r="H97" s="87">
        <v>15477.9</v>
      </c>
    </row>
    <row r="98" spans="1:8" ht="50.1" customHeight="1" x14ac:dyDescent="0.25">
      <c r="A98" s="71" t="s">
        <v>406</v>
      </c>
      <c r="B98" s="62" t="s">
        <v>407</v>
      </c>
      <c r="C98" s="26" t="s">
        <v>405</v>
      </c>
      <c r="D98" s="26" t="s">
        <v>8</v>
      </c>
      <c r="E98" s="64">
        <v>45373</v>
      </c>
      <c r="F98" s="26" t="s">
        <v>157</v>
      </c>
      <c r="G98" s="81" t="s">
        <v>408</v>
      </c>
      <c r="H98" s="87">
        <v>13689.18</v>
      </c>
    </row>
  </sheetData>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2</vt:i4>
      </vt:variant>
    </vt:vector>
  </HeadingPairs>
  <TitlesOfParts>
    <vt:vector size="6" baseType="lpstr">
      <vt:lpstr>centros calendario</vt:lpstr>
      <vt:lpstr>Dispensas</vt:lpstr>
      <vt:lpstr>cepo</vt:lpstr>
      <vt:lpstr>RENOVÁVEIS</vt:lpstr>
      <vt:lpstr>'centros calendario'!Area_de_impressao</vt:lpstr>
      <vt:lpstr>'centros calendario'!Titulos_de_impressao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Ieda Frasson</dc:creator>
  <cp:lastModifiedBy>MARIANA OLIVO FURTADO</cp:lastModifiedBy>
  <cp:lastPrinted>2023-11-27T20:55:52Z</cp:lastPrinted>
  <dcterms:created xsi:type="dcterms:W3CDTF">2012-11-13T19:20:37Z</dcterms:created>
  <dcterms:modified xsi:type="dcterms:W3CDTF">2024-05-17T15:53:40Z</dcterms:modified>
</cp:coreProperties>
</file>