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0.16.3.2\administracao\Setores\Gestão de Contrato\Controle de Saldos\"/>
    </mc:Choice>
  </mc:AlternateContent>
  <xr:revisionPtr revIDLastSave="0" documentId="13_ncr:1_{E5FF1378-8D79-47BA-8421-A3737B45F302}" xr6:coauthVersionLast="47" xr6:coauthVersionMax="47" xr10:uidLastSave="{00000000-0000-0000-0000-000000000000}"/>
  <bookViews>
    <workbookView xWindow="-120" yWindow="-120" windowWidth="29040" windowHeight="15720" tabRatio="857" xr2:uid="{00000000-000D-0000-FFFF-FFFF00000000}"/>
  </bookViews>
  <sheets>
    <sheet name="CEART" sheetId="164" r:id="rId1"/>
  </sheets>
  <definedNames>
    <definedName name="diasuteis">#REF!</definedName>
    <definedName name="Ferias">#REF!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64" l="1"/>
  <c r="L16" i="164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</calcChain>
</file>

<file path=xl/sharedStrings.xml><?xml version="1.0" encoding="utf-8"?>
<sst xmlns="http://schemas.openxmlformats.org/spreadsheetml/2006/main" count="96" uniqueCount="36">
  <si>
    <t>Saldo / Automático</t>
  </si>
  <si>
    <t>LOTE</t>
  </si>
  <si>
    <t>...../...../......</t>
  </si>
  <si>
    <t>Preço UNITÁRIO (R$)</t>
  </si>
  <si>
    <t>ALERTA</t>
  </si>
  <si>
    <t>Qtde Registrada</t>
  </si>
  <si>
    <t>UNIDADE</t>
  </si>
  <si>
    <t>ESPECIFICAÇÃO</t>
  </si>
  <si>
    <t>ITEM</t>
  </si>
  <si>
    <t>LAUDA</t>
  </si>
  <si>
    <t xml:space="preserve">CENTRO PARTICIPANTE: </t>
  </si>
  <si>
    <t>EMPRESA</t>
  </si>
  <si>
    <t>Detalhamento da Despesa</t>
  </si>
  <si>
    <t>Códico NUC</t>
  </si>
  <si>
    <t>50244-005</t>
  </si>
  <si>
    <t>PROCESSO: PE 1554/2023</t>
  </si>
  <si>
    <t>VIGÊNCIA DA ATA: 06/12/2023 até 06/12/2024</t>
  </si>
  <si>
    <t>OBJETO: CONTRATAÇÃO DE EMPRESA PRESTADORA DE SERVIÇO DE REVISÃO E TRADUÇÃO DE ARTIGO CIENTÍFICO/TEXTOS, SERVIÇOS DE TRADUÇÃO SIMULTÂNEA E LOCAÇÃO E MONTAGEM DE EQUIPAMENTOS DE TRADUÇÃO SIMULTÂNEA PARA A UDESC,</t>
  </si>
  <si>
    <t>LUIZ FERNANDO SILVA PINTO CNPJ 38.596.647/0001-09</t>
  </si>
  <si>
    <t>339039-05</t>
  </si>
  <si>
    <t>50028-0-046</t>
  </si>
  <si>
    <t xml:space="preserve"> AF/OS nº  xxxx/2023 Qtde. </t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</si>
  <si>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 </t>
    </r>
    <r>
      <rPr>
        <b/>
        <u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</si>
  <si>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Francesa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</si>
  <si>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</si>
  <si>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Italiana</t>
    </r>
    <r>
      <rPr>
        <u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</si>
  <si>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Inglesa</t>
    </r>
    <r>
      <rPr>
        <u/>
        <sz val="11"/>
        <rFont val="Arial"/>
        <family val="2"/>
      </rPr>
      <t>,</t>
    </r>
    <r>
      <rPr>
        <sz val="11"/>
        <rFont val="Arial"/>
        <family val="2"/>
      </rPr>
      <t xml:space="preserve">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</si>
  <si>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Francesa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</si>
  <si>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</si>
  <si>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Italiana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</si>
  <si>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PORTUGUESA: </t>
    </r>
    <r>
      <rPr>
        <sz val="11"/>
        <rFont val="Arial"/>
        <family val="2"/>
      </rPr>
      <t xml:space="preserve">Serviço especializado em correção gramatical, ortográfica e de adequação de artigos científicos e textos relacionados com a pesquisa científica e educacional, em termos de clareza e coesão (revisão com copidesque). </t>
    </r>
    <r>
      <rPr>
        <b/>
        <u/>
        <sz val="11"/>
        <rFont val="Arial"/>
        <family val="2"/>
      </rPr>
      <t xml:space="preserve">Revisão de texto corrido na língua PORTUGUESA no formato Word. </t>
    </r>
    <r>
      <rPr>
        <sz val="11"/>
        <rFont val="Arial"/>
        <family val="2"/>
      </rPr>
      <t xml:space="preserve">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</si>
  <si>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ESTRANGEIRA: </t>
    </r>
    <r>
      <rPr>
        <sz val="11"/>
        <rFont val="Arial"/>
        <family val="2"/>
      </rPr>
      <t xml:space="preserve">Serviço especializado em correção gramatical, ortográfica e de adequação de artigos científicos e textos relacionados com a pesquisa científica e educacional, em termos de clareza e coesão (revisão com copidesque). </t>
    </r>
    <r>
      <rPr>
        <b/>
        <u/>
        <sz val="11"/>
        <rFont val="Arial"/>
        <family val="2"/>
      </rPr>
      <t xml:space="preserve">Revisão de texto corrido na língua estrangeira Inglesa no formato Word. </t>
    </r>
    <r>
      <rPr>
        <sz val="11"/>
        <rFont val="Arial"/>
        <family val="2"/>
      </rPr>
      <t xml:space="preserve">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</si>
  <si>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ESTRANGEIRA: </t>
    </r>
    <r>
      <rPr>
        <sz val="11"/>
        <rFont val="Arial"/>
        <family val="2"/>
      </rPr>
      <t>Serviço especializado em correção gramatical, ortográfica e de adequação de artigos científicos e textos relacionados com a pesquisa científica e educacional, em termos de clareza e coesão (revisão com copidesque</t>
    </r>
    <r>
      <rPr>
        <b/>
        <sz val="11"/>
        <rFont val="Arial"/>
        <family val="2"/>
      </rPr>
      <t>).</t>
    </r>
    <r>
      <rPr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 xml:space="preserve">Revisão de texto corrido na língua estrangeira Francesa no formato Word. </t>
    </r>
    <r>
      <rPr>
        <sz val="11"/>
        <rFont val="Arial"/>
        <family val="2"/>
      </rPr>
      <t xml:space="preserve">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</si>
  <si>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ESTRANGEIRA: </t>
    </r>
    <r>
      <rPr>
        <sz val="11"/>
        <rFont val="Arial"/>
        <family val="2"/>
      </rPr>
      <t xml:space="preserve">Serviço especializado em correção gramatical, ortográfica e de adequação de artigos científicos e textos relacionados com a pesquisa científica e educacional, em termos de clareza e coesão (revisão com copidesque): </t>
    </r>
    <r>
      <rPr>
        <b/>
        <u/>
        <sz val="11"/>
        <rFont val="Arial"/>
        <family val="2"/>
      </rPr>
      <t>Revisão de texto corrido na língua estrangeira Espanhola no formato Word.</t>
    </r>
    <r>
      <rPr>
        <sz val="11"/>
        <rFont val="Arial"/>
        <family val="2"/>
      </rPr>
      <t xml:space="preserve">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</si>
  <si>
    <t xml:space="preserve"> AF/OS nº  460/2024 Qtde. </t>
  </si>
  <si>
    <t xml:space="preserve">PPGMUS
 OS nº  894/2023 Qtde.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</si>
</sst>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3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15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43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Alignment="1" applyProtection="1">
      <alignment horizontal="center" wrapText="1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3" fillId="9" borderId="1" xfId="1" applyFont="1" applyFill="1" applyBorder="1" applyAlignment="1" applyProtection="1">
      <alignment horizontal="center" vertical="center" wrapText="1"/>
      <protection locked="0"/>
    </xf>
    <xf numFmtId="0" fontId="5" fillId="8" borderId="1" xfId="25" applyFont="1" applyFill="1" applyBorder="1" applyAlignment="1">
      <alignment horizontal="center" vertical="center"/>
    </xf>
    <xf numFmtId="0" fontId="3" fillId="0" borderId="1" xfId="1" applyFont="1" applyBorder="1" applyAlignment="1" applyProtection="1">
      <alignment wrapText="1"/>
      <protection locked="0"/>
    </xf>
    <xf numFmtId="0" fontId="7" fillId="14" borderId="3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3" xfId="47" applyFont="1" applyFill="1" applyBorder="1" applyAlignment="1">
      <alignment horizontal="center" vertical="center"/>
    </xf>
    <xf numFmtId="8" fontId="9" fillId="8" borderId="1" xfId="25" applyNumberFormat="1" applyFont="1" applyFill="1" applyBorder="1" applyAlignment="1">
      <alignment horizontal="right" vertical="center"/>
    </xf>
    <xf numFmtId="0" fontId="10" fillId="8" borderId="4" xfId="27" applyFont="1" applyFill="1" applyBorder="1" applyAlignment="1">
      <alignment horizontal="center" vertical="center" textRotation="90"/>
    </xf>
    <xf numFmtId="0" fontId="10" fillId="8" borderId="1" xfId="26" applyFont="1" applyFill="1" applyBorder="1" applyAlignment="1">
      <alignment horizontal="justify" vertical="top" wrapText="1"/>
    </xf>
    <xf numFmtId="0" fontId="3" fillId="8" borderId="1" xfId="26" applyFont="1" applyFill="1" applyBorder="1" applyAlignment="1">
      <alignment horizontal="center" vertical="center" textRotation="90"/>
    </xf>
    <xf numFmtId="49" fontId="3" fillId="8" borderId="1" xfId="0" applyNumberFormat="1" applyFont="1" applyFill="1" applyBorder="1" applyAlignment="1">
      <alignment horizontal="center" vertical="center" wrapText="1"/>
    </xf>
    <xf numFmtId="41" fontId="3" fillId="8" borderId="1" xfId="25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left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25" applyFont="1" applyFill="1" applyBorder="1" applyAlignment="1">
      <alignment horizontal="center" vertical="center"/>
    </xf>
    <xf numFmtId="0" fontId="7" fillId="8" borderId="5" xfId="25" applyFont="1" applyFill="1" applyBorder="1" applyAlignment="1">
      <alignment horizontal="center" vertical="center"/>
    </xf>
    <xf numFmtId="0" fontId="7" fillId="8" borderId="3" xfId="25" applyFont="1" applyFill="1" applyBorder="1" applyAlignment="1">
      <alignment horizontal="center" vertical="center"/>
    </xf>
    <xf numFmtId="0" fontId="7" fillId="8" borderId="2" xfId="25" applyFont="1" applyFill="1" applyBorder="1" applyAlignment="1">
      <alignment horizontal="center" vertical="center" wrapText="1"/>
    </xf>
    <xf numFmtId="0" fontId="7" fillId="8" borderId="5" xfId="25" applyFont="1" applyFill="1" applyBorder="1" applyAlignment="1">
      <alignment horizontal="center" vertical="center" wrapText="1"/>
    </xf>
    <xf numFmtId="0" fontId="7" fillId="8" borderId="3" xfId="25" applyFont="1" applyFill="1" applyBorder="1" applyAlignment="1">
      <alignment horizontal="center" vertical="center" wrapText="1"/>
    </xf>
    <xf numFmtId="3" fontId="3" fillId="16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17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1" applyFont="1" applyFill="1" applyBorder="1" applyAlignment="1" applyProtection="1">
      <alignment wrapText="1"/>
      <protection locked="0"/>
    </xf>
    <xf numFmtId="0" fontId="3" fillId="17" borderId="1" xfId="1" applyFont="1" applyFill="1" applyBorder="1" applyAlignment="1" applyProtection="1">
      <alignment horizontal="center" vertical="center" wrapText="1"/>
      <protection locked="0"/>
    </xf>
    <xf numFmtId="44" fontId="3" fillId="17" borderId="0" xfId="8" applyFont="1" applyFill="1" applyAlignment="1" applyProtection="1">
      <alignment wrapText="1"/>
      <protection locked="0"/>
    </xf>
    <xf numFmtId="0" fontId="3" fillId="17" borderId="0" xfId="1" applyFont="1" applyFill="1" applyAlignment="1" applyProtection="1">
      <alignment wrapText="1"/>
      <protection locked="0"/>
    </xf>
  </cellXfs>
  <cellStyles count="223">
    <cellStyle name="20% - Accent1" xfId="47" xr:uid="{00000000-0005-0000-0000-000000000000}"/>
    <cellStyle name="40% - Accent4" xfId="25" xr:uid="{00000000-0005-0000-0000-000001000000}"/>
    <cellStyle name="40% - Accent6" xfId="26" xr:uid="{00000000-0005-0000-0000-000002000000}"/>
    <cellStyle name="60% - Accent1" xfId="28" xr:uid="{00000000-0005-0000-0000-000003000000}"/>
    <cellStyle name="Accent3" xfId="27" xr:uid="{00000000-0005-0000-0000-000004000000}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2 2 2" xfId="76" xr:uid="{00000000-0005-0000-0000-000009000000}"/>
    <cellStyle name="Moeda 3 2 2 3" xfId="111" xr:uid="{00000000-0005-0000-0000-000009000000}"/>
    <cellStyle name="Moeda 3 2 2 4" xfId="146" xr:uid="{00000000-0005-0000-0000-000009000000}"/>
    <cellStyle name="Moeda 3 2 2 5" xfId="181" xr:uid="{00000000-0005-0000-0000-000009000000}"/>
    <cellStyle name="Moeda 3 2 2 6" xfId="216" xr:uid="{00000000-0005-0000-0000-000009000000}"/>
    <cellStyle name="Moeda 3 2 3" xfId="58" xr:uid="{00000000-0005-0000-0000-000008000000}"/>
    <cellStyle name="Moeda 3 2 4" xfId="93" xr:uid="{00000000-0005-0000-0000-000008000000}"/>
    <cellStyle name="Moeda 3 2 5" xfId="128" xr:uid="{00000000-0005-0000-0000-000008000000}"/>
    <cellStyle name="Moeda 3 2 6" xfId="163" xr:uid="{00000000-0005-0000-0000-000008000000}"/>
    <cellStyle name="Moeda 3 2 7" xfId="198" xr:uid="{00000000-0005-0000-0000-000008000000}"/>
    <cellStyle name="Moeda 3 3" xfId="31" xr:uid="{00000000-0005-0000-0000-00000A000000}"/>
    <cellStyle name="Moeda 3 3 2" xfId="67" xr:uid="{00000000-0005-0000-0000-00000A000000}"/>
    <cellStyle name="Moeda 3 3 3" xfId="102" xr:uid="{00000000-0005-0000-0000-00000A000000}"/>
    <cellStyle name="Moeda 3 3 4" xfId="137" xr:uid="{00000000-0005-0000-0000-00000A000000}"/>
    <cellStyle name="Moeda 3 3 5" xfId="172" xr:uid="{00000000-0005-0000-0000-00000A000000}"/>
    <cellStyle name="Moeda 3 3 6" xfId="207" xr:uid="{00000000-0005-0000-0000-00000A000000}"/>
    <cellStyle name="Moeda 3 4" xfId="50" xr:uid="{00000000-0005-0000-0000-000007000000}"/>
    <cellStyle name="Moeda 3 5" xfId="85" xr:uid="{00000000-0005-0000-0000-000007000000}"/>
    <cellStyle name="Moeda 3 6" xfId="120" xr:uid="{00000000-0005-0000-0000-000007000000}"/>
    <cellStyle name="Moeda 3 7" xfId="155" xr:uid="{00000000-0005-0000-0000-000007000000}"/>
    <cellStyle name="Moeda 3 8" xfId="190" xr:uid="{00000000-0005-0000-0000-000007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2 2 2" xfId="80" xr:uid="{00000000-0005-0000-0000-00000D000000}"/>
    <cellStyle name="Moeda 4 2 2 3" xfId="115" xr:uid="{00000000-0005-0000-0000-00000D000000}"/>
    <cellStyle name="Moeda 4 2 2 4" xfId="150" xr:uid="{00000000-0005-0000-0000-00000D000000}"/>
    <cellStyle name="Moeda 4 2 2 5" xfId="185" xr:uid="{00000000-0005-0000-0000-00000D000000}"/>
    <cellStyle name="Moeda 4 2 2 6" xfId="220" xr:uid="{00000000-0005-0000-0000-00000D000000}"/>
    <cellStyle name="Moeda 4 2 3" xfId="62" xr:uid="{00000000-0005-0000-0000-00000C000000}"/>
    <cellStyle name="Moeda 4 2 4" xfId="97" xr:uid="{00000000-0005-0000-0000-00000C000000}"/>
    <cellStyle name="Moeda 4 2 5" xfId="132" xr:uid="{00000000-0005-0000-0000-00000C000000}"/>
    <cellStyle name="Moeda 4 2 6" xfId="167" xr:uid="{00000000-0005-0000-0000-00000C000000}"/>
    <cellStyle name="Moeda 4 2 7" xfId="202" xr:uid="{00000000-0005-0000-0000-00000C000000}"/>
    <cellStyle name="Moeda 4 3" xfId="35" xr:uid="{00000000-0005-0000-0000-00000E000000}"/>
    <cellStyle name="Moeda 4 3 2" xfId="71" xr:uid="{00000000-0005-0000-0000-00000E000000}"/>
    <cellStyle name="Moeda 4 3 3" xfId="106" xr:uid="{00000000-0005-0000-0000-00000E000000}"/>
    <cellStyle name="Moeda 4 3 4" xfId="141" xr:uid="{00000000-0005-0000-0000-00000E000000}"/>
    <cellStyle name="Moeda 4 3 5" xfId="176" xr:uid="{00000000-0005-0000-0000-00000E000000}"/>
    <cellStyle name="Moeda 4 3 6" xfId="211" xr:uid="{00000000-0005-0000-0000-00000E000000}"/>
    <cellStyle name="Moeda 4 4" xfId="53" xr:uid="{00000000-0005-0000-0000-00000B000000}"/>
    <cellStyle name="Moeda 4 5" xfId="88" xr:uid="{00000000-0005-0000-0000-00000B000000}"/>
    <cellStyle name="Moeda 4 6" xfId="123" xr:uid="{00000000-0005-0000-0000-00000B000000}"/>
    <cellStyle name="Moeda 4 7" xfId="158" xr:uid="{00000000-0005-0000-0000-00000B000000}"/>
    <cellStyle name="Moeda 4 8" xfId="193" xr:uid="{00000000-0005-0000-0000-00000B000000}"/>
    <cellStyle name="Moeda 5" xfId="21" xr:uid="{00000000-0005-0000-0000-00000F000000}"/>
    <cellStyle name="Moeda 5 2" xfId="43" xr:uid="{00000000-0005-0000-0000-000010000000}"/>
    <cellStyle name="Moeda 5 2 2" xfId="79" xr:uid="{00000000-0005-0000-0000-000010000000}"/>
    <cellStyle name="Moeda 5 2 3" xfId="114" xr:uid="{00000000-0005-0000-0000-000010000000}"/>
    <cellStyle name="Moeda 5 2 4" xfId="149" xr:uid="{00000000-0005-0000-0000-000010000000}"/>
    <cellStyle name="Moeda 5 2 5" xfId="184" xr:uid="{00000000-0005-0000-0000-000010000000}"/>
    <cellStyle name="Moeda 5 2 6" xfId="219" xr:uid="{00000000-0005-0000-0000-000010000000}"/>
    <cellStyle name="Moeda 5 3" xfId="61" xr:uid="{00000000-0005-0000-0000-00000F000000}"/>
    <cellStyle name="Moeda 5 4" xfId="96" xr:uid="{00000000-0005-0000-0000-00000F000000}"/>
    <cellStyle name="Moeda 5 5" xfId="131" xr:uid="{00000000-0005-0000-0000-00000F000000}"/>
    <cellStyle name="Moeda 5 6" xfId="166" xr:uid="{00000000-0005-0000-0000-00000F000000}"/>
    <cellStyle name="Moeda 5 7" xfId="201" xr:uid="{00000000-0005-0000-0000-00000F000000}"/>
    <cellStyle name="Moeda 6" xfId="34" xr:uid="{00000000-0005-0000-0000-000011000000}"/>
    <cellStyle name="Moeda 6 2" xfId="70" xr:uid="{00000000-0005-0000-0000-000011000000}"/>
    <cellStyle name="Moeda 6 3" xfId="105" xr:uid="{00000000-0005-0000-0000-000011000000}"/>
    <cellStyle name="Moeda 6 4" xfId="140" xr:uid="{00000000-0005-0000-0000-000011000000}"/>
    <cellStyle name="Moeda 6 5" xfId="175" xr:uid="{00000000-0005-0000-0000-000011000000}"/>
    <cellStyle name="Moeda 6 6" xfId="210" xr:uid="{00000000-0005-0000-0000-000011000000}"/>
    <cellStyle name="Normal" xfId="0" builtinId="0"/>
    <cellStyle name="Normal 2" xfId="1" xr:uid="{00000000-0005-0000-0000-000013000000}"/>
    <cellStyle name="Porcentagem 2" xfId="12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10" xfId="189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2 2 2" xfId="78" xr:uid="{00000000-0005-0000-0000-000019000000}"/>
    <cellStyle name="Separador de milhares 2 2 2 2 2 3" xfId="113" xr:uid="{00000000-0005-0000-0000-000019000000}"/>
    <cellStyle name="Separador de milhares 2 2 2 2 2 4" xfId="148" xr:uid="{00000000-0005-0000-0000-000019000000}"/>
    <cellStyle name="Separador de milhares 2 2 2 2 2 5" xfId="183" xr:uid="{00000000-0005-0000-0000-000019000000}"/>
    <cellStyle name="Separador de milhares 2 2 2 2 2 6" xfId="218" xr:uid="{00000000-0005-0000-0000-000019000000}"/>
    <cellStyle name="Separador de milhares 2 2 2 2 3" xfId="60" xr:uid="{00000000-0005-0000-0000-000018000000}"/>
    <cellStyle name="Separador de milhares 2 2 2 2 4" xfId="95" xr:uid="{00000000-0005-0000-0000-000018000000}"/>
    <cellStyle name="Separador de milhares 2 2 2 2 5" xfId="130" xr:uid="{00000000-0005-0000-0000-000018000000}"/>
    <cellStyle name="Separador de milhares 2 2 2 2 6" xfId="165" xr:uid="{00000000-0005-0000-0000-000018000000}"/>
    <cellStyle name="Separador de milhares 2 2 2 2 7" xfId="200" xr:uid="{00000000-0005-0000-0000-000018000000}"/>
    <cellStyle name="Separador de milhares 2 2 2 3" xfId="33" xr:uid="{00000000-0005-0000-0000-00001A000000}"/>
    <cellStyle name="Separador de milhares 2 2 2 3 2" xfId="69" xr:uid="{00000000-0005-0000-0000-00001A000000}"/>
    <cellStyle name="Separador de milhares 2 2 2 3 3" xfId="104" xr:uid="{00000000-0005-0000-0000-00001A000000}"/>
    <cellStyle name="Separador de milhares 2 2 2 3 4" xfId="139" xr:uid="{00000000-0005-0000-0000-00001A000000}"/>
    <cellStyle name="Separador de milhares 2 2 2 3 5" xfId="174" xr:uid="{00000000-0005-0000-0000-00001A000000}"/>
    <cellStyle name="Separador de milhares 2 2 2 3 6" xfId="209" xr:uid="{00000000-0005-0000-0000-00001A000000}"/>
    <cellStyle name="Separador de milhares 2 2 2 4" xfId="52" xr:uid="{00000000-0005-0000-0000-000017000000}"/>
    <cellStyle name="Separador de milhares 2 2 2 5" xfId="87" xr:uid="{00000000-0005-0000-0000-000017000000}"/>
    <cellStyle name="Separador de milhares 2 2 2 6" xfId="122" xr:uid="{00000000-0005-0000-0000-000017000000}"/>
    <cellStyle name="Separador de milhares 2 2 2 7" xfId="157" xr:uid="{00000000-0005-0000-0000-000017000000}"/>
    <cellStyle name="Separador de milhares 2 2 2 8" xfId="192" xr:uid="{00000000-0005-0000-0000-000017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2 2 2" xfId="82" xr:uid="{00000000-0005-0000-0000-00001D000000}"/>
    <cellStyle name="Separador de milhares 2 2 3 2 2 3" xfId="117" xr:uid="{00000000-0005-0000-0000-00001D000000}"/>
    <cellStyle name="Separador de milhares 2 2 3 2 2 4" xfId="152" xr:uid="{00000000-0005-0000-0000-00001D000000}"/>
    <cellStyle name="Separador de milhares 2 2 3 2 2 5" xfId="187" xr:uid="{00000000-0005-0000-0000-00001D000000}"/>
    <cellStyle name="Separador de milhares 2 2 3 2 2 6" xfId="222" xr:uid="{00000000-0005-0000-0000-00001D000000}"/>
    <cellStyle name="Separador de milhares 2 2 3 2 3" xfId="64" xr:uid="{00000000-0005-0000-0000-00001C000000}"/>
    <cellStyle name="Separador de milhares 2 2 3 2 4" xfId="99" xr:uid="{00000000-0005-0000-0000-00001C000000}"/>
    <cellStyle name="Separador de milhares 2 2 3 2 5" xfId="134" xr:uid="{00000000-0005-0000-0000-00001C000000}"/>
    <cellStyle name="Separador de milhares 2 2 3 2 6" xfId="169" xr:uid="{00000000-0005-0000-0000-00001C000000}"/>
    <cellStyle name="Separador de milhares 2 2 3 2 7" xfId="204" xr:uid="{00000000-0005-0000-0000-00001C000000}"/>
    <cellStyle name="Separador de milhares 2 2 3 3" xfId="37" xr:uid="{00000000-0005-0000-0000-00001E000000}"/>
    <cellStyle name="Separador de milhares 2 2 3 3 2" xfId="73" xr:uid="{00000000-0005-0000-0000-00001E000000}"/>
    <cellStyle name="Separador de milhares 2 2 3 3 3" xfId="108" xr:uid="{00000000-0005-0000-0000-00001E000000}"/>
    <cellStyle name="Separador de milhares 2 2 3 3 4" xfId="143" xr:uid="{00000000-0005-0000-0000-00001E000000}"/>
    <cellStyle name="Separador de milhares 2 2 3 3 5" xfId="178" xr:uid="{00000000-0005-0000-0000-00001E000000}"/>
    <cellStyle name="Separador de milhares 2 2 3 3 6" xfId="213" xr:uid="{00000000-0005-0000-0000-00001E000000}"/>
    <cellStyle name="Separador de milhares 2 2 3 4" xfId="55" xr:uid="{00000000-0005-0000-0000-00001B000000}"/>
    <cellStyle name="Separador de milhares 2 2 3 5" xfId="90" xr:uid="{00000000-0005-0000-0000-00001B000000}"/>
    <cellStyle name="Separador de milhares 2 2 3 6" xfId="125" xr:uid="{00000000-0005-0000-0000-00001B000000}"/>
    <cellStyle name="Separador de milhares 2 2 3 7" xfId="160" xr:uid="{00000000-0005-0000-0000-00001B000000}"/>
    <cellStyle name="Separador de milhares 2 2 3 8" xfId="195" xr:uid="{00000000-0005-0000-0000-00001B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4 2 2" xfId="75" xr:uid="{00000000-0005-0000-0000-000020000000}"/>
    <cellStyle name="Separador de milhares 2 2 4 2 3" xfId="110" xr:uid="{00000000-0005-0000-0000-000020000000}"/>
    <cellStyle name="Separador de milhares 2 2 4 2 4" xfId="145" xr:uid="{00000000-0005-0000-0000-000020000000}"/>
    <cellStyle name="Separador de milhares 2 2 4 2 5" xfId="180" xr:uid="{00000000-0005-0000-0000-000020000000}"/>
    <cellStyle name="Separador de milhares 2 2 4 2 6" xfId="215" xr:uid="{00000000-0005-0000-0000-000020000000}"/>
    <cellStyle name="Separador de milhares 2 2 4 3" xfId="57" xr:uid="{00000000-0005-0000-0000-00001F000000}"/>
    <cellStyle name="Separador de milhares 2 2 4 4" xfId="92" xr:uid="{00000000-0005-0000-0000-00001F000000}"/>
    <cellStyle name="Separador de milhares 2 2 4 5" xfId="127" xr:uid="{00000000-0005-0000-0000-00001F000000}"/>
    <cellStyle name="Separador de milhares 2 2 4 6" xfId="162" xr:uid="{00000000-0005-0000-0000-00001F000000}"/>
    <cellStyle name="Separador de milhares 2 2 4 7" xfId="197" xr:uid="{00000000-0005-0000-0000-00001F000000}"/>
    <cellStyle name="Separador de milhares 2 2 5" xfId="30" xr:uid="{00000000-0005-0000-0000-000021000000}"/>
    <cellStyle name="Separador de milhares 2 2 5 2" xfId="66" xr:uid="{00000000-0005-0000-0000-000021000000}"/>
    <cellStyle name="Separador de milhares 2 2 5 3" xfId="101" xr:uid="{00000000-0005-0000-0000-000021000000}"/>
    <cellStyle name="Separador de milhares 2 2 5 4" xfId="136" xr:uid="{00000000-0005-0000-0000-000021000000}"/>
    <cellStyle name="Separador de milhares 2 2 5 5" xfId="171" xr:uid="{00000000-0005-0000-0000-000021000000}"/>
    <cellStyle name="Separador de milhares 2 2 5 6" xfId="206" xr:uid="{00000000-0005-0000-0000-000021000000}"/>
    <cellStyle name="Separador de milhares 2 2 6" xfId="49" xr:uid="{00000000-0005-0000-0000-000016000000}"/>
    <cellStyle name="Separador de milhares 2 2 7" xfId="84" xr:uid="{00000000-0005-0000-0000-000016000000}"/>
    <cellStyle name="Separador de milhares 2 2 8" xfId="119" xr:uid="{00000000-0005-0000-0000-000016000000}"/>
    <cellStyle name="Separador de milhares 2 2 9" xfId="154" xr:uid="{00000000-0005-0000-0000-000016000000}"/>
    <cellStyle name="Separador de milhares 2 3" xfId="6" xr:uid="{00000000-0005-0000-0000-000022000000}"/>
    <cellStyle name="Separador de milhares 2 3 10" xfId="188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2 2 2" xfId="77" xr:uid="{00000000-0005-0000-0000-000025000000}"/>
    <cellStyle name="Separador de milhares 2 3 2 2 2 3" xfId="112" xr:uid="{00000000-0005-0000-0000-000025000000}"/>
    <cellStyle name="Separador de milhares 2 3 2 2 2 4" xfId="147" xr:uid="{00000000-0005-0000-0000-000025000000}"/>
    <cellStyle name="Separador de milhares 2 3 2 2 2 5" xfId="182" xr:uid="{00000000-0005-0000-0000-000025000000}"/>
    <cellStyle name="Separador de milhares 2 3 2 2 2 6" xfId="217" xr:uid="{00000000-0005-0000-0000-000025000000}"/>
    <cellStyle name="Separador de milhares 2 3 2 2 3" xfId="59" xr:uid="{00000000-0005-0000-0000-000024000000}"/>
    <cellStyle name="Separador de milhares 2 3 2 2 4" xfId="94" xr:uid="{00000000-0005-0000-0000-000024000000}"/>
    <cellStyle name="Separador de milhares 2 3 2 2 5" xfId="129" xr:uid="{00000000-0005-0000-0000-000024000000}"/>
    <cellStyle name="Separador de milhares 2 3 2 2 6" xfId="164" xr:uid="{00000000-0005-0000-0000-000024000000}"/>
    <cellStyle name="Separador de milhares 2 3 2 2 7" xfId="199" xr:uid="{00000000-0005-0000-0000-000024000000}"/>
    <cellStyle name="Separador de milhares 2 3 2 3" xfId="32" xr:uid="{00000000-0005-0000-0000-000026000000}"/>
    <cellStyle name="Separador de milhares 2 3 2 3 2" xfId="68" xr:uid="{00000000-0005-0000-0000-000026000000}"/>
    <cellStyle name="Separador de milhares 2 3 2 3 3" xfId="103" xr:uid="{00000000-0005-0000-0000-000026000000}"/>
    <cellStyle name="Separador de milhares 2 3 2 3 4" xfId="138" xr:uid="{00000000-0005-0000-0000-000026000000}"/>
    <cellStyle name="Separador de milhares 2 3 2 3 5" xfId="173" xr:uid="{00000000-0005-0000-0000-000026000000}"/>
    <cellStyle name="Separador de milhares 2 3 2 3 6" xfId="208" xr:uid="{00000000-0005-0000-0000-000026000000}"/>
    <cellStyle name="Separador de milhares 2 3 2 4" xfId="51" xr:uid="{00000000-0005-0000-0000-000023000000}"/>
    <cellStyle name="Separador de milhares 2 3 2 5" xfId="86" xr:uid="{00000000-0005-0000-0000-000023000000}"/>
    <cellStyle name="Separador de milhares 2 3 2 6" xfId="121" xr:uid="{00000000-0005-0000-0000-000023000000}"/>
    <cellStyle name="Separador de milhares 2 3 2 7" xfId="156" xr:uid="{00000000-0005-0000-0000-000023000000}"/>
    <cellStyle name="Separador de milhares 2 3 2 8" xfId="191" xr:uid="{00000000-0005-0000-0000-000023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2 2 2" xfId="81" xr:uid="{00000000-0005-0000-0000-000029000000}"/>
    <cellStyle name="Separador de milhares 2 3 3 2 2 3" xfId="116" xr:uid="{00000000-0005-0000-0000-000029000000}"/>
    <cellStyle name="Separador de milhares 2 3 3 2 2 4" xfId="151" xr:uid="{00000000-0005-0000-0000-000029000000}"/>
    <cellStyle name="Separador de milhares 2 3 3 2 2 5" xfId="186" xr:uid="{00000000-0005-0000-0000-000029000000}"/>
    <cellStyle name="Separador de milhares 2 3 3 2 2 6" xfId="221" xr:uid="{00000000-0005-0000-0000-000029000000}"/>
    <cellStyle name="Separador de milhares 2 3 3 2 3" xfId="63" xr:uid="{00000000-0005-0000-0000-000028000000}"/>
    <cellStyle name="Separador de milhares 2 3 3 2 4" xfId="98" xr:uid="{00000000-0005-0000-0000-000028000000}"/>
    <cellStyle name="Separador de milhares 2 3 3 2 5" xfId="133" xr:uid="{00000000-0005-0000-0000-000028000000}"/>
    <cellStyle name="Separador de milhares 2 3 3 2 6" xfId="168" xr:uid="{00000000-0005-0000-0000-000028000000}"/>
    <cellStyle name="Separador de milhares 2 3 3 2 7" xfId="203" xr:uid="{00000000-0005-0000-0000-000028000000}"/>
    <cellStyle name="Separador de milhares 2 3 3 3" xfId="36" xr:uid="{00000000-0005-0000-0000-00002A000000}"/>
    <cellStyle name="Separador de milhares 2 3 3 3 2" xfId="72" xr:uid="{00000000-0005-0000-0000-00002A000000}"/>
    <cellStyle name="Separador de milhares 2 3 3 3 3" xfId="107" xr:uid="{00000000-0005-0000-0000-00002A000000}"/>
    <cellStyle name="Separador de milhares 2 3 3 3 4" xfId="142" xr:uid="{00000000-0005-0000-0000-00002A000000}"/>
    <cellStyle name="Separador de milhares 2 3 3 3 5" xfId="177" xr:uid="{00000000-0005-0000-0000-00002A000000}"/>
    <cellStyle name="Separador de milhares 2 3 3 3 6" xfId="212" xr:uid="{00000000-0005-0000-0000-00002A000000}"/>
    <cellStyle name="Separador de milhares 2 3 3 4" xfId="54" xr:uid="{00000000-0005-0000-0000-000027000000}"/>
    <cellStyle name="Separador de milhares 2 3 3 5" xfId="89" xr:uid="{00000000-0005-0000-0000-000027000000}"/>
    <cellStyle name="Separador de milhares 2 3 3 6" xfId="124" xr:uid="{00000000-0005-0000-0000-000027000000}"/>
    <cellStyle name="Separador de milhares 2 3 3 7" xfId="159" xr:uid="{00000000-0005-0000-0000-000027000000}"/>
    <cellStyle name="Separador de milhares 2 3 3 8" xfId="194" xr:uid="{00000000-0005-0000-0000-000027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4 2 2" xfId="74" xr:uid="{00000000-0005-0000-0000-00002C000000}"/>
    <cellStyle name="Separador de milhares 2 3 4 2 3" xfId="109" xr:uid="{00000000-0005-0000-0000-00002C000000}"/>
    <cellStyle name="Separador de milhares 2 3 4 2 4" xfId="144" xr:uid="{00000000-0005-0000-0000-00002C000000}"/>
    <cellStyle name="Separador de milhares 2 3 4 2 5" xfId="179" xr:uid="{00000000-0005-0000-0000-00002C000000}"/>
    <cellStyle name="Separador de milhares 2 3 4 2 6" xfId="214" xr:uid="{00000000-0005-0000-0000-00002C000000}"/>
    <cellStyle name="Separador de milhares 2 3 4 3" xfId="56" xr:uid="{00000000-0005-0000-0000-00002B000000}"/>
    <cellStyle name="Separador de milhares 2 3 4 4" xfId="91" xr:uid="{00000000-0005-0000-0000-00002B000000}"/>
    <cellStyle name="Separador de milhares 2 3 4 5" xfId="126" xr:uid="{00000000-0005-0000-0000-00002B000000}"/>
    <cellStyle name="Separador de milhares 2 3 4 6" xfId="161" xr:uid="{00000000-0005-0000-0000-00002B000000}"/>
    <cellStyle name="Separador de milhares 2 3 4 7" xfId="196" xr:uid="{00000000-0005-0000-0000-00002B000000}"/>
    <cellStyle name="Separador de milhares 2 3 5" xfId="29" xr:uid="{00000000-0005-0000-0000-00002D000000}"/>
    <cellStyle name="Separador de milhares 2 3 5 2" xfId="65" xr:uid="{00000000-0005-0000-0000-00002D000000}"/>
    <cellStyle name="Separador de milhares 2 3 5 3" xfId="100" xr:uid="{00000000-0005-0000-0000-00002D000000}"/>
    <cellStyle name="Separador de milhares 2 3 5 4" xfId="135" xr:uid="{00000000-0005-0000-0000-00002D000000}"/>
    <cellStyle name="Separador de milhares 2 3 5 5" xfId="170" xr:uid="{00000000-0005-0000-0000-00002D000000}"/>
    <cellStyle name="Separador de milhares 2 3 5 6" xfId="205" xr:uid="{00000000-0005-0000-0000-00002D000000}"/>
    <cellStyle name="Separador de milhares 2 3 6" xfId="48" xr:uid="{00000000-0005-0000-0000-000022000000}"/>
    <cellStyle name="Separador de milhares 2 3 7" xfId="83" xr:uid="{00000000-0005-0000-0000-000022000000}"/>
    <cellStyle name="Separador de milhares 2 3 8" xfId="118" xr:uid="{00000000-0005-0000-0000-000022000000}"/>
    <cellStyle name="Separador de milhares 2 3 9" xfId="153" xr:uid="{00000000-0005-0000-0000-000022000000}"/>
    <cellStyle name="Separador de milhares 3" xfId="3" xr:uid="{00000000-0005-0000-0000-00002E000000}"/>
    <cellStyle name="Título 5" xfId="4" xr:uid="{00000000-0005-0000-0000-00002F000000}"/>
  </cellStyles>
  <dxfs count="0"/>
  <tableStyles count="1" defaultTableStyle="TableStyleMedium9" defaultPivotStyle="PivotStyleLight16">
    <tableStyle name="Invisible" pivot="0" table="0" count="0" xr9:uid="{F3812699-0B8A-4FB7-82CD-E36E74D90E5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6"/>
  <sheetViews>
    <sheetView tabSelected="1" topLeftCell="A10" zoomScale="80" zoomScaleNormal="80" workbookViewId="0">
      <selection activeCell="O5" sqref="O5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4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5" customWidth="1"/>
    <col min="11" max="11" width="12.5703125" style="4" customWidth="1"/>
    <col min="12" max="13" width="12.7109375" style="42" customWidth="1"/>
    <col min="14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29" t="s">
        <v>15</v>
      </c>
      <c r="B1" s="29"/>
      <c r="C1" s="29"/>
      <c r="D1" s="29" t="s">
        <v>17</v>
      </c>
      <c r="E1" s="29"/>
      <c r="F1" s="29"/>
      <c r="G1" s="29"/>
      <c r="H1" s="29"/>
      <c r="I1" s="29" t="s">
        <v>16</v>
      </c>
      <c r="J1" s="29"/>
      <c r="K1" s="29"/>
      <c r="L1" s="37" t="s">
        <v>34</v>
      </c>
      <c r="M1" s="37" t="s">
        <v>35</v>
      </c>
      <c r="N1" s="30" t="s">
        <v>21</v>
      </c>
      <c r="O1" s="30" t="s">
        <v>21</v>
      </c>
      <c r="P1" s="30" t="s">
        <v>21</v>
      </c>
      <c r="Q1" s="30" t="s">
        <v>21</v>
      </c>
      <c r="R1" s="30" t="s">
        <v>21</v>
      </c>
      <c r="S1" s="30" t="s">
        <v>21</v>
      </c>
      <c r="T1" s="30" t="s">
        <v>21</v>
      </c>
      <c r="U1" s="30" t="s">
        <v>21</v>
      </c>
      <c r="V1" s="30" t="s">
        <v>21</v>
      </c>
      <c r="W1" s="30" t="s">
        <v>21</v>
      </c>
      <c r="X1" s="30" t="s">
        <v>21</v>
      </c>
      <c r="Y1" s="30" t="s">
        <v>21</v>
      </c>
      <c r="Z1" s="30" t="s">
        <v>21</v>
      </c>
      <c r="AA1" s="30" t="s">
        <v>21</v>
      </c>
      <c r="AB1" s="30" t="s">
        <v>21</v>
      </c>
    </row>
    <row r="2" spans="1:28" ht="21.75" customHeight="1" x14ac:dyDescent="0.2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7"/>
      <c r="M2" s="37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3" customFormat="1" ht="47.25" x14ac:dyDescent="0.2">
      <c r="A3" s="20" t="s">
        <v>1</v>
      </c>
      <c r="B3" s="20" t="s">
        <v>11</v>
      </c>
      <c r="C3" s="21" t="s">
        <v>8</v>
      </c>
      <c r="D3" s="22" t="s">
        <v>7</v>
      </c>
      <c r="E3" s="21" t="s">
        <v>6</v>
      </c>
      <c r="F3" s="21" t="s">
        <v>12</v>
      </c>
      <c r="G3" s="21" t="s">
        <v>13</v>
      </c>
      <c r="H3" s="9" t="s">
        <v>3</v>
      </c>
      <c r="I3" s="10" t="s">
        <v>5</v>
      </c>
      <c r="J3" s="11" t="s">
        <v>0</v>
      </c>
      <c r="K3" s="8" t="s">
        <v>4</v>
      </c>
      <c r="L3" s="38">
        <v>45373</v>
      </c>
      <c r="M3" s="38">
        <v>45415</v>
      </c>
      <c r="N3" s="8" t="s">
        <v>2</v>
      </c>
      <c r="O3" s="8" t="s">
        <v>2</v>
      </c>
      <c r="P3" s="8" t="s">
        <v>2</v>
      </c>
      <c r="Q3" s="8" t="s">
        <v>2</v>
      </c>
      <c r="R3" s="8" t="s">
        <v>2</v>
      </c>
      <c r="S3" s="8" t="s">
        <v>2</v>
      </c>
      <c r="T3" s="8" t="s">
        <v>2</v>
      </c>
      <c r="U3" s="8" t="s">
        <v>2</v>
      </c>
      <c r="V3" s="8" t="s">
        <v>2</v>
      </c>
      <c r="W3" s="17" t="s">
        <v>2</v>
      </c>
      <c r="X3" s="17" t="s">
        <v>2</v>
      </c>
      <c r="Y3" s="17" t="s">
        <v>2</v>
      </c>
      <c r="Z3" s="17" t="s">
        <v>2</v>
      </c>
      <c r="AA3" s="17" t="s">
        <v>2</v>
      </c>
      <c r="AB3" s="17" t="s">
        <v>2</v>
      </c>
    </row>
    <row r="4" spans="1:28" ht="80.099999999999994" customHeight="1" x14ac:dyDescent="0.25">
      <c r="A4" s="31">
        <v>1</v>
      </c>
      <c r="B4" s="34" t="s">
        <v>18</v>
      </c>
      <c r="C4" s="18">
        <v>1</v>
      </c>
      <c r="D4" s="25" t="s">
        <v>22</v>
      </c>
      <c r="E4" s="24" t="s">
        <v>9</v>
      </c>
      <c r="F4" s="27" t="s">
        <v>19</v>
      </c>
      <c r="G4" s="28" t="s">
        <v>14</v>
      </c>
      <c r="H4" s="23">
        <v>23.26</v>
      </c>
      <c r="I4" s="7">
        <v>130</v>
      </c>
      <c r="J4" s="12">
        <f t="shared" ref="J4:J15" si="0">I4-(SUM(L4:AB4))</f>
        <v>130</v>
      </c>
      <c r="K4" s="13" t="str">
        <f>IF(J4&lt;0,"ATENÇÃO","OK")</f>
        <v>OK</v>
      </c>
      <c r="L4" s="39"/>
      <c r="M4" s="39"/>
      <c r="N4" s="19"/>
      <c r="O4" s="19"/>
      <c r="P4" s="19"/>
      <c r="Q4" s="19"/>
      <c r="R4" s="19"/>
      <c r="S4" s="19"/>
      <c r="T4" s="19"/>
      <c r="U4" s="19"/>
      <c r="V4" s="19"/>
      <c r="W4" s="19"/>
      <c r="X4" s="16"/>
      <c r="Y4" s="16"/>
      <c r="Z4" s="16"/>
      <c r="AA4" s="16"/>
      <c r="AB4" s="16"/>
    </row>
    <row r="5" spans="1:28" ht="80.099999999999994" customHeight="1" x14ac:dyDescent="0.25">
      <c r="A5" s="32"/>
      <c r="B5" s="35"/>
      <c r="C5" s="18">
        <v>2</v>
      </c>
      <c r="D5" s="25" t="s">
        <v>23</v>
      </c>
      <c r="E5" s="24" t="s">
        <v>9</v>
      </c>
      <c r="F5" s="27" t="s">
        <v>19</v>
      </c>
      <c r="G5" s="28" t="s">
        <v>14</v>
      </c>
      <c r="H5" s="23">
        <v>20.329999999999998</v>
      </c>
      <c r="I5" s="7">
        <v>50</v>
      </c>
      <c r="J5" s="12">
        <f t="shared" si="0"/>
        <v>50</v>
      </c>
      <c r="K5" s="13" t="str">
        <f t="shared" ref="K5:K15" si="1">IF(J5&lt;0,"ATENÇÃO","OK")</f>
        <v>OK</v>
      </c>
      <c r="L5" s="39"/>
      <c r="M5" s="39"/>
      <c r="N5" s="19"/>
      <c r="O5" s="19"/>
      <c r="P5" s="19"/>
      <c r="Q5" s="19"/>
      <c r="R5" s="19"/>
      <c r="S5" s="19"/>
      <c r="T5" s="19"/>
      <c r="U5" s="19"/>
      <c r="V5" s="19"/>
      <c r="W5" s="19"/>
      <c r="X5" s="16"/>
      <c r="Y5" s="16"/>
      <c r="Z5" s="16"/>
      <c r="AA5" s="16"/>
      <c r="AB5" s="16"/>
    </row>
    <row r="6" spans="1:28" ht="80.099999999999994" customHeight="1" x14ac:dyDescent="0.25">
      <c r="A6" s="32"/>
      <c r="B6" s="35"/>
      <c r="C6" s="18">
        <v>3</v>
      </c>
      <c r="D6" s="25" t="s">
        <v>24</v>
      </c>
      <c r="E6" s="24" t="s">
        <v>9</v>
      </c>
      <c r="F6" s="27" t="s">
        <v>19</v>
      </c>
      <c r="G6" s="28" t="s">
        <v>14</v>
      </c>
      <c r="H6" s="23">
        <v>22.56</v>
      </c>
      <c r="I6" s="7">
        <v>50</v>
      </c>
      <c r="J6" s="12">
        <f t="shared" si="0"/>
        <v>50</v>
      </c>
      <c r="K6" s="13" t="str">
        <f t="shared" si="1"/>
        <v>OK</v>
      </c>
      <c r="L6" s="39"/>
      <c r="M6" s="39"/>
      <c r="N6" s="19"/>
      <c r="O6" s="19"/>
      <c r="P6" s="19"/>
      <c r="Q6" s="19"/>
      <c r="R6" s="19"/>
      <c r="S6" s="19"/>
      <c r="T6" s="19"/>
      <c r="U6" s="19"/>
      <c r="V6" s="19"/>
      <c r="W6" s="19"/>
      <c r="X6" s="16"/>
      <c r="Y6" s="16"/>
      <c r="Z6" s="16"/>
      <c r="AA6" s="16"/>
      <c r="AB6" s="16"/>
    </row>
    <row r="7" spans="1:28" ht="80.099999999999994" customHeight="1" x14ac:dyDescent="0.25">
      <c r="A7" s="32"/>
      <c r="B7" s="35"/>
      <c r="C7" s="18">
        <v>4</v>
      </c>
      <c r="D7" s="25" t="s">
        <v>25</v>
      </c>
      <c r="E7" s="24" t="s">
        <v>9</v>
      </c>
      <c r="F7" s="27" t="s">
        <v>19</v>
      </c>
      <c r="G7" s="28" t="s">
        <v>14</v>
      </c>
      <c r="H7" s="23">
        <v>27.59</v>
      </c>
      <c r="I7" s="7">
        <v>50</v>
      </c>
      <c r="J7" s="12">
        <f t="shared" si="0"/>
        <v>50</v>
      </c>
      <c r="K7" s="13" t="str">
        <f t="shared" si="1"/>
        <v>OK</v>
      </c>
      <c r="L7" s="39"/>
      <c r="M7" s="39"/>
      <c r="N7" s="19"/>
      <c r="O7" s="19"/>
      <c r="P7" s="19"/>
      <c r="Q7" s="19"/>
      <c r="R7" s="19"/>
      <c r="S7" s="19"/>
      <c r="T7" s="19"/>
      <c r="U7" s="19"/>
      <c r="V7" s="19"/>
      <c r="W7" s="19"/>
      <c r="X7" s="16"/>
      <c r="Y7" s="16"/>
      <c r="Z7" s="16"/>
      <c r="AA7" s="16"/>
      <c r="AB7" s="16"/>
    </row>
    <row r="8" spans="1:28" ht="80.099999999999994" customHeight="1" x14ac:dyDescent="0.25">
      <c r="A8" s="32"/>
      <c r="B8" s="35"/>
      <c r="C8" s="18">
        <v>5</v>
      </c>
      <c r="D8" s="25" t="s">
        <v>26</v>
      </c>
      <c r="E8" s="24" t="s">
        <v>9</v>
      </c>
      <c r="F8" s="27" t="s">
        <v>19</v>
      </c>
      <c r="G8" s="28" t="s">
        <v>14</v>
      </c>
      <c r="H8" s="23">
        <v>26.89</v>
      </c>
      <c r="I8" s="7">
        <v>450</v>
      </c>
      <c r="J8" s="12">
        <f t="shared" si="0"/>
        <v>450</v>
      </c>
      <c r="K8" s="13" t="str">
        <f t="shared" si="1"/>
        <v>OK</v>
      </c>
      <c r="L8" s="40"/>
      <c r="M8" s="40"/>
      <c r="N8" s="19"/>
      <c r="O8" s="19"/>
      <c r="P8" s="19"/>
      <c r="Q8" s="19"/>
      <c r="R8" s="19"/>
      <c r="S8" s="19"/>
      <c r="T8" s="19"/>
      <c r="U8" s="19"/>
      <c r="V8" s="19"/>
      <c r="W8" s="19"/>
      <c r="X8" s="16"/>
      <c r="Y8" s="16"/>
      <c r="Z8" s="16"/>
      <c r="AA8" s="16"/>
      <c r="AB8" s="16"/>
    </row>
    <row r="9" spans="1:28" ht="80.099999999999994" customHeight="1" x14ac:dyDescent="0.25">
      <c r="A9" s="32"/>
      <c r="B9" s="35"/>
      <c r="C9" s="18">
        <v>6</v>
      </c>
      <c r="D9" s="25" t="s">
        <v>27</v>
      </c>
      <c r="E9" s="24" t="s">
        <v>9</v>
      </c>
      <c r="F9" s="27" t="s">
        <v>19</v>
      </c>
      <c r="G9" s="28" t="s">
        <v>14</v>
      </c>
      <c r="H9" s="23">
        <v>22.36</v>
      </c>
      <c r="I9" s="7">
        <v>100</v>
      </c>
      <c r="J9" s="12">
        <f t="shared" si="0"/>
        <v>100</v>
      </c>
      <c r="K9" s="13" t="str">
        <f t="shared" si="1"/>
        <v>OK</v>
      </c>
      <c r="L9" s="39"/>
      <c r="M9" s="39"/>
      <c r="N9" s="19"/>
      <c r="O9" s="19"/>
      <c r="P9" s="19"/>
      <c r="Q9" s="19"/>
      <c r="R9" s="19"/>
      <c r="S9" s="19"/>
      <c r="T9" s="19"/>
      <c r="U9" s="19"/>
      <c r="V9" s="19"/>
      <c r="W9" s="19"/>
      <c r="X9" s="16"/>
      <c r="Y9" s="16"/>
      <c r="Z9" s="16"/>
      <c r="AA9" s="16"/>
      <c r="AB9" s="16"/>
    </row>
    <row r="10" spans="1:28" ht="80.099999999999994" customHeight="1" x14ac:dyDescent="0.25">
      <c r="A10" s="32"/>
      <c r="B10" s="35"/>
      <c r="C10" s="18">
        <v>7</v>
      </c>
      <c r="D10" s="25" t="s">
        <v>28</v>
      </c>
      <c r="E10" s="24" t="s">
        <v>9</v>
      </c>
      <c r="F10" s="27" t="s">
        <v>19</v>
      </c>
      <c r="G10" s="28" t="s">
        <v>14</v>
      </c>
      <c r="H10" s="23">
        <v>22.56</v>
      </c>
      <c r="I10" s="7">
        <v>100</v>
      </c>
      <c r="J10" s="12">
        <f t="shared" si="0"/>
        <v>100</v>
      </c>
      <c r="K10" s="13" t="str">
        <f t="shared" si="1"/>
        <v>OK</v>
      </c>
      <c r="L10" s="40"/>
      <c r="M10" s="40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"/>
      <c r="Y10" s="16"/>
      <c r="Z10" s="16"/>
      <c r="AA10" s="16"/>
      <c r="AB10" s="16"/>
    </row>
    <row r="11" spans="1:28" ht="80.099999999999994" customHeight="1" x14ac:dyDescent="0.25">
      <c r="A11" s="32"/>
      <c r="B11" s="35"/>
      <c r="C11" s="18">
        <v>8</v>
      </c>
      <c r="D11" s="25" t="s">
        <v>29</v>
      </c>
      <c r="E11" s="24" t="s">
        <v>9</v>
      </c>
      <c r="F11" s="27" t="s">
        <v>19</v>
      </c>
      <c r="G11" s="28" t="s">
        <v>14</v>
      </c>
      <c r="H11" s="23">
        <v>28.39</v>
      </c>
      <c r="I11" s="7">
        <v>50</v>
      </c>
      <c r="J11" s="12">
        <f t="shared" si="0"/>
        <v>50</v>
      </c>
      <c r="K11" s="13" t="str">
        <f t="shared" si="1"/>
        <v>OK</v>
      </c>
      <c r="L11" s="39"/>
      <c r="M11" s="3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6"/>
      <c r="Y11" s="16"/>
      <c r="Z11" s="16"/>
      <c r="AA11" s="16"/>
      <c r="AB11" s="16"/>
    </row>
    <row r="12" spans="1:28" ht="80.099999999999994" customHeight="1" x14ac:dyDescent="0.25">
      <c r="A12" s="32"/>
      <c r="B12" s="35"/>
      <c r="C12" s="18">
        <v>9</v>
      </c>
      <c r="D12" s="25" t="s">
        <v>30</v>
      </c>
      <c r="E12" s="26" t="s">
        <v>9</v>
      </c>
      <c r="F12" s="27" t="s">
        <v>19</v>
      </c>
      <c r="G12" s="28" t="s">
        <v>14</v>
      </c>
      <c r="H12" s="23">
        <v>12.62</v>
      </c>
      <c r="I12" s="7">
        <v>900</v>
      </c>
      <c r="J12" s="12">
        <f t="shared" si="0"/>
        <v>240</v>
      </c>
      <c r="K12" s="13" t="str">
        <f t="shared" si="1"/>
        <v>OK</v>
      </c>
      <c r="L12" s="40">
        <v>360</v>
      </c>
      <c r="M12" s="40">
        <v>300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"/>
      <c r="Y12" s="16"/>
      <c r="Z12" s="16"/>
      <c r="AA12" s="16"/>
      <c r="AB12" s="16"/>
    </row>
    <row r="13" spans="1:28" ht="80.099999999999994" customHeight="1" x14ac:dyDescent="0.25">
      <c r="A13" s="32"/>
      <c r="B13" s="35"/>
      <c r="C13" s="18">
        <v>10</v>
      </c>
      <c r="D13" s="25" t="s">
        <v>31</v>
      </c>
      <c r="E13" s="26" t="s">
        <v>9</v>
      </c>
      <c r="F13" s="27" t="s">
        <v>19</v>
      </c>
      <c r="G13" s="28" t="s">
        <v>20</v>
      </c>
      <c r="H13" s="23">
        <v>22.59</v>
      </c>
      <c r="I13" s="7">
        <v>40</v>
      </c>
      <c r="J13" s="12">
        <f t="shared" si="0"/>
        <v>40</v>
      </c>
      <c r="K13" s="13" t="str">
        <f t="shared" si="1"/>
        <v>OK</v>
      </c>
      <c r="L13" s="39"/>
      <c r="M13" s="3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6"/>
      <c r="Y13" s="16"/>
      <c r="Z13" s="16"/>
      <c r="AA13" s="16"/>
      <c r="AB13" s="16"/>
    </row>
    <row r="14" spans="1:28" ht="80.099999999999994" customHeight="1" x14ac:dyDescent="0.25">
      <c r="A14" s="32"/>
      <c r="B14" s="35"/>
      <c r="C14" s="18">
        <v>11</v>
      </c>
      <c r="D14" s="25" t="s">
        <v>32</v>
      </c>
      <c r="E14" s="26" t="s">
        <v>9</v>
      </c>
      <c r="F14" s="27" t="s">
        <v>19</v>
      </c>
      <c r="G14" s="28" t="s">
        <v>20</v>
      </c>
      <c r="H14" s="23">
        <v>21.44</v>
      </c>
      <c r="I14" s="7"/>
      <c r="J14" s="12">
        <f t="shared" si="0"/>
        <v>0</v>
      </c>
      <c r="K14" s="13" t="str">
        <f t="shared" si="1"/>
        <v>OK</v>
      </c>
      <c r="L14" s="39"/>
      <c r="M14" s="3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"/>
      <c r="Y14" s="16"/>
      <c r="Z14" s="16"/>
      <c r="AA14" s="16"/>
      <c r="AB14" s="16"/>
    </row>
    <row r="15" spans="1:28" ht="147.75" x14ac:dyDescent="0.25">
      <c r="A15" s="33"/>
      <c r="B15" s="36"/>
      <c r="C15" s="18">
        <v>12</v>
      </c>
      <c r="D15" s="25" t="s">
        <v>33</v>
      </c>
      <c r="E15" s="26" t="s">
        <v>9</v>
      </c>
      <c r="F15" s="27" t="s">
        <v>19</v>
      </c>
      <c r="G15" s="28" t="s">
        <v>20</v>
      </c>
      <c r="H15" s="23">
        <v>22.59</v>
      </c>
      <c r="I15" s="7"/>
      <c r="J15" s="12">
        <f t="shared" si="0"/>
        <v>0</v>
      </c>
      <c r="K15" s="13" t="str">
        <f t="shared" si="1"/>
        <v>OK</v>
      </c>
      <c r="L15" s="39"/>
      <c r="M15" s="3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6"/>
      <c r="Y15" s="16"/>
      <c r="Z15" s="16"/>
      <c r="AA15" s="16"/>
      <c r="AB15" s="16"/>
    </row>
    <row r="16" spans="1:28" x14ac:dyDescent="0.25">
      <c r="L16" s="41">
        <f>SUMPRODUCT($H$4:$H$15,L4:L15)</f>
        <v>4543.2</v>
      </c>
      <c r="M16" s="41">
        <f>SUMPRODUCT($H$4:$H$15,M4:M15)</f>
        <v>3785.9999999999995</v>
      </c>
    </row>
  </sheetData>
  <mergeCells count="23">
    <mergeCell ref="AB1:AB2"/>
    <mergeCell ref="A4:A15"/>
    <mergeCell ref="B4:B15"/>
    <mergeCell ref="W1:W2"/>
    <mergeCell ref="X1:X2"/>
    <mergeCell ref="Y1:Y2"/>
    <mergeCell ref="Z1:Z2"/>
    <mergeCell ref="AA1:AA2"/>
    <mergeCell ref="A1:C1"/>
    <mergeCell ref="L1:L2"/>
    <mergeCell ref="M1:M2"/>
    <mergeCell ref="N1:N2"/>
    <mergeCell ref="O1:O2"/>
    <mergeCell ref="P1:P2"/>
    <mergeCell ref="V1:V2"/>
    <mergeCell ref="A2:K2"/>
    <mergeCell ref="I1:K1"/>
    <mergeCell ref="R1:R2"/>
    <mergeCell ref="D1:H1"/>
    <mergeCell ref="S1:S2"/>
    <mergeCell ref="U1:U2"/>
    <mergeCell ref="T1:T2"/>
    <mergeCell ref="Q1:Q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CEART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MARIANA OLIVO FURTADO</cp:lastModifiedBy>
  <cp:lastPrinted>2014-06-04T18:55:53Z</cp:lastPrinted>
  <dcterms:created xsi:type="dcterms:W3CDTF">2010-06-19T20:43:11Z</dcterms:created>
  <dcterms:modified xsi:type="dcterms:W3CDTF">2024-05-17T12:48:29Z</dcterms:modified>
</cp:coreProperties>
</file>