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etores\Gestão de Contrato\Controle de Saldos\"/>
    </mc:Choice>
  </mc:AlternateContent>
  <xr:revisionPtr revIDLastSave="0" documentId="13_ncr:1_{7EF77F34-34A1-421B-9260-49400D4B7A88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CEART" sheetId="164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64" l="1"/>
  <c r="L11" i="164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</calcChain>
</file>

<file path=xl/sharedStrings.xml><?xml version="1.0" encoding="utf-8"?>
<sst xmlns="http://schemas.openxmlformats.org/spreadsheetml/2006/main" count="78" uniqueCount="34">
  <si>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</si>
  <si>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</si>
  <si>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</si>
  <si>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</si>
  <si>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</si>
  <si>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</si>
  <si>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</si>
  <si>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ESPECIFICAÇÃO</t>
  </si>
  <si>
    <t>ITEM</t>
  </si>
  <si>
    <t xml:space="preserve">CENTRO PARTICIPANTE: </t>
  </si>
  <si>
    <t>EMPRESA</t>
  </si>
  <si>
    <t>Detalhamento da Despesa</t>
  </si>
  <si>
    <t>Códico NUC</t>
  </si>
  <si>
    <t>339039-05</t>
  </si>
  <si>
    <t xml:space="preserve"> AF/OS nº  xxxx/2023 Qtde. </t>
  </si>
  <si>
    <t>PROCESSO: PE 1572/2023</t>
  </si>
  <si>
    <t xml:space="preserve">OBJETO:  CONTRATAÇÃO DE EMPRESA PRESTADORA DE SERVIÇO DE TRADUÇÃO SIMULTÂNEA E LOCAÇÃO E MONTAGEM DE EQUIPAMENTOS DE TRADUÇÃO SIMULTÂNEA PARA A UDESC - RELANÇAMENTO </t>
  </si>
  <si>
    <t>VIGÊNCIA DA ATA: 15/01/2024 até 15/01/2025</t>
  </si>
  <si>
    <t>TARGET PRODUÇÕES E EVENTOS LTDA</t>
  </si>
  <si>
    <r>
      <rPr>
        <b/>
        <sz val="11"/>
        <rFont val="Arial"/>
        <family val="2"/>
      </rPr>
      <t xml:space="preserve">PRESTAÇÃO DE SERVIÇOS DE LOCAÇÃO E MONTAGEM DE EQUIPAMENTOS DE TRADUÇÃO SIMULTÂNEA, </t>
    </r>
    <r>
      <rPr>
        <b/>
        <sz val="11"/>
        <color rgb="FFFF0000"/>
        <rFont val="Arial"/>
        <family val="2"/>
      </rPr>
      <t>para 100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</si>
  <si>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PARTICIPANTES/DIA</t>
  </si>
  <si>
    <r>
      <rPr>
        <b/>
        <sz val="11"/>
        <rFont val="Arial"/>
        <family val="2"/>
      </rPr>
      <t>PRESTAÇÃO DE SERVIÇOS DE LOCAÇÃO E MONTAGEM DE EQUIPAMENTOS DE TRADUÇÃO SIMULTÂNEA,</t>
    </r>
    <r>
      <rPr>
        <b/>
        <sz val="11"/>
        <color rgb="FFFF0000"/>
        <rFont val="Arial"/>
        <family val="2"/>
      </rPr>
      <t xml:space="preserve"> para 150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</si>
  <si>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 xml:space="preserve">EVENTO </t>
  </si>
  <si>
    <r>
      <rPr>
        <b/>
        <sz val="11"/>
        <rFont val="Arial"/>
        <family val="2"/>
      </rPr>
      <t>PRESTAÇÃO DE SERVIÇOS DE LOCAÇÃO E MONTAGEM DE EQUIPAMENTOS DE TRADUÇÃO SIMULTÂNEA, para 300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</si>
  <si>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ASSCON-PP ASSESSORIA E CONSULTORIA PUBLICA E PRIVADA LTDA - EPP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</si>
  <si>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</si>
  <si>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HORA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</si>
  <si>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</si>
  <si>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</si>
  <si>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t xml:space="preserve">PRESTAÇÃO DE SERVIÇO DE TRADUÇÃO SIMULTÂNEA - LIBRAS: serviço de intérprete para tradução simultânea de LIBRAS para a língua Portuguesa e da língua Portuguesa para a LIBRAS (envolvendo 2 intérpretes) </t>
  </si>
  <si>
    <t>50147-007</t>
  </si>
  <si>
    <t>50244-003</t>
  </si>
  <si>
    <t>339039-23</t>
  </si>
  <si>
    <t xml:space="preserve"> AF/OS nº  288/2024 Qtde.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</si>
</sst>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00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" fillId="15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horizontal="center" wrapText="1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6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3" xfId="47" applyFont="1" applyFill="1" applyBorder="1" applyAlignment="1">
      <alignment horizontal="center" vertical="center"/>
    </xf>
    <xf numFmtId="44" fontId="3" fillId="0" borderId="0" xfId="8" applyFont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49" fontId="3" fillId="8" borderId="1" xfId="0" applyNumberFormat="1" applyFont="1" applyFill="1" applyBorder="1" applyAlignment="1">
      <alignment horizontal="center" vertical="center" wrapText="1"/>
    </xf>
    <xf numFmtId="41" fontId="3" fillId="8" borderId="1" xfId="25" applyNumberFormat="1" applyFont="1" applyFill="1" applyBorder="1" applyAlignment="1">
      <alignment horizontal="center" vertical="center"/>
    </xf>
    <xf numFmtId="168" fontId="13" fillId="16" borderId="2" xfId="0" applyNumberFormat="1" applyFont="1" applyFill="1" applyBorder="1" applyAlignment="1">
      <alignment horizontal="center" vertical="center"/>
    </xf>
    <xf numFmtId="0" fontId="9" fillId="16" borderId="1" xfId="27" applyFont="1" applyFill="1" applyBorder="1" applyAlignment="1">
      <alignment horizontal="justify" vertical="top" wrapText="1"/>
    </xf>
    <xf numFmtId="0" fontId="9" fillId="16" borderId="4" xfId="27" applyFont="1" applyFill="1" applyBorder="1" applyAlignment="1">
      <alignment horizontal="center" vertical="center" textRotation="90" wrapText="1"/>
    </xf>
    <xf numFmtId="168" fontId="13" fillId="16" borderId="1" xfId="0" applyNumberFormat="1" applyFont="1" applyFill="1" applyBorder="1" applyAlignment="1">
      <alignment horizontal="center" vertical="center"/>
    </xf>
    <xf numFmtId="168" fontId="13" fillId="8" borderId="2" xfId="0" applyNumberFormat="1" applyFont="1" applyFill="1" applyBorder="1" applyAlignment="1">
      <alignment horizontal="center" vertical="center"/>
    </xf>
    <xf numFmtId="0" fontId="9" fillId="8" borderId="1" xfId="27" applyFont="1" applyFill="1" applyBorder="1" applyAlignment="1">
      <alignment horizontal="justify" vertical="top" wrapText="1"/>
    </xf>
    <xf numFmtId="0" fontId="9" fillId="8" borderId="1" xfId="27" applyFont="1" applyFill="1" applyBorder="1" applyAlignment="1">
      <alignment horizontal="center" vertical="center" textRotation="90"/>
    </xf>
    <xf numFmtId="168" fontId="13" fillId="8" borderId="1" xfId="0" applyNumberFormat="1" applyFont="1" applyFill="1" applyBorder="1" applyAlignment="1">
      <alignment horizontal="center" vertical="center"/>
    </xf>
    <xf numFmtId="0" fontId="10" fillId="8" borderId="1" xfId="27" applyFont="1" applyFill="1" applyBorder="1" applyAlignment="1">
      <alignment horizontal="justify" vertical="top" wrapText="1"/>
    </xf>
    <xf numFmtId="41" fontId="3" fillId="16" borderId="1" xfId="25" applyNumberFormat="1" applyFont="1" applyFill="1" applyBorder="1" applyAlignment="1">
      <alignment horizontal="center" vertical="center"/>
    </xf>
    <xf numFmtId="41" fontId="3" fillId="16" borderId="1" xfId="0" applyNumberFormat="1" applyFont="1" applyFill="1" applyBorder="1" applyAlignment="1">
      <alignment horizontal="center" vertical="center"/>
    </xf>
    <xf numFmtId="44" fontId="13" fillId="16" borderId="1" xfId="223" applyFont="1" applyFill="1" applyBorder="1" applyAlignment="1">
      <alignment horizontal="center" vertical="center"/>
    </xf>
    <xf numFmtId="44" fontId="13" fillId="8" borderId="1" xfId="223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24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" xfId="22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1">
    <dxf>
      <font>
        <b/>
        <i val="0"/>
      </font>
      <fill>
        <patternFill>
          <fgColor indexed="64"/>
          <bgColor rgb="FF92D050"/>
        </patternFill>
      </fill>
    </dxf>
  </dxfs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"/>
  <sheetViews>
    <sheetView tabSelected="1" topLeftCell="A4" zoomScale="80" zoomScaleNormal="80" workbookViewId="0">
      <selection activeCell="L4" sqref="L4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4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5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42" t="s">
        <v>15</v>
      </c>
      <c r="B1" s="42"/>
      <c r="C1" s="42"/>
      <c r="D1" s="42" t="s">
        <v>16</v>
      </c>
      <c r="E1" s="42"/>
      <c r="F1" s="42"/>
      <c r="G1" s="42"/>
      <c r="H1" s="42"/>
      <c r="I1" s="42" t="s">
        <v>17</v>
      </c>
      <c r="J1" s="42"/>
      <c r="K1" s="42"/>
      <c r="L1" s="41" t="s">
        <v>33</v>
      </c>
      <c r="M1" s="41" t="s">
        <v>14</v>
      </c>
      <c r="N1" s="41" t="s">
        <v>14</v>
      </c>
      <c r="O1" s="41" t="s">
        <v>14</v>
      </c>
      <c r="P1" s="41" t="s">
        <v>14</v>
      </c>
      <c r="Q1" s="41" t="s">
        <v>14</v>
      </c>
      <c r="R1" s="41" t="s">
        <v>14</v>
      </c>
      <c r="S1" s="41" t="s">
        <v>14</v>
      </c>
      <c r="T1" s="41" t="s">
        <v>14</v>
      </c>
      <c r="U1" s="41" t="s">
        <v>14</v>
      </c>
      <c r="V1" s="41" t="s">
        <v>14</v>
      </c>
      <c r="W1" s="41" t="s">
        <v>14</v>
      </c>
      <c r="X1" s="41" t="s">
        <v>14</v>
      </c>
      <c r="Y1" s="41" t="s">
        <v>14</v>
      </c>
      <c r="Z1" s="41" t="s">
        <v>14</v>
      </c>
      <c r="AA1" s="41" t="s">
        <v>14</v>
      </c>
      <c r="AB1" s="41" t="s">
        <v>14</v>
      </c>
    </row>
    <row r="2" spans="1:28" ht="21.75" customHeight="1" x14ac:dyDescent="0.2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3" customFormat="1" ht="47.25" x14ac:dyDescent="0.2">
      <c r="A3" s="18" t="s">
        <v>1</v>
      </c>
      <c r="B3" s="18" t="s">
        <v>10</v>
      </c>
      <c r="C3" s="19" t="s">
        <v>8</v>
      </c>
      <c r="D3" s="20" t="s">
        <v>7</v>
      </c>
      <c r="E3" s="19" t="s">
        <v>6</v>
      </c>
      <c r="F3" s="19" t="s">
        <v>11</v>
      </c>
      <c r="G3" s="19" t="s">
        <v>12</v>
      </c>
      <c r="H3" s="9" t="s">
        <v>3</v>
      </c>
      <c r="I3" s="10" t="s">
        <v>5</v>
      </c>
      <c r="J3" s="11" t="s">
        <v>0</v>
      </c>
      <c r="K3" s="8" t="s">
        <v>4</v>
      </c>
      <c r="L3" s="49">
        <v>45352</v>
      </c>
      <c r="M3" s="8" t="s">
        <v>2</v>
      </c>
      <c r="N3" s="8" t="s">
        <v>2</v>
      </c>
      <c r="O3" s="8" t="s">
        <v>2</v>
      </c>
      <c r="P3" s="8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17" t="s">
        <v>2</v>
      </c>
      <c r="X3" s="17" t="s">
        <v>2</v>
      </c>
      <c r="Y3" s="17" t="s">
        <v>2</v>
      </c>
      <c r="Z3" s="17" t="s">
        <v>2</v>
      </c>
      <c r="AA3" s="17" t="s">
        <v>2</v>
      </c>
      <c r="AB3" s="17" t="s">
        <v>2</v>
      </c>
    </row>
    <row r="4" spans="1:28" ht="173.25" x14ac:dyDescent="0.25">
      <c r="A4" s="43">
        <v>1</v>
      </c>
      <c r="B4" s="44" t="s">
        <v>18</v>
      </c>
      <c r="C4" s="28">
        <v>13</v>
      </c>
      <c r="D4" s="29" t="s">
        <v>19</v>
      </c>
      <c r="E4" s="30" t="s">
        <v>20</v>
      </c>
      <c r="F4" s="38" t="s">
        <v>32</v>
      </c>
      <c r="G4" s="37" t="s">
        <v>30</v>
      </c>
      <c r="H4" s="39">
        <v>4898</v>
      </c>
      <c r="I4" s="7">
        <v>7</v>
      </c>
      <c r="J4" s="12">
        <f t="shared" ref="J4:J10" si="0">I4-(SUM(L4:AB4))</f>
        <v>7</v>
      </c>
      <c r="K4" s="13" t="str">
        <f>IF(J4&lt;0,"ATENÇÃO","OK")</f>
        <v>OK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16"/>
      <c r="Y4" s="16"/>
      <c r="Z4" s="16"/>
      <c r="AA4" s="16"/>
      <c r="AB4" s="16"/>
    </row>
    <row r="5" spans="1:28" ht="173.25" x14ac:dyDescent="0.25">
      <c r="A5" s="43"/>
      <c r="B5" s="44"/>
      <c r="C5" s="31">
        <v>14</v>
      </c>
      <c r="D5" s="29" t="s">
        <v>21</v>
      </c>
      <c r="E5" s="30" t="s">
        <v>22</v>
      </c>
      <c r="F5" s="38" t="s">
        <v>32</v>
      </c>
      <c r="G5" s="37" t="s">
        <v>30</v>
      </c>
      <c r="H5" s="39">
        <v>5022</v>
      </c>
      <c r="I5" s="7">
        <v>5</v>
      </c>
      <c r="J5" s="12">
        <f t="shared" si="0"/>
        <v>5</v>
      </c>
      <c r="K5" s="13" t="str">
        <f t="shared" ref="K5:K10" si="1">IF(J5&lt;0,"ATENÇÃO","OK")</f>
        <v>OK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16"/>
      <c r="Y5" s="16"/>
      <c r="Z5" s="16"/>
      <c r="AA5" s="16"/>
      <c r="AB5" s="16"/>
    </row>
    <row r="6" spans="1:28" ht="173.25" x14ac:dyDescent="0.25">
      <c r="A6" s="43"/>
      <c r="B6" s="44"/>
      <c r="C6" s="31">
        <v>15</v>
      </c>
      <c r="D6" s="29" t="s">
        <v>23</v>
      </c>
      <c r="E6" s="30" t="s">
        <v>22</v>
      </c>
      <c r="F6" s="38" t="s">
        <v>32</v>
      </c>
      <c r="G6" s="37" t="s">
        <v>30</v>
      </c>
      <c r="H6" s="39">
        <v>5970</v>
      </c>
      <c r="I6" s="7">
        <v>3</v>
      </c>
      <c r="J6" s="12">
        <f t="shared" si="0"/>
        <v>3</v>
      </c>
      <c r="K6" s="13" t="str">
        <f t="shared" si="1"/>
        <v>OK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6"/>
      <c r="Y6" s="16"/>
      <c r="Z6" s="16"/>
      <c r="AA6" s="16"/>
      <c r="AB6" s="16"/>
    </row>
    <row r="7" spans="1:28" ht="45" x14ac:dyDescent="0.25">
      <c r="A7" s="45">
        <v>2</v>
      </c>
      <c r="B7" s="47" t="s">
        <v>24</v>
      </c>
      <c r="C7" s="32">
        <v>16</v>
      </c>
      <c r="D7" s="33" t="s">
        <v>25</v>
      </c>
      <c r="E7" s="34" t="s">
        <v>26</v>
      </c>
      <c r="F7" s="26" t="s">
        <v>13</v>
      </c>
      <c r="G7" s="27" t="s">
        <v>31</v>
      </c>
      <c r="H7" s="40">
        <v>623.97</v>
      </c>
      <c r="I7" s="7">
        <v>15</v>
      </c>
      <c r="J7" s="12">
        <f t="shared" si="0"/>
        <v>15</v>
      </c>
      <c r="K7" s="13" t="str">
        <f t="shared" si="1"/>
        <v>OK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6"/>
      <c r="Y7" s="16"/>
      <c r="Z7" s="16"/>
      <c r="AA7" s="16"/>
      <c r="AB7" s="16"/>
    </row>
    <row r="8" spans="1:28" ht="45" x14ac:dyDescent="0.25">
      <c r="A8" s="45"/>
      <c r="B8" s="47"/>
      <c r="C8" s="35">
        <v>17</v>
      </c>
      <c r="D8" s="33" t="s">
        <v>27</v>
      </c>
      <c r="E8" s="34" t="s">
        <v>26</v>
      </c>
      <c r="F8" s="26" t="s">
        <v>13</v>
      </c>
      <c r="G8" s="27" t="s">
        <v>31</v>
      </c>
      <c r="H8" s="40">
        <v>999.95</v>
      </c>
      <c r="I8" s="7">
        <v>11</v>
      </c>
      <c r="J8" s="12">
        <f t="shared" si="0"/>
        <v>7</v>
      </c>
      <c r="K8" s="13" t="str">
        <f t="shared" si="1"/>
        <v>OK</v>
      </c>
      <c r="L8" s="24">
        <v>4</v>
      </c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16"/>
      <c r="Y8" s="16"/>
      <c r="Z8" s="16"/>
      <c r="AA8" s="16"/>
      <c r="AB8" s="16"/>
    </row>
    <row r="9" spans="1:28" ht="45" x14ac:dyDescent="0.25">
      <c r="A9" s="45"/>
      <c r="B9" s="47"/>
      <c r="C9" s="35">
        <v>18</v>
      </c>
      <c r="D9" s="33" t="s">
        <v>28</v>
      </c>
      <c r="E9" s="34" t="s">
        <v>26</v>
      </c>
      <c r="F9" s="26" t="s">
        <v>13</v>
      </c>
      <c r="G9" s="27" t="s">
        <v>31</v>
      </c>
      <c r="H9" s="40">
        <v>999.95</v>
      </c>
      <c r="I9" s="7">
        <v>8</v>
      </c>
      <c r="J9" s="12">
        <f t="shared" si="0"/>
        <v>8</v>
      </c>
      <c r="K9" s="13" t="str">
        <f t="shared" si="1"/>
        <v>OK</v>
      </c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6"/>
      <c r="Y9" s="16"/>
      <c r="Z9" s="16"/>
      <c r="AA9" s="16"/>
      <c r="AB9" s="16"/>
    </row>
    <row r="10" spans="1:28" ht="60" x14ac:dyDescent="0.25">
      <c r="A10" s="46"/>
      <c r="B10" s="48"/>
      <c r="C10" s="35">
        <v>19</v>
      </c>
      <c r="D10" s="36" t="s">
        <v>29</v>
      </c>
      <c r="E10" s="34" t="s">
        <v>26</v>
      </c>
      <c r="F10" s="26" t="s">
        <v>13</v>
      </c>
      <c r="G10" s="27" t="s">
        <v>31</v>
      </c>
      <c r="H10" s="40">
        <v>1499.93</v>
      </c>
      <c r="I10" s="7">
        <v>30</v>
      </c>
      <c r="J10" s="12">
        <f t="shared" si="0"/>
        <v>30</v>
      </c>
      <c r="K10" s="13" t="str">
        <f t="shared" si="1"/>
        <v>OK</v>
      </c>
      <c r="L10" s="24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6"/>
      <c r="Y10" s="16"/>
      <c r="Z10" s="16"/>
      <c r="AA10" s="16"/>
      <c r="AB10" s="16"/>
    </row>
    <row r="11" spans="1:28" x14ac:dyDescent="0.25">
      <c r="L11" s="21">
        <f>SUMPRODUCT($H$4:$H$10,L4:L10)</f>
        <v>3999.8</v>
      </c>
      <c r="M11" s="21">
        <f>SUMPRODUCT($H$4:$H$10,M4:M10)</f>
        <v>0</v>
      </c>
    </row>
  </sheetData>
  <mergeCells count="25">
    <mergeCell ref="A7:A10"/>
    <mergeCell ref="B7:B10"/>
    <mergeCell ref="I1:K1"/>
    <mergeCell ref="A1:C1"/>
    <mergeCell ref="N1:N2"/>
    <mergeCell ref="O1:O2"/>
    <mergeCell ref="P1:P2"/>
    <mergeCell ref="A4:A6"/>
    <mergeCell ref="B4:B6"/>
    <mergeCell ref="V1:V2"/>
    <mergeCell ref="A2:K2"/>
    <mergeCell ref="AB1:AB2"/>
    <mergeCell ref="W1:W2"/>
    <mergeCell ref="X1:X2"/>
    <mergeCell ref="Y1:Y2"/>
    <mergeCell ref="Z1:Z2"/>
    <mergeCell ref="AA1:AA2"/>
    <mergeCell ref="R1:R2"/>
    <mergeCell ref="D1:H1"/>
    <mergeCell ref="S1:S2"/>
    <mergeCell ref="U1:U2"/>
    <mergeCell ref="T1:T2"/>
    <mergeCell ref="Q1:Q2"/>
    <mergeCell ref="L1:L2"/>
    <mergeCell ref="M1:M2"/>
  </mergeCells>
  <conditionalFormatting sqref="H4:H10">
    <cfRule type="expression" dxfId="0" priority="1">
      <formula>#REF!&lt;0.25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2014-06-04T18:55:53Z</cp:lastPrinted>
  <dcterms:created xsi:type="dcterms:W3CDTF">2010-06-19T20:43:11Z</dcterms:created>
  <dcterms:modified xsi:type="dcterms:W3CDTF">2024-03-01T17:09:43Z</dcterms:modified>
</cp:coreProperties>
</file>