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10.16.3.2\administracao\Setores\Gestão de Contrato\Pregões\PE 658 2024 MANUTENÇÃO DE REDE E CABEAMENTO VIG 08 08 2025\"/>
    </mc:Choice>
  </mc:AlternateContent>
  <xr:revisionPtr revIDLastSave="0" documentId="13_ncr:1_{0C67829D-CB07-46B0-8434-20C2F8414EEC}" xr6:coauthVersionLast="47" xr6:coauthVersionMax="47" xr10:uidLastSave="{00000000-0000-0000-0000-000000000000}"/>
  <bookViews>
    <workbookView xWindow="-120" yWindow="-120" windowWidth="29040" windowHeight="15720" tabRatio="693" activeTab="2" xr2:uid="{00000000-000D-0000-FFFF-FFFF00000000}"/>
  </bookViews>
  <sheets>
    <sheet name="REITORIA" sheetId="113" r:id="rId1"/>
    <sheet name="CEAD" sheetId="130" r:id="rId2"/>
    <sheet name="CEART" sheetId="131" r:id="rId3"/>
    <sheet name="CEFID" sheetId="132" r:id="rId4"/>
    <sheet name="ESAG" sheetId="133" r:id="rId5"/>
    <sheet name="FAED" sheetId="134" r:id="rId6"/>
    <sheet name="CCT" sheetId="135" r:id="rId7"/>
    <sheet name="CAV" sheetId="136" r:id="rId8"/>
    <sheet name="CEO" sheetId="137" r:id="rId9"/>
    <sheet name="CEAVI" sheetId="138" r:id="rId10"/>
    <sheet name="CESFI" sheetId="139" r:id="rId11"/>
    <sheet name="CERES" sheetId="140" r:id="rId12"/>
    <sheet name="CEPLAN" sheetId="141" r:id="rId13"/>
    <sheet name="CESMO" sheetId="142" r:id="rId14"/>
    <sheet name="GESTOR" sheetId="128" r:id="rId15"/>
  </sheets>
  <definedNames>
    <definedName name="CEPLAN" localSheetId="14">#REF!</definedName>
    <definedName name="CEPLAN">#REF!</definedName>
    <definedName name="diasuteis" localSheetId="14">#REF!</definedName>
    <definedName name="diasuteis">#REF!</definedName>
    <definedName name="Ferias" localSheetId="14">#REF!</definedName>
    <definedName name="Ferias">#REF!</definedName>
    <definedName name="RD" localSheetId="14">OFFSET(#REF!,(MATCH(SMALL(#REF!,ROW()-10),#REF!,0)-1),0)</definedName>
    <definedName name="RD">OFFSET(#REF!,(MATCH(SMALL(#REF!,ROW()-10),#REF!,0)-1),0)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28" l="1"/>
  <c r="I6" i="128"/>
  <c r="I7" i="128"/>
  <c r="I8" i="128"/>
  <c r="I9" i="128"/>
  <c r="I10" i="128"/>
  <c r="I11" i="128"/>
  <c r="I12" i="128"/>
  <c r="I14" i="128"/>
  <c r="I15" i="128"/>
  <c r="I16" i="128"/>
  <c r="I17" i="128"/>
  <c r="I18" i="128"/>
  <c r="I19" i="128"/>
  <c r="I20" i="128"/>
  <c r="I21" i="128"/>
  <c r="I22" i="128"/>
  <c r="I23" i="128"/>
  <c r="I24" i="128"/>
  <c r="I25" i="128"/>
  <c r="I26" i="128"/>
  <c r="I27" i="128"/>
  <c r="I28" i="128"/>
  <c r="I29" i="128"/>
  <c r="I30" i="128"/>
  <c r="I31" i="128"/>
  <c r="I32" i="128"/>
  <c r="I33" i="128"/>
  <c r="I34" i="128"/>
  <c r="I35" i="128"/>
  <c r="I36" i="128"/>
  <c r="I37" i="128"/>
  <c r="I38" i="128"/>
  <c r="I39" i="128"/>
  <c r="I40" i="128"/>
  <c r="I41" i="128"/>
  <c r="I42" i="128"/>
  <c r="I43" i="128"/>
  <c r="I44" i="128"/>
  <c r="I45" i="128"/>
  <c r="I46" i="128"/>
  <c r="I47" i="128"/>
  <c r="I48" i="128"/>
  <c r="I49" i="128"/>
  <c r="I50" i="128"/>
  <c r="I51" i="128"/>
  <c r="I52" i="128"/>
  <c r="I53" i="128"/>
  <c r="I54" i="128"/>
  <c r="I55" i="128"/>
  <c r="I56" i="128"/>
  <c r="I57" i="128"/>
  <c r="I58" i="128"/>
  <c r="I59" i="128"/>
  <c r="I60" i="128"/>
  <c r="I61" i="128"/>
  <c r="I62" i="128"/>
  <c r="I63" i="128"/>
  <c r="I64" i="128"/>
  <c r="I65" i="128"/>
  <c r="I66" i="128"/>
  <c r="I67" i="128"/>
  <c r="I68" i="128"/>
  <c r="I69" i="128"/>
  <c r="I70" i="128"/>
  <c r="I71" i="128"/>
  <c r="I72" i="128"/>
  <c r="I73" i="128"/>
  <c r="I74" i="128"/>
  <c r="I75" i="128"/>
  <c r="I76" i="128"/>
  <c r="I77" i="128"/>
  <c r="I78" i="128"/>
  <c r="I79" i="128"/>
  <c r="I80" i="128"/>
  <c r="I81" i="128"/>
  <c r="I82" i="128"/>
  <c r="I83" i="128"/>
  <c r="I84" i="128"/>
  <c r="I85" i="128"/>
  <c r="I86" i="128"/>
  <c r="I87" i="128"/>
  <c r="I88" i="128"/>
  <c r="I89" i="128"/>
  <c r="I90" i="128"/>
  <c r="I91" i="128"/>
  <c r="I92" i="128"/>
  <c r="I93" i="128"/>
  <c r="I94" i="128"/>
  <c r="I95" i="128"/>
  <c r="I96" i="128"/>
  <c r="I97" i="128"/>
  <c r="I98" i="128"/>
  <c r="I99" i="128"/>
  <c r="I100" i="128"/>
  <c r="I101" i="128"/>
  <c r="I102" i="128"/>
  <c r="I103" i="128"/>
  <c r="I104" i="128"/>
  <c r="I105" i="128"/>
  <c r="I106" i="128"/>
  <c r="I107" i="128"/>
  <c r="I108" i="128"/>
  <c r="I109" i="128"/>
  <c r="I110" i="128"/>
  <c r="I111" i="128"/>
  <c r="I112" i="128"/>
  <c r="I113" i="128"/>
  <c r="I114" i="128"/>
  <c r="I115" i="128"/>
  <c r="I116" i="128"/>
  <c r="I117" i="128"/>
  <c r="I118" i="128"/>
  <c r="I119" i="128"/>
  <c r="I120" i="128"/>
  <c r="I121" i="128"/>
  <c r="I122" i="128"/>
  <c r="I123" i="128"/>
  <c r="I124" i="128"/>
  <c r="I125" i="128"/>
  <c r="I126" i="128"/>
  <c r="I127" i="128"/>
  <c r="I128" i="128"/>
  <c r="I129" i="128"/>
  <c r="I130" i="128"/>
  <c r="I131" i="128"/>
  <c r="I132" i="128"/>
  <c r="I133" i="128"/>
  <c r="I134" i="128"/>
  <c r="I135" i="128"/>
  <c r="I136" i="128"/>
  <c r="I137" i="128"/>
  <c r="I138" i="128"/>
  <c r="I139" i="128"/>
  <c r="I140" i="128"/>
  <c r="I141" i="128"/>
  <c r="I142" i="128"/>
  <c r="I143" i="128"/>
  <c r="I144" i="128"/>
  <c r="I145" i="128"/>
  <c r="I146" i="128"/>
  <c r="I147" i="128"/>
  <c r="I148" i="128"/>
  <c r="I149" i="128"/>
  <c r="I150" i="128"/>
  <c r="I151" i="128"/>
  <c r="I152" i="128"/>
  <c r="I153" i="128"/>
  <c r="I154" i="128"/>
  <c r="I155" i="128"/>
  <c r="I156" i="128"/>
  <c r="I157" i="128"/>
  <c r="I158" i="128"/>
  <c r="I159" i="128"/>
  <c r="I160" i="128"/>
  <c r="I161" i="128"/>
  <c r="I162" i="128"/>
  <c r="I163" i="128"/>
  <c r="I164" i="128"/>
  <c r="I165" i="128"/>
  <c r="I166" i="128"/>
  <c r="I167" i="128"/>
  <c r="I168" i="128"/>
  <c r="I169" i="128"/>
  <c r="I170" i="128"/>
  <c r="I171" i="128"/>
  <c r="I172" i="128"/>
  <c r="I173" i="128"/>
  <c r="I174" i="128"/>
  <c r="I175" i="128"/>
  <c r="I176" i="128"/>
  <c r="I177" i="128"/>
  <c r="I178" i="128"/>
  <c r="I179" i="128"/>
  <c r="I180" i="128"/>
  <c r="I181" i="128"/>
  <c r="I182" i="128"/>
  <c r="I183" i="128"/>
  <c r="I184" i="128"/>
  <c r="I185" i="128"/>
  <c r="I186" i="128"/>
  <c r="I187" i="128"/>
  <c r="I188" i="128"/>
  <c r="I189" i="128"/>
  <c r="I190" i="128"/>
  <c r="I191" i="128"/>
  <c r="I192" i="128"/>
  <c r="I193" i="128"/>
  <c r="I194" i="128"/>
  <c r="I195" i="128"/>
  <c r="I196" i="128"/>
  <c r="I197" i="128"/>
  <c r="I198" i="128"/>
  <c r="I199" i="128"/>
  <c r="I200" i="128"/>
  <c r="I201" i="128"/>
  <c r="I202" i="128"/>
  <c r="I203" i="128"/>
  <c r="I204" i="128"/>
  <c r="I205" i="128"/>
  <c r="I206" i="128"/>
  <c r="I207" i="128"/>
  <c r="I208" i="128"/>
  <c r="I209" i="128"/>
  <c r="I210" i="128"/>
  <c r="I211" i="128"/>
  <c r="I212" i="128"/>
  <c r="I213" i="128"/>
  <c r="I214" i="128"/>
  <c r="I215" i="128"/>
  <c r="I216" i="128"/>
  <c r="I217" i="128"/>
  <c r="I218" i="128"/>
  <c r="I219" i="128"/>
  <c r="I220" i="128"/>
  <c r="I221" i="128"/>
  <c r="I222" i="128"/>
  <c r="I223" i="128"/>
  <c r="I224" i="128"/>
  <c r="I225" i="128"/>
  <c r="I226" i="128"/>
  <c r="I227" i="128"/>
  <c r="I228" i="128"/>
  <c r="I229" i="128"/>
  <c r="I230" i="128"/>
  <c r="I231" i="128"/>
  <c r="I232" i="128"/>
  <c r="I233" i="128"/>
  <c r="I234" i="128"/>
  <c r="I235" i="128"/>
  <c r="I236" i="128"/>
  <c r="I237" i="128"/>
  <c r="I238" i="128"/>
  <c r="I239" i="128"/>
  <c r="I240" i="128"/>
  <c r="I241" i="128"/>
  <c r="I242" i="128"/>
  <c r="I243" i="128"/>
  <c r="I244" i="128"/>
  <c r="I245" i="128"/>
  <c r="I246" i="128"/>
  <c r="I247" i="128"/>
  <c r="I248" i="128"/>
  <c r="I249" i="128"/>
  <c r="I250" i="128"/>
  <c r="I251" i="128"/>
  <c r="I252" i="128"/>
  <c r="I253" i="128"/>
  <c r="I254" i="128"/>
  <c r="I255" i="128"/>
  <c r="I256" i="128"/>
  <c r="I257" i="128"/>
  <c r="I258" i="128"/>
  <c r="I259" i="128"/>
  <c r="I260" i="128"/>
  <c r="I261" i="128"/>
  <c r="I262" i="128"/>
  <c r="I263" i="128"/>
  <c r="I264" i="128"/>
  <c r="I265" i="128"/>
  <c r="I266" i="128"/>
  <c r="I267" i="128"/>
  <c r="I268" i="128"/>
  <c r="I269" i="128"/>
  <c r="I270" i="128"/>
  <c r="I271" i="128"/>
  <c r="I272" i="128"/>
  <c r="I273" i="128"/>
  <c r="I274" i="128"/>
  <c r="I275" i="128"/>
  <c r="I276" i="128"/>
  <c r="I277" i="128"/>
  <c r="I278" i="128"/>
  <c r="I279" i="128"/>
  <c r="I280" i="128"/>
  <c r="I281" i="128"/>
  <c r="I282" i="128"/>
  <c r="I283" i="128"/>
  <c r="I284" i="128"/>
  <c r="I285" i="128"/>
  <c r="I286" i="128"/>
  <c r="I287" i="128"/>
  <c r="I288" i="128"/>
  <c r="I289" i="128"/>
  <c r="I290" i="128"/>
  <c r="I291" i="128"/>
  <c r="I292" i="128"/>
  <c r="I293" i="128"/>
  <c r="I294" i="128"/>
  <c r="I295" i="128"/>
  <c r="I296" i="128"/>
  <c r="I297" i="128"/>
  <c r="I298" i="128"/>
  <c r="I299" i="128"/>
  <c r="I300" i="128"/>
  <c r="I301" i="128"/>
  <c r="I302" i="128"/>
  <c r="I303" i="128"/>
  <c r="I304" i="128"/>
  <c r="I305" i="128"/>
  <c r="I306" i="128"/>
  <c r="I307" i="128"/>
  <c r="I308" i="128"/>
  <c r="I309" i="128"/>
  <c r="I310" i="128"/>
  <c r="I311" i="128"/>
  <c r="I312" i="128"/>
  <c r="I313" i="128"/>
  <c r="I314" i="128"/>
  <c r="I315" i="128"/>
  <c r="I316" i="128"/>
  <c r="I317" i="128"/>
  <c r="I318" i="128"/>
  <c r="I319" i="128"/>
  <c r="I320" i="128"/>
  <c r="I321" i="128"/>
  <c r="I322" i="128"/>
  <c r="I323" i="128"/>
  <c r="I324" i="128"/>
  <c r="I325" i="128"/>
  <c r="I326" i="128"/>
  <c r="I327" i="128"/>
  <c r="I328" i="128"/>
  <c r="I329" i="128"/>
  <c r="I330" i="128"/>
  <c r="I331" i="128"/>
  <c r="I332" i="128"/>
  <c r="I333" i="128"/>
  <c r="I334" i="128"/>
  <c r="I335" i="128"/>
  <c r="I336" i="128"/>
  <c r="I337" i="128"/>
  <c r="I338" i="128"/>
  <c r="I339" i="128"/>
  <c r="I340" i="128"/>
  <c r="I341" i="128"/>
  <c r="I342" i="128"/>
  <c r="I343" i="128"/>
  <c r="I344" i="128"/>
  <c r="I345" i="128"/>
  <c r="I346" i="128"/>
  <c r="I347" i="128"/>
  <c r="I348" i="128"/>
  <c r="I349" i="128"/>
  <c r="I350" i="128"/>
  <c r="I351" i="128"/>
  <c r="I352" i="128"/>
  <c r="I353" i="128"/>
  <c r="I354" i="128"/>
  <c r="H5" i="128"/>
  <c r="H6" i="128"/>
  <c r="H7" i="128"/>
  <c r="H8" i="128"/>
  <c r="H9" i="128"/>
  <c r="H10" i="128"/>
  <c r="H11" i="128"/>
  <c r="H12" i="128"/>
  <c r="H13" i="128"/>
  <c r="H14" i="128"/>
  <c r="H15" i="128"/>
  <c r="H16" i="128"/>
  <c r="H17" i="128"/>
  <c r="H18" i="128"/>
  <c r="H19" i="128"/>
  <c r="H20" i="128"/>
  <c r="H21" i="128"/>
  <c r="H22" i="128"/>
  <c r="H23" i="128"/>
  <c r="H24" i="128"/>
  <c r="H25" i="128"/>
  <c r="H26" i="128"/>
  <c r="H27" i="128"/>
  <c r="H28" i="128"/>
  <c r="H29" i="128"/>
  <c r="H30" i="128"/>
  <c r="H31" i="128"/>
  <c r="H32" i="128"/>
  <c r="H33" i="128"/>
  <c r="H34" i="128"/>
  <c r="H35" i="128"/>
  <c r="H36" i="128"/>
  <c r="H37" i="128"/>
  <c r="H38" i="128"/>
  <c r="H39" i="128"/>
  <c r="H40" i="128"/>
  <c r="H41" i="128"/>
  <c r="H42" i="128"/>
  <c r="H43" i="128"/>
  <c r="H44" i="128"/>
  <c r="H45" i="128"/>
  <c r="H46" i="128"/>
  <c r="H47" i="128"/>
  <c r="H48" i="128"/>
  <c r="H49" i="128"/>
  <c r="H50" i="128"/>
  <c r="H51" i="128"/>
  <c r="H52" i="128"/>
  <c r="H53" i="128"/>
  <c r="H54" i="128"/>
  <c r="H55" i="128"/>
  <c r="H56" i="128"/>
  <c r="H57" i="128"/>
  <c r="H58" i="128"/>
  <c r="H59" i="128"/>
  <c r="H60" i="128"/>
  <c r="H61" i="128"/>
  <c r="H62" i="128"/>
  <c r="H63" i="128"/>
  <c r="H64" i="128"/>
  <c r="H65" i="128"/>
  <c r="H66" i="128"/>
  <c r="H67" i="128"/>
  <c r="H68" i="128"/>
  <c r="H69" i="128"/>
  <c r="H70" i="128"/>
  <c r="H71" i="128"/>
  <c r="H72" i="128"/>
  <c r="H73" i="128"/>
  <c r="H74" i="128"/>
  <c r="H75" i="128"/>
  <c r="H76" i="128"/>
  <c r="H77" i="128"/>
  <c r="H78" i="128"/>
  <c r="H79" i="128"/>
  <c r="H80" i="128"/>
  <c r="H81" i="128"/>
  <c r="H82" i="128"/>
  <c r="H83" i="128"/>
  <c r="H84" i="128"/>
  <c r="H85" i="128"/>
  <c r="H86" i="128"/>
  <c r="H87" i="128"/>
  <c r="H88" i="128"/>
  <c r="H89" i="128"/>
  <c r="H90" i="128"/>
  <c r="H91" i="128"/>
  <c r="H92" i="128"/>
  <c r="H93" i="128"/>
  <c r="H94" i="128"/>
  <c r="H95" i="128"/>
  <c r="H96" i="128"/>
  <c r="H97" i="128"/>
  <c r="H98" i="128"/>
  <c r="H99" i="128"/>
  <c r="H100" i="128"/>
  <c r="H101" i="128"/>
  <c r="H102" i="128"/>
  <c r="H103" i="128"/>
  <c r="H104" i="128"/>
  <c r="H105" i="128"/>
  <c r="H106" i="128"/>
  <c r="H107" i="128"/>
  <c r="H108" i="128"/>
  <c r="H109" i="128"/>
  <c r="H110" i="128"/>
  <c r="H111" i="128"/>
  <c r="H112" i="128"/>
  <c r="H113" i="128"/>
  <c r="H114" i="128"/>
  <c r="H115" i="128"/>
  <c r="H116" i="128"/>
  <c r="H117" i="128"/>
  <c r="H118" i="128"/>
  <c r="H119" i="128"/>
  <c r="H120" i="128"/>
  <c r="H121" i="128"/>
  <c r="H122" i="128"/>
  <c r="H123" i="128"/>
  <c r="H124" i="128"/>
  <c r="H125" i="128"/>
  <c r="H126" i="128"/>
  <c r="H127" i="128"/>
  <c r="H128" i="128"/>
  <c r="H129" i="128"/>
  <c r="H130" i="128"/>
  <c r="H131" i="128"/>
  <c r="H132" i="128"/>
  <c r="H133" i="128"/>
  <c r="H134" i="128"/>
  <c r="H135" i="128"/>
  <c r="H136" i="128"/>
  <c r="H137" i="128"/>
  <c r="H138" i="128"/>
  <c r="H139" i="128"/>
  <c r="H140" i="128"/>
  <c r="H141" i="128"/>
  <c r="H142" i="128"/>
  <c r="H143" i="128"/>
  <c r="H144" i="128"/>
  <c r="H145" i="128"/>
  <c r="H146" i="128"/>
  <c r="H147" i="128"/>
  <c r="H148" i="128"/>
  <c r="H149" i="128"/>
  <c r="H150" i="128"/>
  <c r="H151" i="128"/>
  <c r="H152" i="128"/>
  <c r="H153" i="128"/>
  <c r="H154" i="128"/>
  <c r="H155" i="128"/>
  <c r="H156" i="128"/>
  <c r="H157" i="128"/>
  <c r="H158" i="128"/>
  <c r="H159" i="128"/>
  <c r="H160" i="128"/>
  <c r="H161" i="128"/>
  <c r="H162" i="128"/>
  <c r="H163" i="128"/>
  <c r="H164" i="128"/>
  <c r="H165" i="128"/>
  <c r="H166" i="128"/>
  <c r="H167" i="128"/>
  <c r="H168" i="128"/>
  <c r="H169" i="128"/>
  <c r="H170" i="128"/>
  <c r="H171" i="128"/>
  <c r="H172" i="128"/>
  <c r="H173" i="128"/>
  <c r="H174" i="128"/>
  <c r="H175" i="128"/>
  <c r="H176" i="128"/>
  <c r="H177" i="128"/>
  <c r="H178" i="128"/>
  <c r="H179" i="128"/>
  <c r="H180" i="128"/>
  <c r="H181" i="128"/>
  <c r="H182" i="128"/>
  <c r="H183" i="128"/>
  <c r="H184" i="128"/>
  <c r="H185" i="128"/>
  <c r="H186" i="128"/>
  <c r="H187" i="128"/>
  <c r="H188" i="128"/>
  <c r="H189" i="128"/>
  <c r="H190" i="128"/>
  <c r="H191" i="128"/>
  <c r="H192" i="128"/>
  <c r="H193" i="128"/>
  <c r="H194" i="128"/>
  <c r="H195" i="128"/>
  <c r="H196" i="128"/>
  <c r="H197" i="128"/>
  <c r="H198" i="128"/>
  <c r="H199" i="128"/>
  <c r="H200" i="128"/>
  <c r="H201" i="128"/>
  <c r="H202" i="128"/>
  <c r="H203" i="128"/>
  <c r="H204" i="128"/>
  <c r="H205" i="128"/>
  <c r="H206" i="128"/>
  <c r="H207" i="128"/>
  <c r="H208" i="128"/>
  <c r="H209" i="128"/>
  <c r="H210" i="128"/>
  <c r="H211" i="128"/>
  <c r="H212" i="128"/>
  <c r="H213" i="128"/>
  <c r="H214" i="128"/>
  <c r="H215" i="128"/>
  <c r="H216" i="128"/>
  <c r="H217" i="128"/>
  <c r="H218" i="128"/>
  <c r="H219" i="128"/>
  <c r="H220" i="128"/>
  <c r="H221" i="128"/>
  <c r="H222" i="128"/>
  <c r="H223" i="128"/>
  <c r="H224" i="128"/>
  <c r="H225" i="128"/>
  <c r="H226" i="128"/>
  <c r="H227" i="128"/>
  <c r="H228" i="128"/>
  <c r="H229" i="128"/>
  <c r="H230" i="128"/>
  <c r="H231" i="128"/>
  <c r="H232" i="128"/>
  <c r="H233" i="128"/>
  <c r="H234" i="128"/>
  <c r="H235" i="128"/>
  <c r="H236" i="128"/>
  <c r="H237" i="128"/>
  <c r="H238" i="128"/>
  <c r="H239" i="128"/>
  <c r="H240" i="128"/>
  <c r="H241" i="128"/>
  <c r="H242" i="128"/>
  <c r="H243" i="128"/>
  <c r="H244" i="128"/>
  <c r="H245" i="128"/>
  <c r="H246" i="128"/>
  <c r="H247" i="128"/>
  <c r="H248" i="128"/>
  <c r="H249" i="128"/>
  <c r="H250" i="128"/>
  <c r="H251" i="128"/>
  <c r="H252" i="128"/>
  <c r="H253" i="128"/>
  <c r="H254" i="128"/>
  <c r="H255" i="128"/>
  <c r="H256" i="128"/>
  <c r="H257" i="128"/>
  <c r="H258" i="128"/>
  <c r="H259" i="128"/>
  <c r="H260" i="128"/>
  <c r="H261" i="128"/>
  <c r="H262" i="128"/>
  <c r="H263" i="128"/>
  <c r="H264" i="128"/>
  <c r="H265" i="128"/>
  <c r="H266" i="128"/>
  <c r="H267" i="128"/>
  <c r="H268" i="128"/>
  <c r="H269" i="128"/>
  <c r="H270" i="128"/>
  <c r="H271" i="128"/>
  <c r="H272" i="128"/>
  <c r="H273" i="128"/>
  <c r="H274" i="128"/>
  <c r="H275" i="128"/>
  <c r="H276" i="128"/>
  <c r="H277" i="128"/>
  <c r="H278" i="128"/>
  <c r="H279" i="128"/>
  <c r="H280" i="128"/>
  <c r="H281" i="128"/>
  <c r="H282" i="128"/>
  <c r="H283" i="128"/>
  <c r="H284" i="128"/>
  <c r="H285" i="128"/>
  <c r="H286" i="128"/>
  <c r="H287" i="128"/>
  <c r="H288" i="128"/>
  <c r="H289" i="128"/>
  <c r="H290" i="128"/>
  <c r="H291" i="128"/>
  <c r="H292" i="128"/>
  <c r="H293" i="128"/>
  <c r="H294" i="128"/>
  <c r="H295" i="128"/>
  <c r="H296" i="128"/>
  <c r="H297" i="128"/>
  <c r="H298" i="128"/>
  <c r="H299" i="128"/>
  <c r="H300" i="128"/>
  <c r="H301" i="128"/>
  <c r="H302" i="128"/>
  <c r="H303" i="128"/>
  <c r="H304" i="128"/>
  <c r="H305" i="128"/>
  <c r="H306" i="128"/>
  <c r="H307" i="128"/>
  <c r="H308" i="128"/>
  <c r="H309" i="128"/>
  <c r="H310" i="128"/>
  <c r="H311" i="128"/>
  <c r="H312" i="128"/>
  <c r="H313" i="128"/>
  <c r="H314" i="128"/>
  <c r="H315" i="128"/>
  <c r="H316" i="128"/>
  <c r="H317" i="128"/>
  <c r="H318" i="128"/>
  <c r="H319" i="128"/>
  <c r="H320" i="128"/>
  <c r="H321" i="128"/>
  <c r="H322" i="128"/>
  <c r="H323" i="128"/>
  <c r="H324" i="128"/>
  <c r="H325" i="128"/>
  <c r="H326" i="128"/>
  <c r="H327" i="128"/>
  <c r="H328" i="128"/>
  <c r="H329" i="128"/>
  <c r="H330" i="128"/>
  <c r="H331" i="128"/>
  <c r="H332" i="128"/>
  <c r="H333" i="128"/>
  <c r="H334" i="128"/>
  <c r="H335" i="128"/>
  <c r="H336" i="128"/>
  <c r="H337" i="128"/>
  <c r="H338" i="128"/>
  <c r="H339" i="128"/>
  <c r="H340" i="128"/>
  <c r="H341" i="128"/>
  <c r="H342" i="128"/>
  <c r="H343" i="128"/>
  <c r="H344" i="128"/>
  <c r="H345" i="128"/>
  <c r="H346" i="128"/>
  <c r="H347" i="128"/>
  <c r="H348" i="128"/>
  <c r="H349" i="128"/>
  <c r="H350" i="128"/>
  <c r="H351" i="128"/>
  <c r="H352" i="128"/>
  <c r="H353" i="128"/>
  <c r="H354" i="128"/>
  <c r="H4" i="128"/>
  <c r="H359" i="128"/>
  <c r="H357" i="128"/>
  <c r="AB355" i="142"/>
  <c r="AA355" i="142"/>
  <c r="Z355" i="142"/>
  <c r="Y355" i="142"/>
  <c r="X355" i="142"/>
  <c r="W355" i="142"/>
  <c r="V355" i="142"/>
  <c r="U355" i="142"/>
  <c r="T355" i="142"/>
  <c r="S355" i="142"/>
  <c r="R355" i="142"/>
  <c r="Q355" i="142"/>
  <c r="P355" i="142"/>
  <c r="O355" i="142"/>
  <c r="N355" i="142"/>
  <c r="M355" i="142"/>
  <c r="J355" i="142"/>
  <c r="K354" i="142"/>
  <c r="L354" i="142" s="1"/>
  <c r="K353" i="142"/>
  <c r="L353" i="142" s="1"/>
  <c r="K352" i="142"/>
  <c r="L352" i="142" s="1"/>
  <c r="L351" i="142"/>
  <c r="K351" i="142"/>
  <c r="L350" i="142"/>
  <c r="K350" i="142"/>
  <c r="K349" i="142"/>
  <c r="L349" i="142" s="1"/>
  <c r="L348" i="142"/>
  <c r="K348" i="142"/>
  <c r="K347" i="142"/>
  <c r="L347" i="142" s="1"/>
  <c r="K346" i="142"/>
  <c r="L346" i="142" s="1"/>
  <c r="L345" i="142"/>
  <c r="K345" i="142"/>
  <c r="L344" i="142"/>
  <c r="K344" i="142"/>
  <c r="K343" i="142"/>
  <c r="L343" i="142" s="1"/>
  <c r="K342" i="142"/>
  <c r="L342" i="142" s="1"/>
  <c r="L341" i="142"/>
  <c r="K341" i="142"/>
  <c r="K340" i="142"/>
  <c r="L340" i="142" s="1"/>
  <c r="L339" i="142"/>
  <c r="K339" i="142"/>
  <c r="L338" i="142"/>
  <c r="K338" i="142"/>
  <c r="K337" i="142"/>
  <c r="L337" i="142" s="1"/>
  <c r="K336" i="142"/>
  <c r="L336" i="142" s="1"/>
  <c r="K335" i="142"/>
  <c r="L335" i="142" s="1"/>
  <c r="K334" i="142"/>
  <c r="L334" i="142" s="1"/>
  <c r="L333" i="142"/>
  <c r="K333" i="142"/>
  <c r="L332" i="142"/>
  <c r="K332" i="142"/>
  <c r="K331" i="142"/>
  <c r="L331" i="142" s="1"/>
  <c r="L330" i="142"/>
  <c r="K330" i="142"/>
  <c r="K329" i="142"/>
  <c r="L329" i="142" s="1"/>
  <c r="K328" i="142"/>
  <c r="L328" i="142" s="1"/>
  <c r="L327" i="142"/>
  <c r="K327" i="142"/>
  <c r="L326" i="142"/>
  <c r="K326" i="142"/>
  <c r="K325" i="142"/>
  <c r="L325" i="142" s="1"/>
  <c r="K324" i="142"/>
  <c r="L324" i="142" s="1"/>
  <c r="L323" i="142"/>
  <c r="K323" i="142"/>
  <c r="K322" i="142"/>
  <c r="L322" i="142" s="1"/>
  <c r="L321" i="142"/>
  <c r="K321" i="142"/>
  <c r="L320" i="142"/>
  <c r="K320" i="142"/>
  <c r="K319" i="142"/>
  <c r="L319" i="142" s="1"/>
  <c r="K318" i="142"/>
  <c r="L318" i="142" s="1"/>
  <c r="K317" i="142"/>
  <c r="L317" i="142" s="1"/>
  <c r="K316" i="142"/>
  <c r="L316" i="142" s="1"/>
  <c r="L315" i="142"/>
  <c r="K315" i="142"/>
  <c r="L314" i="142"/>
  <c r="K314" i="142"/>
  <c r="K313" i="142"/>
  <c r="L313" i="142" s="1"/>
  <c r="L312" i="142"/>
  <c r="K312" i="142"/>
  <c r="K311" i="142"/>
  <c r="L311" i="142" s="1"/>
  <c r="K310" i="142"/>
  <c r="L310" i="142" s="1"/>
  <c r="K309" i="142"/>
  <c r="L309" i="142" s="1"/>
  <c r="K308" i="142"/>
  <c r="L308" i="142" s="1"/>
  <c r="K307" i="142"/>
  <c r="L307" i="142" s="1"/>
  <c r="K306" i="142"/>
  <c r="L306" i="142" s="1"/>
  <c r="L305" i="142"/>
  <c r="K305" i="142"/>
  <c r="K304" i="142"/>
  <c r="L304" i="142" s="1"/>
  <c r="L303" i="142"/>
  <c r="K303" i="142"/>
  <c r="K302" i="142"/>
  <c r="L302" i="142" s="1"/>
  <c r="K301" i="142"/>
  <c r="L301" i="142" s="1"/>
  <c r="K300" i="142"/>
  <c r="L300" i="142" s="1"/>
  <c r="K299" i="142"/>
  <c r="L299" i="142" s="1"/>
  <c r="K298" i="142"/>
  <c r="L298" i="142" s="1"/>
  <c r="K297" i="142"/>
  <c r="L297" i="142" s="1"/>
  <c r="L296" i="142"/>
  <c r="K296" i="142"/>
  <c r="K295" i="142"/>
  <c r="L295" i="142" s="1"/>
  <c r="L294" i="142"/>
  <c r="K294" i="142"/>
  <c r="K293" i="142"/>
  <c r="L293" i="142" s="1"/>
  <c r="K292" i="142"/>
  <c r="L292" i="142" s="1"/>
  <c r="K291" i="142"/>
  <c r="L291" i="142" s="1"/>
  <c r="K290" i="142"/>
  <c r="L290" i="142" s="1"/>
  <c r="K289" i="142"/>
  <c r="L289" i="142" s="1"/>
  <c r="K288" i="142"/>
  <c r="L288" i="142" s="1"/>
  <c r="L287" i="142"/>
  <c r="K287" i="142"/>
  <c r="K286" i="142"/>
  <c r="L286" i="142" s="1"/>
  <c r="L285" i="142"/>
  <c r="K285" i="142"/>
  <c r="K284" i="142"/>
  <c r="L284" i="142" s="1"/>
  <c r="K283" i="142"/>
  <c r="L283" i="142" s="1"/>
  <c r="K282" i="142"/>
  <c r="L282" i="142" s="1"/>
  <c r="K281" i="142"/>
  <c r="L281" i="142" s="1"/>
  <c r="K280" i="142"/>
  <c r="L280" i="142" s="1"/>
  <c r="L279" i="142"/>
  <c r="K279" i="142"/>
  <c r="L278" i="142"/>
  <c r="K278" i="142"/>
  <c r="K277" i="142"/>
  <c r="L277" i="142" s="1"/>
  <c r="L276" i="142"/>
  <c r="K276" i="142"/>
  <c r="K275" i="142"/>
  <c r="L275" i="142" s="1"/>
  <c r="K274" i="142"/>
  <c r="L274" i="142" s="1"/>
  <c r="K273" i="142"/>
  <c r="L273" i="142" s="1"/>
  <c r="L272" i="142"/>
  <c r="K272" i="142"/>
  <c r="K271" i="142"/>
  <c r="L271" i="142" s="1"/>
  <c r="K270" i="142"/>
  <c r="L270" i="142" s="1"/>
  <c r="L269" i="142"/>
  <c r="K269" i="142"/>
  <c r="K268" i="142"/>
  <c r="L268" i="142" s="1"/>
  <c r="L267" i="142"/>
  <c r="K267" i="142"/>
  <c r="K266" i="142"/>
  <c r="L266" i="142" s="1"/>
  <c r="K265" i="142"/>
  <c r="L265" i="142" s="1"/>
  <c r="K264" i="142"/>
  <c r="L264" i="142" s="1"/>
  <c r="K263" i="142"/>
  <c r="L263" i="142" s="1"/>
  <c r="K262" i="142"/>
  <c r="L262" i="142" s="1"/>
  <c r="L261" i="142"/>
  <c r="K261" i="142"/>
  <c r="L260" i="142"/>
  <c r="K260" i="142"/>
  <c r="K259" i="142"/>
  <c r="L259" i="142" s="1"/>
  <c r="L258" i="142"/>
  <c r="K258" i="142"/>
  <c r="K257" i="142"/>
  <c r="L257" i="142" s="1"/>
  <c r="K256" i="142"/>
  <c r="L256" i="142" s="1"/>
  <c r="K255" i="142"/>
  <c r="L255" i="142" s="1"/>
  <c r="L254" i="142"/>
  <c r="K254" i="142"/>
  <c r="K253" i="142"/>
  <c r="L253" i="142" s="1"/>
  <c r="K252" i="142"/>
  <c r="L252" i="142" s="1"/>
  <c r="L251" i="142"/>
  <c r="K251" i="142"/>
  <c r="K250" i="142"/>
  <c r="L250" i="142" s="1"/>
  <c r="L249" i="142"/>
  <c r="K249" i="142"/>
  <c r="K248" i="142"/>
  <c r="L248" i="142" s="1"/>
  <c r="K247" i="142"/>
  <c r="L247" i="142" s="1"/>
  <c r="K246" i="142"/>
  <c r="L246" i="142" s="1"/>
  <c r="K245" i="142"/>
  <c r="L245" i="142" s="1"/>
  <c r="K244" i="142"/>
  <c r="L244" i="142" s="1"/>
  <c r="L243" i="142"/>
  <c r="K243" i="142"/>
  <c r="L242" i="142"/>
  <c r="K242" i="142"/>
  <c r="K241" i="142"/>
  <c r="L241" i="142" s="1"/>
  <c r="L240" i="142"/>
  <c r="K240" i="142"/>
  <c r="K239" i="142"/>
  <c r="L239" i="142" s="1"/>
  <c r="K238" i="142"/>
  <c r="L238" i="142" s="1"/>
  <c r="K237" i="142"/>
  <c r="L237" i="142" s="1"/>
  <c r="L236" i="142"/>
  <c r="K236" i="142"/>
  <c r="K235" i="142"/>
  <c r="L235" i="142" s="1"/>
  <c r="K234" i="142"/>
  <c r="L234" i="142" s="1"/>
  <c r="L233" i="142"/>
  <c r="K233" i="142"/>
  <c r="K232" i="142"/>
  <c r="L232" i="142" s="1"/>
  <c r="L231" i="142"/>
  <c r="K231" i="142"/>
  <c r="K230" i="142"/>
  <c r="L230" i="142" s="1"/>
  <c r="K229" i="142"/>
  <c r="L229" i="142" s="1"/>
  <c r="K228" i="142"/>
  <c r="L228" i="142" s="1"/>
  <c r="K227" i="142"/>
  <c r="L227" i="142" s="1"/>
  <c r="K226" i="142"/>
  <c r="L226" i="142" s="1"/>
  <c r="L225" i="142"/>
  <c r="K225" i="142"/>
  <c r="L224" i="142"/>
  <c r="K224" i="142"/>
  <c r="K223" i="142"/>
  <c r="L223" i="142" s="1"/>
  <c r="L222" i="142"/>
  <c r="K222" i="142"/>
  <c r="K221" i="142"/>
  <c r="L221" i="142" s="1"/>
  <c r="K220" i="142"/>
  <c r="L220" i="142" s="1"/>
  <c r="K219" i="142"/>
  <c r="L219" i="142" s="1"/>
  <c r="L218" i="142"/>
  <c r="K218" i="142"/>
  <c r="K217" i="142"/>
  <c r="L217" i="142" s="1"/>
  <c r="K216" i="142"/>
  <c r="L216" i="142" s="1"/>
  <c r="L215" i="142"/>
  <c r="K215" i="142"/>
  <c r="K214" i="142"/>
  <c r="L214" i="142" s="1"/>
  <c r="L213" i="142"/>
  <c r="K213" i="142"/>
  <c r="K212" i="142"/>
  <c r="L212" i="142" s="1"/>
  <c r="K211" i="142"/>
  <c r="L211" i="142" s="1"/>
  <c r="K210" i="142"/>
  <c r="L210" i="142" s="1"/>
  <c r="K209" i="142"/>
  <c r="L209" i="142" s="1"/>
  <c r="K208" i="142"/>
  <c r="L208" i="142" s="1"/>
  <c r="L207" i="142"/>
  <c r="K207" i="142"/>
  <c r="L206" i="142"/>
  <c r="K206" i="142"/>
  <c r="K205" i="142"/>
  <c r="L205" i="142" s="1"/>
  <c r="L204" i="142"/>
  <c r="K204" i="142"/>
  <c r="K203" i="142"/>
  <c r="L203" i="142" s="1"/>
  <c r="K202" i="142"/>
  <c r="L202" i="142" s="1"/>
  <c r="K201" i="142"/>
  <c r="L201" i="142" s="1"/>
  <c r="L200" i="142"/>
  <c r="K200" i="142"/>
  <c r="K199" i="142"/>
  <c r="L199" i="142" s="1"/>
  <c r="K198" i="142"/>
  <c r="L198" i="142" s="1"/>
  <c r="L197" i="142"/>
  <c r="K197" i="142"/>
  <c r="K196" i="142"/>
  <c r="L196" i="142" s="1"/>
  <c r="L195" i="142"/>
  <c r="K195" i="142"/>
  <c r="K194" i="142"/>
  <c r="L194" i="142" s="1"/>
  <c r="K193" i="142"/>
  <c r="L193" i="142" s="1"/>
  <c r="K192" i="142"/>
  <c r="L192" i="142" s="1"/>
  <c r="K191" i="142"/>
  <c r="L191" i="142" s="1"/>
  <c r="K190" i="142"/>
  <c r="L190" i="142" s="1"/>
  <c r="L189" i="142"/>
  <c r="K189" i="142"/>
  <c r="L188" i="142"/>
  <c r="K188" i="142"/>
  <c r="K187" i="142"/>
  <c r="L187" i="142" s="1"/>
  <c r="L186" i="142"/>
  <c r="K186" i="142"/>
  <c r="K185" i="142"/>
  <c r="L185" i="142" s="1"/>
  <c r="K184" i="142"/>
  <c r="L184" i="142" s="1"/>
  <c r="K183" i="142"/>
  <c r="L183" i="142" s="1"/>
  <c r="L182" i="142"/>
  <c r="K182" i="142"/>
  <c r="K181" i="142"/>
  <c r="L181" i="142" s="1"/>
  <c r="K180" i="142"/>
  <c r="L180" i="142" s="1"/>
  <c r="L179" i="142"/>
  <c r="K179" i="142"/>
  <c r="K178" i="142"/>
  <c r="L178" i="142" s="1"/>
  <c r="L177" i="142"/>
  <c r="K177" i="142"/>
  <c r="K176" i="142"/>
  <c r="L176" i="142" s="1"/>
  <c r="K175" i="142"/>
  <c r="L175" i="142" s="1"/>
  <c r="K174" i="142"/>
  <c r="L174" i="142" s="1"/>
  <c r="K173" i="142"/>
  <c r="L173" i="142" s="1"/>
  <c r="K172" i="142"/>
  <c r="L172" i="142" s="1"/>
  <c r="L171" i="142"/>
  <c r="K171" i="142"/>
  <c r="L170" i="142"/>
  <c r="K170" i="142"/>
  <c r="K169" i="142"/>
  <c r="L169" i="142" s="1"/>
  <c r="L168" i="142"/>
  <c r="K168" i="142"/>
  <c r="K167" i="142"/>
  <c r="L167" i="142" s="1"/>
  <c r="K166" i="142"/>
  <c r="L166" i="142" s="1"/>
  <c r="K165" i="142"/>
  <c r="L165" i="142" s="1"/>
  <c r="L164" i="142"/>
  <c r="K164" i="142"/>
  <c r="K163" i="142"/>
  <c r="L163" i="142" s="1"/>
  <c r="K162" i="142"/>
  <c r="L162" i="142" s="1"/>
  <c r="L161" i="142"/>
  <c r="K161" i="142"/>
  <c r="K160" i="142"/>
  <c r="L160" i="142" s="1"/>
  <c r="L159" i="142"/>
  <c r="K159" i="142"/>
  <c r="K158" i="142"/>
  <c r="L158" i="142" s="1"/>
  <c r="K157" i="142"/>
  <c r="L157" i="142" s="1"/>
  <c r="K156" i="142"/>
  <c r="L156" i="142" s="1"/>
  <c r="K155" i="142"/>
  <c r="L155" i="142" s="1"/>
  <c r="K154" i="142"/>
  <c r="L154" i="142" s="1"/>
  <c r="L153" i="142"/>
  <c r="K153" i="142"/>
  <c r="L152" i="142"/>
  <c r="K152" i="142"/>
  <c r="K151" i="142"/>
  <c r="L151" i="142" s="1"/>
  <c r="L150" i="142"/>
  <c r="K150" i="142"/>
  <c r="K149" i="142"/>
  <c r="L149" i="142" s="1"/>
  <c r="K148" i="142"/>
  <c r="L148" i="142" s="1"/>
  <c r="K147" i="142"/>
  <c r="L147" i="142" s="1"/>
  <c r="L146" i="142"/>
  <c r="K146" i="142"/>
  <c r="K145" i="142"/>
  <c r="L145" i="142" s="1"/>
  <c r="K144" i="142"/>
  <c r="L144" i="142" s="1"/>
  <c r="L143" i="142"/>
  <c r="K143" i="142"/>
  <c r="K142" i="142"/>
  <c r="L142" i="142" s="1"/>
  <c r="L141" i="142"/>
  <c r="K141" i="142"/>
  <c r="K140" i="142"/>
  <c r="L140" i="142" s="1"/>
  <c r="K139" i="142"/>
  <c r="L139" i="142" s="1"/>
  <c r="K138" i="142"/>
  <c r="L138" i="142" s="1"/>
  <c r="K137" i="142"/>
  <c r="L137" i="142" s="1"/>
  <c r="K136" i="142"/>
  <c r="L136" i="142" s="1"/>
  <c r="L135" i="142"/>
  <c r="K135" i="142"/>
  <c r="L134" i="142"/>
  <c r="K134" i="142"/>
  <c r="K133" i="142"/>
  <c r="L133" i="142" s="1"/>
  <c r="L132" i="142"/>
  <c r="K132" i="142"/>
  <c r="K131" i="142"/>
  <c r="L131" i="142" s="1"/>
  <c r="K130" i="142"/>
  <c r="L130" i="142" s="1"/>
  <c r="K129" i="142"/>
  <c r="L129" i="142" s="1"/>
  <c r="L128" i="142"/>
  <c r="K128" i="142"/>
  <c r="K127" i="142"/>
  <c r="L127" i="142" s="1"/>
  <c r="K126" i="142"/>
  <c r="L126" i="142" s="1"/>
  <c r="L125" i="142"/>
  <c r="K125" i="142"/>
  <c r="K124" i="142"/>
  <c r="L124" i="142" s="1"/>
  <c r="L123" i="142"/>
  <c r="K123" i="142"/>
  <c r="K122" i="142"/>
  <c r="L122" i="142" s="1"/>
  <c r="K121" i="142"/>
  <c r="L121" i="142" s="1"/>
  <c r="K120" i="142"/>
  <c r="L120" i="142" s="1"/>
  <c r="K119" i="142"/>
  <c r="L119" i="142" s="1"/>
  <c r="K118" i="142"/>
  <c r="L118" i="142" s="1"/>
  <c r="L117" i="142"/>
  <c r="K117" i="142"/>
  <c r="L116" i="142"/>
  <c r="K116" i="142"/>
  <c r="K115" i="142"/>
  <c r="L115" i="142" s="1"/>
  <c r="L114" i="142"/>
  <c r="K114" i="142"/>
  <c r="K113" i="142"/>
  <c r="L113" i="142" s="1"/>
  <c r="K112" i="142"/>
  <c r="L112" i="142" s="1"/>
  <c r="K111" i="142"/>
  <c r="L111" i="142" s="1"/>
  <c r="L110" i="142"/>
  <c r="K110" i="142"/>
  <c r="K109" i="142"/>
  <c r="L109" i="142" s="1"/>
  <c r="K108" i="142"/>
  <c r="L108" i="142" s="1"/>
  <c r="L107" i="142"/>
  <c r="K107" i="142"/>
  <c r="K106" i="142"/>
  <c r="L106" i="142" s="1"/>
  <c r="L105" i="142"/>
  <c r="K105" i="142"/>
  <c r="K104" i="142"/>
  <c r="L104" i="142" s="1"/>
  <c r="K103" i="142"/>
  <c r="L103" i="142" s="1"/>
  <c r="K102" i="142"/>
  <c r="L102" i="142" s="1"/>
  <c r="K101" i="142"/>
  <c r="L101" i="142" s="1"/>
  <c r="K100" i="142"/>
  <c r="L100" i="142" s="1"/>
  <c r="L99" i="142"/>
  <c r="K99" i="142"/>
  <c r="L98" i="142"/>
  <c r="K98" i="142"/>
  <c r="K97" i="142"/>
  <c r="L97" i="142" s="1"/>
  <c r="L96" i="142"/>
  <c r="K96" i="142"/>
  <c r="K95" i="142"/>
  <c r="L95" i="142" s="1"/>
  <c r="K94" i="142"/>
  <c r="L94" i="142" s="1"/>
  <c r="K93" i="142"/>
  <c r="L93" i="142" s="1"/>
  <c r="L92" i="142"/>
  <c r="K92" i="142"/>
  <c r="K91" i="142"/>
  <c r="L91" i="142" s="1"/>
  <c r="K90" i="142"/>
  <c r="L90" i="142" s="1"/>
  <c r="L89" i="142"/>
  <c r="K89" i="142"/>
  <c r="K88" i="142"/>
  <c r="L88" i="142" s="1"/>
  <c r="L87" i="142"/>
  <c r="K87" i="142"/>
  <c r="K86" i="142"/>
  <c r="L86" i="142" s="1"/>
  <c r="K85" i="142"/>
  <c r="L85" i="142" s="1"/>
  <c r="K84" i="142"/>
  <c r="L84" i="142" s="1"/>
  <c r="K83" i="142"/>
  <c r="L83" i="142" s="1"/>
  <c r="K82" i="142"/>
  <c r="L82" i="142" s="1"/>
  <c r="L81" i="142"/>
  <c r="K81" i="142"/>
  <c r="L80" i="142"/>
  <c r="K80" i="142"/>
  <c r="K79" i="142"/>
  <c r="L79" i="142" s="1"/>
  <c r="L78" i="142"/>
  <c r="K78" i="142"/>
  <c r="K77" i="142"/>
  <c r="L77" i="142" s="1"/>
  <c r="K76" i="142"/>
  <c r="L76" i="142" s="1"/>
  <c r="K75" i="142"/>
  <c r="L75" i="142" s="1"/>
  <c r="L74" i="142"/>
  <c r="K74" i="142"/>
  <c r="K73" i="142"/>
  <c r="L73" i="142" s="1"/>
  <c r="K72" i="142"/>
  <c r="L72" i="142" s="1"/>
  <c r="L71" i="142"/>
  <c r="K71" i="142"/>
  <c r="K70" i="142"/>
  <c r="L70" i="142" s="1"/>
  <c r="L69" i="142"/>
  <c r="K69" i="142"/>
  <c r="K68" i="142"/>
  <c r="L68" i="142" s="1"/>
  <c r="K67" i="142"/>
  <c r="L67" i="142" s="1"/>
  <c r="K66" i="142"/>
  <c r="L66" i="142" s="1"/>
  <c r="K65" i="142"/>
  <c r="L65" i="142" s="1"/>
  <c r="K64" i="142"/>
  <c r="L64" i="142" s="1"/>
  <c r="L63" i="142"/>
  <c r="K63" i="142"/>
  <c r="L62" i="142"/>
  <c r="K62" i="142"/>
  <c r="K61" i="142"/>
  <c r="L61" i="142" s="1"/>
  <c r="L60" i="142"/>
  <c r="K60" i="142"/>
  <c r="K59" i="142"/>
  <c r="L59" i="142" s="1"/>
  <c r="K58" i="142"/>
  <c r="L58" i="142" s="1"/>
  <c r="K57" i="142"/>
  <c r="L57" i="142" s="1"/>
  <c r="L56" i="142"/>
  <c r="K56" i="142"/>
  <c r="K55" i="142"/>
  <c r="L55" i="142" s="1"/>
  <c r="K54" i="142"/>
  <c r="L54" i="142" s="1"/>
  <c r="L53" i="142"/>
  <c r="K53" i="142"/>
  <c r="K52" i="142"/>
  <c r="L52" i="142" s="1"/>
  <c r="L51" i="142"/>
  <c r="K51" i="142"/>
  <c r="K50" i="142"/>
  <c r="L50" i="142" s="1"/>
  <c r="K49" i="142"/>
  <c r="L49" i="142" s="1"/>
  <c r="K48" i="142"/>
  <c r="L48" i="142" s="1"/>
  <c r="K47" i="142"/>
  <c r="L47" i="142" s="1"/>
  <c r="K46" i="142"/>
  <c r="L46" i="142" s="1"/>
  <c r="L45" i="142"/>
  <c r="K45" i="142"/>
  <c r="L44" i="142"/>
  <c r="K44" i="142"/>
  <c r="K43" i="142"/>
  <c r="L43" i="142" s="1"/>
  <c r="L42" i="142"/>
  <c r="K42" i="142"/>
  <c r="K41" i="142"/>
  <c r="L41" i="142" s="1"/>
  <c r="K40" i="142"/>
  <c r="L40" i="142" s="1"/>
  <c r="K39" i="142"/>
  <c r="L39" i="142" s="1"/>
  <c r="L38" i="142"/>
  <c r="K38" i="142"/>
  <c r="K37" i="142"/>
  <c r="L37" i="142" s="1"/>
  <c r="K36" i="142"/>
  <c r="L36" i="142" s="1"/>
  <c r="L35" i="142"/>
  <c r="K35" i="142"/>
  <c r="K34" i="142"/>
  <c r="L34" i="142" s="1"/>
  <c r="L33" i="142"/>
  <c r="K33" i="142"/>
  <c r="K32" i="142"/>
  <c r="L32" i="142" s="1"/>
  <c r="K31" i="142"/>
  <c r="L31" i="142" s="1"/>
  <c r="K30" i="142"/>
  <c r="L30" i="142" s="1"/>
  <c r="K29" i="142"/>
  <c r="L29" i="142" s="1"/>
  <c r="K28" i="142"/>
  <c r="L28" i="142" s="1"/>
  <c r="L27" i="142"/>
  <c r="K27" i="142"/>
  <c r="L26" i="142"/>
  <c r="K26" i="142"/>
  <c r="K25" i="142"/>
  <c r="L25" i="142" s="1"/>
  <c r="L24" i="142"/>
  <c r="K24" i="142"/>
  <c r="K23" i="142"/>
  <c r="L23" i="142" s="1"/>
  <c r="K22" i="142"/>
  <c r="L22" i="142" s="1"/>
  <c r="K21" i="142"/>
  <c r="L21" i="142" s="1"/>
  <c r="L20" i="142"/>
  <c r="K20" i="142"/>
  <c r="K19" i="142"/>
  <c r="L19" i="142" s="1"/>
  <c r="K18" i="142"/>
  <c r="L18" i="142" s="1"/>
  <c r="L17" i="142"/>
  <c r="K17" i="142"/>
  <c r="K16" i="142"/>
  <c r="L16" i="142" s="1"/>
  <c r="L15" i="142"/>
  <c r="K15" i="142"/>
  <c r="K14" i="142"/>
  <c r="L14" i="142" s="1"/>
  <c r="K13" i="142"/>
  <c r="L13" i="142" s="1"/>
  <c r="K12" i="142"/>
  <c r="L12" i="142" s="1"/>
  <c r="K11" i="142"/>
  <c r="L11" i="142" s="1"/>
  <c r="K10" i="142"/>
  <c r="L10" i="142" s="1"/>
  <c r="L9" i="142"/>
  <c r="K9" i="142"/>
  <c r="L8" i="142"/>
  <c r="K8" i="142"/>
  <c r="K7" i="142"/>
  <c r="L7" i="142" s="1"/>
  <c r="L6" i="142"/>
  <c r="K6" i="142"/>
  <c r="K5" i="142"/>
  <c r="L5" i="142" s="1"/>
  <c r="K4" i="142"/>
  <c r="L4" i="142" s="1"/>
  <c r="AB355" i="141"/>
  <c r="AA355" i="141"/>
  <c r="Z355" i="141"/>
  <c r="Y355" i="141"/>
  <c r="X355" i="141"/>
  <c r="W355" i="141"/>
  <c r="V355" i="141"/>
  <c r="U355" i="141"/>
  <c r="T355" i="141"/>
  <c r="S355" i="141"/>
  <c r="R355" i="141"/>
  <c r="Q355" i="141"/>
  <c r="P355" i="141"/>
  <c r="O355" i="141"/>
  <c r="N355" i="141"/>
  <c r="M355" i="141"/>
  <c r="J355" i="141"/>
  <c r="K354" i="141"/>
  <c r="L354" i="141" s="1"/>
  <c r="K353" i="141"/>
  <c r="L353" i="141" s="1"/>
  <c r="K352" i="141"/>
  <c r="L352" i="141" s="1"/>
  <c r="L351" i="141"/>
  <c r="K351" i="141"/>
  <c r="K350" i="141"/>
  <c r="L350" i="141" s="1"/>
  <c r="L349" i="141"/>
  <c r="K349" i="141"/>
  <c r="L348" i="141"/>
  <c r="K348" i="141"/>
  <c r="K347" i="141"/>
  <c r="L347" i="141" s="1"/>
  <c r="K346" i="141"/>
  <c r="L346" i="141" s="1"/>
  <c r="K345" i="141"/>
  <c r="L345" i="141" s="1"/>
  <c r="K344" i="141"/>
  <c r="L344" i="141" s="1"/>
  <c r="K343" i="141"/>
  <c r="L343" i="141" s="1"/>
  <c r="L342" i="141"/>
  <c r="K342" i="141"/>
  <c r="K341" i="141"/>
  <c r="L341" i="141" s="1"/>
  <c r="L340" i="141"/>
  <c r="K340" i="141"/>
  <c r="K339" i="141"/>
  <c r="L339" i="141" s="1"/>
  <c r="K338" i="141"/>
  <c r="L338" i="141" s="1"/>
  <c r="L337" i="141"/>
  <c r="K337" i="141"/>
  <c r="K336" i="141"/>
  <c r="L336" i="141" s="1"/>
  <c r="K335" i="141"/>
  <c r="L335" i="141" s="1"/>
  <c r="K334" i="141"/>
  <c r="L334" i="141" s="1"/>
  <c r="L333" i="141"/>
  <c r="K333" i="141"/>
  <c r="K332" i="141"/>
  <c r="L332" i="141" s="1"/>
  <c r="L331" i="141"/>
  <c r="K331" i="141"/>
  <c r="L330" i="141"/>
  <c r="K330" i="141"/>
  <c r="K329" i="141"/>
  <c r="L329" i="141" s="1"/>
  <c r="L328" i="141"/>
  <c r="K328" i="141"/>
  <c r="K327" i="141"/>
  <c r="L327" i="141" s="1"/>
  <c r="K326" i="141"/>
  <c r="L326" i="141" s="1"/>
  <c r="K325" i="141"/>
  <c r="L325" i="141" s="1"/>
  <c r="K324" i="141"/>
  <c r="L324" i="141" s="1"/>
  <c r="K323" i="141"/>
  <c r="L323" i="141" s="1"/>
  <c r="L322" i="141"/>
  <c r="K322" i="141"/>
  <c r="K321" i="141"/>
  <c r="L321" i="141" s="1"/>
  <c r="K320" i="141"/>
  <c r="L320" i="141" s="1"/>
  <c r="L319" i="141"/>
  <c r="K319" i="141"/>
  <c r="K318" i="141"/>
  <c r="L318" i="141" s="1"/>
  <c r="K317" i="141"/>
  <c r="L317" i="141" s="1"/>
  <c r="K316" i="141"/>
  <c r="L316" i="141" s="1"/>
  <c r="L315" i="141"/>
  <c r="K315" i="141"/>
  <c r="K314" i="141"/>
  <c r="L314" i="141" s="1"/>
  <c r="K313" i="141"/>
  <c r="L313" i="141" s="1"/>
  <c r="L312" i="141"/>
  <c r="K312" i="141"/>
  <c r="K311" i="141"/>
  <c r="L311" i="141" s="1"/>
  <c r="K310" i="141"/>
  <c r="L310" i="141" s="1"/>
  <c r="K309" i="141"/>
  <c r="L309" i="141" s="1"/>
  <c r="K308" i="141"/>
  <c r="L308" i="141" s="1"/>
  <c r="L307" i="141"/>
  <c r="K307" i="141"/>
  <c r="K306" i="141"/>
  <c r="L306" i="141" s="1"/>
  <c r="K305" i="141"/>
  <c r="L305" i="141" s="1"/>
  <c r="L304" i="141"/>
  <c r="K304" i="141"/>
  <c r="K303" i="141"/>
  <c r="L303" i="141" s="1"/>
  <c r="K302" i="141"/>
  <c r="L302" i="141" s="1"/>
  <c r="L301" i="141"/>
  <c r="K301" i="141"/>
  <c r="L300" i="141"/>
  <c r="K300" i="141"/>
  <c r="K299" i="141"/>
  <c r="L299" i="141" s="1"/>
  <c r="K298" i="141"/>
  <c r="L298" i="141" s="1"/>
  <c r="L297" i="141"/>
  <c r="K297" i="141"/>
  <c r="K296" i="141"/>
  <c r="L296" i="141" s="1"/>
  <c r="K295" i="141"/>
  <c r="L295" i="141" s="1"/>
  <c r="L294" i="141"/>
  <c r="K294" i="141"/>
  <c r="K293" i="141"/>
  <c r="L293" i="141" s="1"/>
  <c r="L292" i="141"/>
  <c r="K292" i="141"/>
  <c r="K291" i="141"/>
  <c r="L291" i="141" s="1"/>
  <c r="K290" i="141"/>
  <c r="L290" i="141" s="1"/>
  <c r="L289" i="141"/>
  <c r="K289" i="141"/>
  <c r="K288" i="141"/>
  <c r="L288" i="141" s="1"/>
  <c r="K287" i="141"/>
  <c r="L287" i="141" s="1"/>
  <c r="L286" i="141"/>
  <c r="K286" i="141"/>
  <c r="L285" i="141"/>
  <c r="K285" i="141"/>
  <c r="K284" i="141"/>
  <c r="L284" i="141" s="1"/>
  <c r="L283" i="141"/>
  <c r="K283" i="141"/>
  <c r="L282" i="141"/>
  <c r="K282" i="141"/>
  <c r="K281" i="141"/>
  <c r="L281" i="141" s="1"/>
  <c r="K280" i="141"/>
  <c r="L280" i="141" s="1"/>
  <c r="L279" i="141"/>
  <c r="K279" i="141"/>
  <c r="K278" i="141"/>
  <c r="L278" i="141" s="1"/>
  <c r="K277" i="141"/>
  <c r="L277" i="141" s="1"/>
  <c r="L276" i="141"/>
  <c r="K276" i="141"/>
  <c r="K275" i="141"/>
  <c r="L275" i="141" s="1"/>
  <c r="K274" i="141"/>
  <c r="L274" i="141" s="1"/>
  <c r="K273" i="141"/>
  <c r="L273" i="141" s="1"/>
  <c r="K272" i="141"/>
  <c r="L272" i="141" s="1"/>
  <c r="L271" i="141"/>
  <c r="K271" i="141"/>
  <c r="K270" i="141"/>
  <c r="L270" i="141" s="1"/>
  <c r="K269" i="141"/>
  <c r="L269" i="141" s="1"/>
  <c r="L268" i="141"/>
  <c r="K268" i="141"/>
  <c r="K267" i="141"/>
  <c r="L267" i="141" s="1"/>
  <c r="K266" i="141"/>
  <c r="L266" i="141" s="1"/>
  <c r="L265" i="141"/>
  <c r="K265" i="141"/>
  <c r="K264" i="141"/>
  <c r="L264" i="141" s="1"/>
  <c r="K263" i="141"/>
  <c r="L263" i="141" s="1"/>
  <c r="K262" i="141"/>
  <c r="L262" i="141" s="1"/>
  <c r="L261" i="141"/>
  <c r="K261" i="141"/>
  <c r="K260" i="141"/>
  <c r="L260" i="141" s="1"/>
  <c r="K259" i="141"/>
  <c r="L259" i="141" s="1"/>
  <c r="L258" i="141"/>
  <c r="K258" i="141"/>
  <c r="K257" i="141"/>
  <c r="L257" i="141" s="1"/>
  <c r="K256" i="141"/>
  <c r="L256" i="141" s="1"/>
  <c r="K255" i="141"/>
  <c r="L255" i="141" s="1"/>
  <c r="K254" i="141"/>
  <c r="L254" i="141" s="1"/>
  <c r="K253" i="141"/>
  <c r="L253" i="141" s="1"/>
  <c r="K252" i="141"/>
  <c r="L252" i="141" s="1"/>
  <c r="K251" i="141"/>
  <c r="L251" i="141" s="1"/>
  <c r="L250" i="141"/>
  <c r="K250" i="141"/>
  <c r="K249" i="141"/>
  <c r="L249" i="141" s="1"/>
  <c r="K248" i="141"/>
  <c r="L248" i="141" s="1"/>
  <c r="L247" i="141"/>
  <c r="K247" i="141"/>
  <c r="K246" i="141"/>
  <c r="L246" i="141" s="1"/>
  <c r="K245" i="141"/>
  <c r="L245" i="141" s="1"/>
  <c r="K244" i="141"/>
  <c r="L244" i="141" s="1"/>
  <c r="L243" i="141"/>
  <c r="K243" i="141"/>
  <c r="K242" i="141"/>
  <c r="L242" i="141" s="1"/>
  <c r="K241" i="141"/>
  <c r="L241" i="141" s="1"/>
  <c r="L240" i="141"/>
  <c r="K240" i="141"/>
  <c r="K239" i="141"/>
  <c r="L239" i="141" s="1"/>
  <c r="K238" i="141"/>
  <c r="L238" i="141" s="1"/>
  <c r="K237" i="141"/>
  <c r="L237" i="141" s="1"/>
  <c r="K236" i="141"/>
  <c r="L236" i="141" s="1"/>
  <c r="L235" i="141"/>
  <c r="K235" i="141"/>
  <c r="K234" i="141"/>
  <c r="L234" i="141" s="1"/>
  <c r="K233" i="141"/>
  <c r="L233" i="141" s="1"/>
  <c r="L232" i="141"/>
  <c r="K232" i="141"/>
  <c r="L231" i="141"/>
  <c r="K231" i="141"/>
  <c r="K230" i="141"/>
  <c r="L230" i="141" s="1"/>
  <c r="L229" i="141"/>
  <c r="K229" i="141"/>
  <c r="L228" i="141"/>
  <c r="K228" i="141"/>
  <c r="K227" i="141"/>
  <c r="L227" i="141" s="1"/>
  <c r="K226" i="141"/>
  <c r="L226" i="141" s="1"/>
  <c r="K225" i="141"/>
  <c r="L225" i="141" s="1"/>
  <c r="K224" i="141"/>
  <c r="L224" i="141" s="1"/>
  <c r="L223" i="141"/>
  <c r="K223" i="141"/>
  <c r="K222" i="141"/>
  <c r="L222" i="141" s="1"/>
  <c r="K221" i="141"/>
  <c r="L221" i="141" s="1"/>
  <c r="L220" i="141"/>
  <c r="K220" i="141"/>
  <c r="K219" i="141"/>
  <c r="L219" i="141" s="1"/>
  <c r="K218" i="141"/>
  <c r="L218" i="141" s="1"/>
  <c r="L217" i="141"/>
  <c r="K217" i="141"/>
  <c r="L216" i="141"/>
  <c r="K216" i="141"/>
  <c r="K215" i="141"/>
  <c r="L215" i="141" s="1"/>
  <c r="K214" i="141"/>
  <c r="L214" i="141" s="1"/>
  <c r="K213" i="141"/>
  <c r="L213" i="141" s="1"/>
  <c r="K212" i="141"/>
  <c r="L212" i="141" s="1"/>
  <c r="K211" i="141"/>
  <c r="L211" i="141" s="1"/>
  <c r="K210" i="141"/>
  <c r="L210" i="141" s="1"/>
  <c r="K209" i="141"/>
  <c r="L209" i="141" s="1"/>
  <c r="L208" i="141"/>
  <c r="K208" i="141"/>
  <c r="K207" i="141"/>
  <c r="L207" i="141" s="1"/>
  <c r="K206" i="141"/>
  <c r="L206" i="141" s="1"/>
  <c r="L205" i="141"/>
  <c r="K205" i="141"/>
  <c r="L204" i="141"/>
  <c r="K204" i="141"/>
  <c r="K203" i="141"/>
  <c r="L203" i="141" s="1"/>
  <c r="K202" i="141"/>
  <c r="L202" i="141" s="1"/>
  <c r="K201" i="141"/>
  <c r="L201" i="141" s="1"/>
  <c r="K200" i="141"/>
  <c r="L200" i="141" s="1"/>
  <c r="K199" i="141"/>
  <c r="L199" i="141" s="1"/>
  <c r="K198" i="141"/>
  <c r="L198" i="141" s="1"/>
  <c r="K197" i="141"/>
  <c r="L197" i="141" s="1"/>
  <c r="L196" i="141"/>
  <c r="K196" i="141"/>
  <c r="K195" i="141"/>
  <c r="L195" i="141" s="1"/>
  <c r="K194" i="141"/>
  <c r="L194" i="141" s="1"/>
  <c r="L193" i="141"/>
  <c r="K193" i="141"/>
  <c r="L192" i="141"/>
  <c r="K192" i="141"/>
  <c r="K191" i="141"/>
  <c r="L191" i="141" s="1"/>
  <c r="K190" i="141"/>
  <c r="L190" i="141" s="1"/>
  <c r="K189" i="141"/>
  <c r="L189" i="141" s="1"/>
  <c r="K188" i="141"/>
  <c r="L188" i="141" s="1"/>
  <c r="K187" i="141"/>
  <c r="L187" i="141" s="1"/>
  <c r="K186" i="141"/>
  <c r="L186" i="141" s="1"/>
  <c r="K185" i="141"/>
  <c r="L185" i="141" s="1"/>
  <c r="L184" i="141"/>
  <c r="K184" i="141"/>
  <c r="K183" i="141"/>
  <c r="L183" i="141" s="1"/>
  <c r="K182" i="141"/>
  <c r="L182" i="141" s="1"/>
  <c r="L181" i="141"/>
  <c r="K181" i="141"/>
  <c r="L180" i="141"/>
  <c r="K180" i="141"/>
  <c r="K179" i="141"/>
  <c r="L179" i="141" s="1"/>
  <c r="K178" i="141"/>
  <c r="L178" i="141" s="1"/>
  <c r="K177" i="141"/>
  <c r="L177" i="141" s="1"/>
  <c r="K176" i="141"/>
  <c r="L176" i="141" s="1"/>
  <c r="K175" i="141"/>
  <c r="L175" i="141" s="1"/>
  <c r="K174" i="141"/>
  <c r="L174" i="141" s="1"/>
  <c r="K173" i="141"/>
  <c r="L173" i="141" s="1"/>
  <c r="L172" i="141"/>
  <c r="K172" i="141"/>
  <c r="K171" i="141"/>
  <c r="L171" i="141" s="1"/>
  <c r="K170" i="141"/>
  <c r="L170" i="141" s="1"/>
  <c r="L169" i="141"/>
  <c r="K169" i="141"/>
  <c r="L168" i="141"/>
  <c r="K168" i="141"/>
  <c r="K167" i="141"/>
  <c r="L167" i="141" s="1"/>
  <c r="K166" i="141"/>
  <c r="L166" i="141" s="1"/>
  <c r="K165" i="141"/>
  <c r="L165" i="141" s="1"/>
  <c r="K164" i="141"/>
  <c r="L164" i="141" s="1"/>
  <c r="K163" i="141"/>
  <c r="L163" i="141" s="1"/>
  <c r="K162" i="141"/>
  <c r="L162" i="141" s="1"/>
  <c r="K161" i="141"/>
  <c r="L161" i="141" s="1"/>
  <c r="L160" i="141"/>
  <c r="K160" i="141"/>
  <c r="K159" i="141"/>
  <c r="L159" i="141" s="1"/>
  <c r="K158" i="141"/>
  <c r="L158" i="141" s="1"/>
  <c r="L157" i="141"/>
  <c r="K157" i="141"/>
  <c r="L156" i="141"/>
  <c r="K156" i="141"/>
  <c r="K155" i="141"/>
  <c r="L155" i="141" s="1"/>
  <c r="K154" i="141"/>
  <c r="L154" i="141" s="1"/>
  <c r="K153" i="141"/>
  <c r="L153" i="141" s="1"/>
  <c r="K152" i="141"/>
  <c r="L152" i="141" s="1"/>
  <c r="K151" i="141"/>
  <c r="L151" i="141" s="1"/>
  <c r="K150" i="141"/>
  <c r="L150" i="141" s="1"/>
  <c r="K149" i="141"/>
  <c r="L149" i="141" s="1"/>
  <c r="L148" i="141"/>
  <c r="K148" i="141"/>
  <c r="K147" i="141"/>
  <c r="L147" i="141" s="1"/>
  <c r="K146" i="141"/>
  <c r="L146" i="141" s="1"/>
  <c r="L145" i="141"/>
  <c r="K145" i="141"/>
  <c r="L144" i="141"/>
  <c r="K144" i="141"/>
  <c r="K143" i="141"/>
  <c r="L143" i="141" s="1"/>
  <c r="K142" i="141"/>
  <c r="L142" i="141" s="1"/>
  <c r="K141" i="141"/>
  <c r="L141" i="141" s="1"/>
  <c r="K140" i="141"/>
  <c r="L140" i="141" s="1"/>
  <c r="K139" i="141"/>
  <c r="L139" i="141" s="1"/>
  <c r="K138" i="141"/>
  <c r="L138" i="141" s="1"/>
  <c r="K137" i="141"/>
  <c r="L137" i="141" s="1"/>
  <c r="L136" i="141"/>
  <c r="K136" i="141"/>
  <c r="K135" i="141"/>
  <c r="L135" i="141" s="1"/>
  <c r="K134" i="141"/>
  <c r="L134" i="141" s="1"/>
  <c r="L133" i="141"/>
  <c r="K133" i="141"/>
  <c r="L132" i="141"/>
  <c r="K132" i="141"/>
  <c r="K131" i="141"/>
  <c r="L131" i="141" s="1"/>
  <c r="K130" i="141"/>
  <c r="L130" i="141" s="1"/>
  <c r="K129" i="141"/>
  <c r="L129" i="141" s="1"/>
  <c r="K128" i="141"/>
  <c r="L128" i="141" s="1"/>
  <c r="K127" i="141"/>
  <c r="L127" i="141" s="1"/>
  <c r="K126" i="141"/>
  <c r="L126" i="141" s="1"/>
  <c r="K125" i="141"/>
  <c r="L125" i="141" s="1"/>
  <c r="L124" i="141"/>
  <c r="K124" i="141"/>
  <c r="K123" i="141"/>
  <c r="L123" i="141" s="1"/>
  <c r="K122" i="141"/>
  <c r="L122" i="141" s="1"/>
  <c r="L121" i="141"/>
  <c r="K121" i="141"/>
  <c r="L120" i="141"/>
  <c r="K120" i="141"/>
  <c r="K119" i="141"/>
  <c r="L119" i="141" s="1"/>
  <c r="K118" i="141"/>
  <c r="L118" i="141" s="1"/>
  <c r="K117" i="141"/>
  <c r="L117" i="141" s="1"/>
  <c r="K116" i="141"/>
  <c r="L116" i="141" s="1"/>
  <c r="K115" i="141"/>
  <c r="L115" i="141" s="1"/>
  <c r="K114" i="141"/>
  <c r="L114" i="141" s="1"/>
  <c r="K113" i="141"/>
  <c r="L113" i="141" s="1"/>
  <c r="L112" i="141"/>
  <c r="K112" i="141"/>
  <c r="K111" i="141"/>
  <c r="L111" i="141" s="1"/>
  <c r="K110" i="141"/>
  <c r="L110" i="141" s="1"/>
  <c r="L109" i="141"/>
  <c r="K109" i="141"/>
  <c r="L108" i="141"/>
  <c r="K108" i="141"/>
  <c r="K107" i="141"/>
  <c r="L107" i="141" s="1"/>
  <c r="K106" i="141"/>
  <c r="L106" i="141" s="1"/>
  <c r="K105" i="141"/>
  <c r="L105" i="141" s="1"/>
  <c r="K104" i="141"/>
  <c r="L104" i="141" s="1"/>
  <c r="K103" i="141"/>
  <c r="L103" i="141" s="1"/>
  <c r="K102" i="141"/>
  <c r="L102" i="141" s="1"/>
  <c r="K101" i="141"/>
  <c r="L101" i="141" s="1"/>
  <c r="L100" i="141"/>
  <c r="K100" i="141"/>
  <c r="K99" i="141"/>
  <c r="L99" i="141" s="1"/>
  <c r="K98" i="141"/>
  <c r="L98" i="141" s="1"/>
  <c r="L97" i="141"/>
  <c r="K97" i="141"/>
  <c r="K96" i="141"/>
  <c r="L96" i="141" s="1"/>
  <c r="K95" i="141"/>
  <c r="L95" i="141" s="1"/>
  <c r="K94" i="141"/>
  <c r="L94" i="141" s="1"/>
  <c r="K93" i="141"/>
  <c r="L93" i="141" s="1"/>
  <c r="K92" i="141"/>
  <c r="L92" i="141" s="1"/>
  <c r="L91" i="141"/>
  <c r="K91" i="141"/>
  <c r="K90" i="141"/>
  <c r="L90" i="141" s="1"/>
  <c r="K89" i="141"/>
  <c r="L89" i="141" s="1"/>
  <c r="L88" i="141"/>
  <c r="K88" i="141"/>
  <c r="K87" i="141"/>
  <c r="L87" i="141" s="1"/>
  <c r="K86" i="141"/>
  <c r="L86" i="141" s="1"/>
  <c r="K85" i="141"/>
  <c r="L85" i="141" s="1"/>
  <c r="K84" i="141"/>
  <c r="L84" i="141" s="1"/>
  <c r="K83" i="141"/>
  <c r="L83" i="141" s="1"/>
  <c r="L82" i="141"/>
  <c r="K82" i="141"/>
  <c r="K81" i="141"/>
  <c r="L81" i="141" s="1"/>
  <c r="K80" i="141"/>
  <c r="L80" i="141" s="1"/>
  <c r="L79" i="141"/>
  <c r="K79" i="141"/>
  <c r="K78" i="141"/>
  <c r="L78" i="141" s="1"/>
  <c r="K77" i="141"/>
  <c r="L77" i="141" s="1"/>
  <c r="K76" i="141"/>
  <c r="L76" i="141" s="1"/>
  <c r="K75" i="141"/>
  <c r="L75" i="141" s="1"/>
  <c r="K74" i="141"/>
  <c r="L74" i="141" s="1"/>
  <c r="L73" i="141"/>
  <c r="K73" i="141"/>
  <c r="K72" i="141"/>
  <c r="L72" i="141" s="1"/>
  <c r="K71" i="141"/>
  <c r="L71" i="141" s="1"/>
  <c r="L70" i="141"/>
  <c r="K70" i="141"/>
  <c r="K69" i="141"/>
  <c r="L69" i="141" s="1"/>
  <c r="K68" i="141"/>
  <c r="L68" i="141" s="1"/>
  <c r="K67" i="141"/>
  <c r="L67" i="141" s="1"/>
  <c r="K66" i="141"/>
  <c r="L66" i="141" s="1"/>
  <c r="K65" i="141"/>
  <c r="L65" i="141" s="1"/>
  <c r="L64" i="141"/>
  <c r="K64" i="141"/>
  <c r="K63" i="141"/>
  <c r="L63" i="141" s="1"/>
  <c r="K62" i="141"/>
  <c r="L62" i="141" s="1"/>
  <c r="L61" i="141"/>
  <c r="K61" i="141"/>
  <c r="K60" i="141"/>
  <c r="L60" i="141" s="1"/>
  <c r="K59" i="141"/>
  <c r="L59" i="141" s="1"/>
  <c r="K58" i="141"/>
  <c r="L58" i="141" s="1"/>
  <c r="K57" i="141"/>
  <c r="L57" i="141" s="1"/>
  <c r="K56" i="141"/>
  <c r="L56" i="141" s="1"/>
  <c r="L55" i="141"/>
  <c r="K55" i="141"/>
  <c r="K54" i="141"/>
  <c r="L54" i="141" s="1"/>
  <c r="K53" i="141"/>
  <c r="L53" i="141" s="1"/>
  <c r="L52" i="141"/>
  <c r="K52" i="141"/>
  <c r="K51" i="141"/>
  <c r="L51" i="141" s="1"/>
  <c r="K50" i="141"/>
  <c r="L50" i="141" s="1"/>
  <c r="K49" i="141"/>
  <c r="L49" i="141" s="1"/>
  <c r="K48" i="141"/>
  <c r="L48" i="141" s="1"/>
  <c r="K47" i="141"/>
  <c r="L47" i="141" s="1"/>
  <c r="L46" i="141"/>
  <c r="K46" i="141"/>
  <c r="K45" i="141"/>
  <c r="L45" i="141" s="1"/>
  <c r="K44" i="141"/>
  <c r="L44" i="141" s="1"/>
  <c r="L43" i="141"/>
  <c r="K43" i="141"/>
  <c r="K42" i="141"/>
  <c r="L42" i="141" s="1"/>
  <c r="K41" i="141"/>
  <c r="L41" i="141" s="1"/>
  <c r="K40" i="141"/>
  <c r="L40" i="141" s="1"/>
  <c r="K39" i="141"/>
  <c r="L39" i="141" s="1"/>
  <c r="K38" i="141"/>
  <c r="L38" i="141" s="1"/>
  <c r="L37" i="141"/>
  <c r="K37" i="141"/>
  <c r="K36" i="141"/>
  <c r="L36" i="141" s="1"/>
  <c r="K35" i="141"/>
  <c r="L35" i="141" s="1"/>
  <c r="L34" i="141"/>
  <c r="K34" i="141"/>
  <c r="K33" i="141"/>
  <c r="L33" i="141" s="1"/>
  <c r="K32" i="141"/>
  <c r="L32" i="141" s="1"/>
  <c r="K31" i="141"/>
  <c r="L31" i="141" s="1"/>
  <c r="K30" i="141"/>
  <c r="L30" i="141" s="1"/>
  <c r="K29" i="141"/>
  <c r="L29" i="141" s="1"/>
  <c r="L28" i="141"/>
  <c r="K28" i="141"/>
  <c r="K27" i="141"/>
  <c r="L27" i="141" s="1"/>
  <c r="K26" i="141"/>
  <c r="L26" i="141" s="1"/>
  <c r="L25" i="141"/>
  <c r="K25" i="141"/>
  <c r="K24" i="141"/>
  <c r="L24" i="141" s="1"/>
  <c r="K23" i="141"/>
  <c r="L23" i="141" s="1"/>
  <c r="K22" i="141"/>
  <c r="L22" i="141" s="1"/>
  <c r="K21" i="141"/>
  <c r="L21" i="141" s="1"/>
  <c r="K20" i="141"/>
  <c r="L20" i="141" s="1"/>
  <c r="L19" i="141"/>
  <c r="K19" i="141"/>
  <c r="K18" i="141"/>
  <c r="L18" i="141" s="1"/>
  <c r="K17" i="141"/>
  <c r="L17" i="141" s="1"/>
  <c r="L16" i="141"/>
  <c r="K16" i="141"/>
  <c r="K15" i="141"/>
  <c r="L15" i="141" s="1"/>
  <c r="K14" i="141"/>
  <c r="L14" i="141" s="1"/>
  <c r="K13" i="141"/>
  <c r="L13" i="141" s="1"/>
  <c r="K12" i="141"/>
  <c r="L12" i="141" s="1"/>
  <c r="K11" i="141"/>
  <c r="L11" i="141" s="1"/>
  <c r="L10" i="141"/>
  <c r="K10" i="141"/>
  <c r="K9" i="141"/>
  <c r="L9" i="141" s="1"/>
  <c r="K8" i="141"/>
  <c r="L8" i="141" s="1"/>
  <c r="L7" i="141"/>
  <c r="K7" i="141"/>
  <c r="K6" i="141"/>
  <c r="L6" i="141" s="1"/>
  <c r="K5" i="141"/>
  <c r="L5" i="141" s="1"/>
  <c r="L4" i="141"/>
  <c r="K4" i="141"/>
  <c r="AB355" i="140"/>
  <c r="AA355" i="140"/>
  <c r="Z355" i="140"/>
  <c r="Y355" i="140"/>
  <c r="X355" i="140"/>
  <c r="W355" i="140"/>
  <c r="V355" i="140"/>
  <c r="U355" i="140"/>
  <c r="T355" i="140"/>
  <c r="S355" i="140"/>
  <c r="R355" i="140"/>
  <c r="Q355" i="140"/>
  <c r="P355" i="140"/>
  <c r="O355" i="140"/>
  <c r="N355" i="140"/>
  <c r="M355" i="140"/>
  <c r="J355" i="140"/>
  <c r="K354" i="140"/>
  <c r="L354" i="140" s="1"/>
  <c r="K353" i="140"/>
  <c r="L353" i="140" s="1"/>
  <c r="K352" i="140"/>
  <c r="L352" i="140" s="1"/>
  <c r="K351" i="140"/>
  <c r="L351" i="140" s="1"/>
  <c r="K350" i="140"/>
  <c r="L350" i="140" s="1"/>
  <c r="K349" i="140"/>
  <c r="L349" i="140" s="1"/>
  <c r="K348" i="140"/>
  <c r="L348" i="140" s="1"/>
  <c r="K347" i="140"/>
  <c r="L347" i="140" s="1"/>
  <c r="K346" i="140"/>
  <c r="L346" i="140" s="1"/>
  <c r="K345" i="140"/>
  <c r="L345" i="140" s="1"/>
  <c r="K344" i="140"/>
  <c r="L344" i="140" s="1"/>
  <c r="K343" i="140"/>
  <c r="L343" i="140" s="1"/>
  <c r="K342" i="140"/>
  <c r="L342" i="140" s="1"/>
  <c r="K341" i="140"/>
  <c r="L341" i="140" s="1"/>
  <c r="K340" i="140"/>
  <c r="L340" i="140" s="1"/>
  <c r="K339" i="140"/>
  <c r="L339" i="140" s="1"/>
  <c r="K338" i="140"/>
  <c r="L338" i="140" s="1"/>
  <c r="K337" i="140"/>
  <c r="L337" i="140" s="1"/>
  <c r="K336" i="140"/>
  <c r="L336" i="140" s="1"/>
  <c r="K335" i="140"/>
  <c r="L335" i="140" s="1"/>
  <c r="K334" i="140"/>
  <c r="L334" i="140" s="1"/>
  <c r="K333" i="140"/>
  <c r="L333" i="140" s="1"/>
  <c r="K332" i="140"/>
  <c r="L332" i="140" s="1"/>
  <c r="K331" i="140"/>
  <c r="L331" i="140" s="1"/>
  <c r="K330" i="140"/>
  <c r="L330" i="140" s="1"/>
  <c r="K329" i="140"/>
  <c r="L329" i="140" s="1"/>
  <c r="K328" i="140"/>
  <c r="L328" i="140" s="1"/>
  <c r="K327" i="140"/>
  <c r="L327" i="140" s="1"/>
  <c r="K326" i="140"/>
  <c r="L326" i="140" s="1"/>
  <c r="K325" i="140"/>
  <c r="L325" i="140" s="1"/>
  <c r="K324" i="140"/>
  <c r="L324" i="140" s="1"/>
  <c r="K323" i="140"/>
  <c r="L323" i="140" s="1"/>
  <c r="K322" i="140"/>
  <c r="L322" i="140" s="1"/>
  <c r="K321" i="140"/>
  <c r="L321" i="140" s="1"/>
  <c r="K320" i="140"/>
  <c r="L320" i="140" s="1"/>
  <c r="K319" i="140"/>
  <c r="L319" i="140" s="1"/>
  <c r="K318" i="140"/>
  <c r="L318" i="140" s="1"/>
  <c r="K317" i="140"/>
  <c r="L317" i="140" s="1"/>
  <c r="K316" i="140"/>
  <c r="L316" i="140" s="1"/>
  <c r="K315" i="140"/>
  <c r="L315" i="140" s="1"/>
  <c r="K314" i="140"/>
  <c r="L314" i="140" s="1"/>
  <c r="K313" i="140"/>
  <c r="L313" i="140" s="1"/>
  <c r="K312" i="140"/>
  <c r="L312" i="140" s="1"/>
  <c r="K311" i="140"/>
  <c r="L311" i="140" s="1"/>
  <c r="K310" i="140"/>
  <c r="L310" i="140" s="1"/>
  <c r="K309" i="140"/>
  <c r="L309" i="140" s="1"/>
  <c r="K308" i="140"/>
  <c r="L308" i="140" s="1"/>
  <c r="K307" i="140"/>
  <c r="L307" i="140" s="1"/>
  <c r="K306" i="140"/>
  <c r="L306" i="140" s="1"/>
  <c r="K305" i="140"/>
  <c r="L305" i="140" s="1"/>
  <c r="K304" i="140"/>
  <c r="L304" i="140" s="1"/>
  <c r="K303" i="140"/>
  <c r="L303" i="140" s="1"/>
  <c r="K302" i="140"/>
  <c r="L302" i="140" s="1"/>
  <c r="K301" i="140"/>
  <c r="L301" i="140" s="1"/>
  <c r="K300" i="140"/>
  <c r="L300" i="140" s="1"/>
  <c r="K299" i="140"/>
  <c r="L299" i="140" s="1"/>
  <c r="K298" i="140"/>
  <c r="L298" i="140" s="1"/>
  <c r="K297" i="140"/>
  <c r="L297" i="140" s="1"/>
  <c r="K296" i="140"/>
  <c r="L296" i="140" s="1"/>
  <c r="K295" i="140"/>
  <c r="L295" i="140" s="1"/>
  <c r="K294" i="140"/>
  <c r="L294" i="140" s="1"/>
  <c r="K293" i="140"/>
  <c r="L293" i="140" s="1"/>
  <c r="K292" i="140"/>
  <c r="L292" i="140" s="1"/>
  <c r="K291" i="140"/>
  <c r="L291" i="140" s="1"/>
  <c r="K290" i="140"/>
  <c r="L290" i="140" s="1"/>
  <c r="K289" i="140"/>
  <c r="L289" i="140" s="1"/>
  <c r="K288" i="140"/>
  <c r="L288" i="140" s="1"/>
  <c r="K287" i="140"/>
  <c r="L287" i="140" s="1"/>
  <c r="K286" i="140"/>
  <c r="L286" i="140" s="1"/>
  <c r="K285" i="140"/>
  <c r="L285" i="140" s="1"/>
  <c r="K284" i="140"/>
  <c r="L284" i="140" s="1"/>
  <c r="K283" i="140"/>
  <c r="L283" i="140" s="1"/>
  <c r="K282" i="140"/>
  <c r="L282" i="140" s="1"/>
  <c r="K281" i="140"/>
  <c r="L281" i="140" s="1"/>
  <c r="K280" i="140"/>
  <c r="L280" i="140" s="1"/>
  <c r="K279" i="140"/>
  <c r="L279" i="140" s="1"/>
  <c r="K278" i="140"/>
  <c r="L278" i="140" s="1"/>
  <c r="K277" i="140"/>
  <c r="L277" i="140" s="1"/>
  <c r="K276" i="140"/>
  <c r="L276" i="140" s="1"/>
  <c r="K275" i="140"/>
  <c r="L275" i="140" s="1"/>
  <c r="K274" i="140"/>
  <c r="L274" i="140" s="1"/>
  <c r="K273" i="140"/>
  <c r="L273" i="140" s="1"/>
  <c r="K272" i="140"/>
  <c r="L272" i="140" s="1"/>
  <c r="K271" i="140"/>
  <c r="L271" i="140" s="1"/>
  <c r="K270" i="140"/>
  <c r="L270" i="140" s="1"/>
  <c r="K269" i="140"/>
  <c r="L269" i="140" s="1"/>
  <c r="K268" i="140"/>
  <c r="L268" i="140" s="1"/>
  <c r="K267" i="140"/>
  <c r="L267" i="140" s="1"/>
  <c r="K266" i="140"/>
  <c r="L266" i="140" s="1"/>
  <c r="K265" i="140"/>
  <c r="L265" i="140" s="1"/>
  <c r="L264" i="140"/>
  <c r="K264" i="140"/>
  <c r="K263" i="140"/>
  <c r="L263" i="140" s="1"/>
  <c r="K262" i="140"/>
  <c r="L262" i="140" s="1"/>
  <c r="L261" i="140"/>
  <c r="K261" i="140"/>
  <c r="K260" i="140"/>
  <c r="L260" i="140" s="1"/>
  <c r="K259" i="140"/>
  <c r="L259" i="140" s="1"/>
  <c r="K258" i="140"/>
  <c r="L258" i="140" s="1"/>
  <c r="K257" i="140"/>
  <c r="L257" i="140" s="1"/>
  <c r="K256" i="140"/>
  <c r="L256" i="140" s="1"/>
  <c r="L255" i="140"/>
  <c r="K255" i="140"/>
  <c r="K254" i="140"/>
  <c r="L254" i="140" s="1"/>
  <c r="K253" i="140"/>
  <c r="L253" i="140" s="1"/>
  <c r="L252" i="140"/>
  <c r="K252" i="140"/>
  <c r="K251" i="140"/>
  <c r="L251" i="140" s="1"/>
  <c r="K250" i="140"/>
  <c r="L250" i="140" s="1"/>
  <c r="K249" i="140"/>
  <c r="L249" i="140" s="1"/>
  <c r="K248" i="140"/>
  <c r="L248" i="140" s="1"/>
  <c r="K247" i="140"/>
  <c r="L247" i="140" s="1"/>
  <c r="L246" i="140"/>
  <c r="K246" i="140"/>
  <c r="K245" i="140"/>
  <c r="L245" i="140" s="1"/>
  <c r="K244" i="140"/>
  <c r="L244" i="140" s="1"/>
  <c r="L243" i="140"/>
  <c r="K243" i="140"/>
  <c r="K242" i="140"/>
  <c r="L242" i="140" s="1"/>
  <c r="K241" i="140"/>
  <c r="L241" i="140" s="1"/>
  <c r="K240" i="140"/>
  <c r="L240" i="140" s="1"/>
  <c r="K239" i="140"/>
  <c r="L239" i="140" s="1"/>
  <c r="K238" i="140"/>
  <c r="L238" i="140" s="1"/>
  <c r="L237" i="140"/>
  <c r="K237" i="140"/>
  <c r="K236" i="140"/>
  <c r="L236" i="140" s="1"/>
  <c r="K235" i="140"/>
  <c r="L235" i="140" s="1"/>
  <c r="L234" i="140"/>
  <c r="K234" i="140"/>
  <c r="K233" i="140"/>
  <c r="L233" i="140" s="1"/>
  <c r="K232" i="140"/>
  <c r="L232" i="140" s="1"/>
  <c r="L231" i="140"/>
  <c r="K231" i="140"/>
  <c r="K230" i="140"/>
  <c r="L230" i="140" s="1"/>
  <c r="K229" i="140"/>
  <c r="L229" i="140" s="1"/>
  <c r="K228" i="140"/>
  <c r="L228" i="140" s="1"/>
  <c r="K227" i="140"/>
  <c r="L227" i="140" s="1"/>
  <c r="K226" i="140"/>
  <c r="L226" i="140" s="1"/>
  <c r="L225" i="140"/>
  <c r="K225" i="140"/>
  <c r="K224" i="140"/>
  <c r="L224" i="140" s="1"/>
  <c r="K223" i="140"/>
  <c r="L223" i="140" s="1"/>
  <c r="L222" i="140"/>
  <c r="K222" i="140"/>
  <c r="K221" i="140"/>
  <c r="L221" i="140" s="1"/>
  <c r="K220" i="140"/>
  <c r="L220" i="140" s="1"/>
  <c r="K219" i="140"/>
  <c r="L219" i="140" s="1"/>
  <c r="K218" i="140"/>
  <c r="L218" i="140" s="1"/>
  <c r="K217" i="140"/>
  <c r="L217" i="140" s="1"/>
  <c r="L216" i="140"/>
  <c r="K216" i="140"/>
  <c r="K215" i="140"/>
  <c r="L215" i="140" s="1"/>
  <c r="K214" i="140"/>
  <c r="L214" i="140" s="1"/>
  <c r="L213" i="140"/>
  <c r="K213" i="140"/>
  <c r="K212" i="140"/>
  <c r="L212" i="140" s="1"/>
  <c r="K211" i="140"/>
  <c r="L211" i="140" s="1"/>
  <c r="K210" i="140"/>
  <c r="L210" i="140" s="1"/>
  <c r="K209" i="140"/>
  <c r="L209" i="140" s="1"/>
  <c r="K208" i="140"/>
  <c r="L208" i="140" s="1"/>
  <c r="L207" i="140"/>
  <c r="K207" i="140"/>
  <c r="K206" i="140"/>
  <c r="L206" i="140" s="1"/>
  <c r="K205" i="140"/>
  <c r="L205" i="140" s="1"/>
  <c r="L204" i="140"/>
  <c r="K204" i="140"/>
  <c r="K203" i="140"/>
  <c r="L203" i="140" s="1"/>
  <c r="K202" i="140"/>
  <c r="L202" i="140" s="1"/>
  <c r="L201" i="140"/>
  <c r="K201" i="140"/>
  <c r="K200" i="140"/>
  <c r="L200" i="140" s="1"/>
  <c r="K199" i="140"/>
  <c r="L199" i="140" s="1"/>
  <c r="L198" i="140"/>
  <c r="K198" i="140"/>
  <c r="K197" i="140"/>
  <c r="L197" i="140" s="1"/>
  <c r="K196" i="140"/>
  <c r="L196" i="140" s="1"/>
  <c r="L195" i="140"/>
  <c r="K195" i="140"/>
  <c r="K194" i="140"/>
  <c r="L194" i="140" s="1"/>
  <c r="K193" i="140"/>
  <c r="L193" i="140" s="1"/>
  <c r="L192" i="140"/>
  <c r="K192" i="140"/>
  <c r="K191" i="140"/>
  <c r="L191" i="140" s="1"/>
  <c r="K190" i="140"/>
  <c r="L190" i="140" s="1"/>
  <c r="L189" i="140"/>
  <c r="K189" i="140"/>
  <c r="K188" i="140"/>
  <c r="L188" i="140" s="1"/>
  <c r="K187" i="140"/>
  <c r="L187" i="140" s="1"/>
  <c r="L186" i="140"/>
  <c r="K186" i="140"/>
  <c r="K185" i="140"/>
  <c r="L185" i="140" s="1"/>
  <c r="K184" i="140"/>
  <c r="L184" i="140" s="1"/>
  <c r="K183" i="140"/>
  <c r="L183" i="140" s="1"/>
  <c r="K182" i="140"/>
  <c r="L182" i="140" s="1"/>
  <c r="K181" i="140"/>
  <c r="L181" i="140" s="1"/>
  <c r="L180" i="140"/>
  <c r="K180" i="140"/>
  <c r="K179" i="140"/>
  <c r="L179" i="140" s="1"/>
  <c r="K178" i="140"/>
  <c r="L178" i="140" s="1"/>
  <c r="L177" i="140"/>
  <c r="K177" i="140"/>
  <c r="K176" i="140"/>
  <c r="L176" i="140" s="1"/>
  <c r="K175" i="140"/>
  <c r="L175" i="140" s="1"/>
  <c r="L174" i="140"/>
  <c r="K174" i="140"/>
  <c r="K173" i="140"/>
  <c r="L173" i="140" s="1"/>
  <c r="K172" i="140"/>
  <c r="L172" i="140" s="1"/>
  <c r="L171" i="140"/>
  <c r="K171" i="140"/>
  <c r="K170" i="140"/>
  <c r="L170" i="140" s="1"/>
  <c r="K169" i="140"/>
  <c r="L169" i="140" s="1"/>
  <c r="L168" i="140"/>
  <c r="K168" i="140"/>
  <c r="K167" i="140"/>
  <c r="L167" i="140" s="1"/>
  <c r="K166" i="140"/>
  <c r="L166" i="140" s="1"/>
  <c r="L165" i="140"/>
  <c r="K165" i="140"/>
  <c r="K164" i="140"/>
  <c r="L164" i="140" s="1"/>
  <c r="K163" i="140"/>
  <c r="L163" i="140" s="1"/>
  <c r="L162" i="140"/>
  <c r="K162" i="140"/>
  <c r="K161" i="140"/>
  <c r="L161" i="140" s="1"/>
  <c r="K160" i="140"/>
  <c r="L160" i="140" s="1"/>
  <c r="L159" i="140"/>
  <c r="K159" i="140"/>
  <c r="K158" i="140"/>
  <c r="L158" i="140" s="1"/>
  <c r="K157" i="140"/>
  <c r="L157" i="140" s="1"/>
  <c r="K156" i="140"/>
  <c r="L156" i="140" s="1"/>
  <c r="K155" i="140"/>
  <c r="L155" i="140" s="1"/>
  <c r="L154" i="140"/>
  <c r="K154" i="140"/>
  <c r="L153" i="140"/>
  <c r="K153" i="140"/>
  <c r="K152" i="140"/>
  <c r="L152" i="140" s="1"/>
  <c r="K151" i="140"/>
  <c r="L151" i="140" s="1"/>
  <c r="K150" i="140"/>
  <c r="L150" i="140" s="1"/>
  <c r="K149" i="140"/>
  <c r="L149" i="140" s="1"/>
  <c r="L148" i="140"/>
  <c r="K148" i="140"/>
  <c r="K147" i="140"/>
  <c r="L147" i="140" s="1"/>
  <c r="K146" i="140"/>
  <c r="L146" i="140" s="1"/>
  <c r="K145" i="140"/>
  <c r="L145" i="140" s="1"/>
  <c r="K144" i="140"/>
  <c r="L144" i="140" s="1"/>
  <c r="K143" i="140"/>
  <c r="L143" i="140" s="1"/>
  <c r="K142" i="140"/>
  <c r="L142" i="140" s="1"/>
  <c r="L141" i="140"/>
  <c r="K141" i="140"/>
  <c r="K140" i="140"/>
  <c r="L140" i="140" s="1"/>
  <c r="K139" i="140"/>
  <c r="L139" i="140" s="1"/>
  <c r="K138" i="140"/>
  <c r="L138" i="140" s="1"/>
  <c r="K137" i="140"/>
  <c r="L137" i="140" s="1"/>
  <c r="L136" i="140"/>
  <c r="K136" i="140"/>
  <c r="L135" i="140"/>
  <c r="K135" i="140"/>
  <c r="K134" i="140"/>
  <c r="L134" i="140" s="1"/>
  <c r="K133" i="140"/>
  <c r="L133" i="140" s="1"/>
  <c r="K132" i="140"/>
  <c r="L132" i="140" s="1"/>
  <c r="K131" i="140"/>
  <c r="L131" i="140" s="1"/>
  <c r="L130" i="140"/>
  <c r="K130" i="140"/>
  <c r="L129" i="140"/>
  <c r="K129" i="140"/>
  <c r="K128" i="140"/>
  <c r="L128" i="140" s="1"/>
  <c r="K127" i="140"/>
  <c r="L127" i="140" s="1"/>
  <c r="K126" i="140"/>
  <c r="L126" i="140" s="1"/>
  <c r="K125" i="140"/>
  <c r="L125" i="140" s="1"/>
  <c r="L124" i="140"/>
  <c r="K124" i="140"/>
  <c r="L123" i="140"/>
  <c r="K123" i="140"/>
  <c r="K122" i="140"/>
  <c r="L122" i="140" s="1"/>
  <c r="K121" i="140"/>
  <c r="L121" i="140" s="1"/>
  <c r="K120" i="140"/>
  <c r="L120" i="140" s="1"/>
  <c r="K119" i="140"/>
  <c r="L119" i="140" s="1"/>
  <c r="L118" i="140"/>
  <c r="K118" i="140"/>
  <c r="L117" i="140"/>
  <c r="K117" i="140"/>
  <c r="K116" i="140"/>
  <c r="L116" i="140" s="1"/>
  <c r="K115" i="140"/>
  <c r="L115" i="140" s="1"/>
  <c r="K114" i="140"/>
  <c r="L114" i="140" s="1"/>
  <c r="K113" i="140"/>
  <c r="L113" i="140" s="1"/>
  <c r="L112" i="140"/>
  <c r="K112" i="140"/>
  <c r="K111" i="140"/>
  <c r="L111" i="140" s="1"/>
  <c r="K110" i="140"/>
  <c r="L110" i="140" s="1"/>
  <c r="K109" i="140"/>
  <c r="L109" i="140" s="1"/>
  <c r="K108" i="140"/>
  <c r="L108" i="140" s="1"/>
  <c r="K107" i="140"/>
  <c r="L107" i="140" s="1"/>
  <c r="K106" i="140"/>
  <c r="L106" i="140" s="1"/>
  <c r="L105" i="140"/>
  <c r="K105" i="140"/>
  <c r="K104" i="140"/>
  <c r="L104" i="140" s="1"/>
  <c r="K103" i="140"/>
  <c r="L103" i="140" s="1"/>
  <c r="K102" i="140"/>
  <c r="L102" i="140" s="1"/>
  <c r="K101" i="140"/>
  <c r="L101" i="140" s="1"/>
  <c r="L100" i="140"/>
  <c r="K100" i="140"/>
  <c r="L99" i="140"/>
  <c r="K99" i="140"/>
  <c r="K98" i="140"/>
  <c r="L98" i="140" s="1"/>
  <c r="L97" i="140"/>
  <c r="K97" i="140"/>
  <c r="L96" i="140"/>
  <c r="K96" i="140"/>
  <c r="K95" i="140"/>
  <c r="L95" i="140" s="1"/>
  <c r="L94" i="140"/>
  <c r="K94" i="140"/>
  <c r="L93" i="140"/>
  <c r="K93" i="140"/>
  <c r="K92" i="140"/>
  <c r="L92" i="140" s="1"/>
  <c r="L91" i="140"/>
  <c r="K91" i="140"/>
  <c r="L90" i="140"/>
  <c r="K90" i="140"/>
  <c r="K89" i="140"/>
  <c r="L89" i="140" s="1"/>
  <c r="L88" i="140"/>
  <c r="K88" i="140"/>
  <c r="L87" i="140"/>
  <c r="K87" i="140"/>
  <c r="K86" i="140"/>
  <c r="L86" i="140" s="1"/>
  <c r="L85" i="140"/>
  <c r="K85" i="140"/>
  <c r="L84" i="140"/>
  <c r="K84" i="140"/>
  <c r="K83" i="140"/>
  <c r="L83" i="140" s="1"/>
  <c r="L82" i="140"/>
  <c r="K82" i="140"/>
  <c r="L81" i="140"/>
  <c r="K81" i="140"/>
  <c r="K80" i="140"/>
  <c r="L80" i="140" s="1"/>
  <c r="L79" i="140"/>
  <c r="K79" i="140"/>
  <c r="L78" i="140"/>
  <c r="K78" i="140"/>
  <c r="K77" i="140"/>
  <c r="L77" i="140" s="1"/>
  <c r="L76" i="140"/>
  <c r="K76" i="140"/>
  <c r="L75" i="140"/>
  <c r="K75" i="140"/>
  <c r="K74" i="140"/>
  <c r="L74" i="140" s="1"/>
  <c r="L73" i="140"/>
  <c r="K73" i="140"/>
  <c r="L72" i="140"/>
  <c r="K72" i="140"/>
  <c r="K71" i="140"/>
  <c r="L71" i="140" s="1"/>
  <c r="L70" i="140"/>
  <c r="K70" i="140"/>
  <c r="L69" i="140"/>
  <c r="K69" i="140"/>
  <c r="K68" i="140"/>
  <c r="L68" i="140" s="1"/>
  <c r="L67" i="140"/>
  <c r="K67" i="140"/>
  <c r="L66" i="140"/>
  <c r="K66" i="140"/>
  <c r="K65" i="140"/>
  <c r="L65" i="140" s="1"/>
  <c r="L64" i="140"/>
  <c r="K64" i="140"/>
  <c r="L63" i="140"/>
  <c r="K63" i="140"/>
  <c r="K62" i="140"/>
  <c r="L62" i="140" s="1"/>
  <c r="L61" i="140"/>
  <c r="K61" i="140"/>
  <c r="L60" i="140"/>
  <c r="K60" i="140"/>
  <c r="K59" i="140"/>
  <c r="L59" i="140" s="1"/>
  <c r="L58" i="140"/>
  <c r="K58" i="140"/>
  <c r="L57" i="140"/>
  <c r="K57" i="140"/>
  <c r="K56" i="140"/>
  <c r="L56" i="140" s="1"/>
  <c r="L55" i="140"/>
  <c r="K55" i="140"/>
  <c r="L54" i="140"/>
  <c r="K54" i="140"/>
  <c r="K53" i="140"/>
  <c r="L53" i="140" s="1"/>
  <c r="L52" i="140"/>
  <c r="K52" i="140"/>
  <c r="L51" i="140"/>
  <c r="K51" i="140"/>
  <c r="K50" i="140"/>
  <c r="L50" i="140" s="1"/>
  <c r="L49" i="140"/>
  <c r="K49" i="140"/>
  <c r="L48" i="140"/>
  <c r="K48" i="140"/>
  <c r="K47" i="140"/>
  <c r="L47" i="140" s="1"/>
  <c r="L46" i="140"/>
  <c r="K46" i="140"/>
  <c r="L45" i="140"/>
  <c r="K45" i="140"/>
  <c r="K44" i="140"/>
  <c r="L44" i="140" s="1"/>
  <c r="L43" i="140"/>
  <c r="K43" i="140"/>
  <c r="L42" i="140"/>
  <c r="K42" i="140"/>
  <c r="K41" i="140"/>
  <c r="L41" i="140" s="1"/>
  <c r="L40" i="140"/>
  <c r="K40" i="140"/>
  <c r="L39" i="140"/>
  <c r="K39" i="140"/>
  <c r="K38" i="140"/>
  <c r="L38" i="140" s="1"/>
  <c r="L37" i="140"/>
  <c r="K37" i="140"/>
  <c r="L36" i="140"/>
  <c r="K36" i="140"/>
  <c r="K35" i="140"/>
  <c r="L35" i="140" s="1"/>
  <c r="L34" i="140"/>
  <c r="K34" i="140"/>
  <c r="L33" i="140"/>
  <c r="K33" i="140"/>
  <c r="K32" i="140"/>
  <c r="L32" i="140" s="1"/>
  <c r="L31" i="140"/>
  <c r="K31" i="140"/>
  <c r="L30" i="140"/>
  <c r="K30" i="140"/>
  <c r="K29" i="140"/>
  <c r="L29" i="140" s="1"/>
  <c r="L28" i="140"/>
  <c r="K28" i="140"/>
  <c r="L27" i="140"/>
  <c r="K27" i="140"/>
  <c r="K26" i="140"/>
  <c r="L26" i="140" s="1"/>
  <c r="L25" i="140"/>
  <c r="K25" i="140"/>
  <c r="L24" i="140"/>
  <c r="K24" i="140"/>
  <c r="K23" i="140"/>
  <c r="L23" i="140" s="1"/>
  <c r="L22" i="140"/>
  <c r="K22" i="140"/>
  <c r="L21" i="140"/>
  <c r="K21" i="140"/>
  <c r="K20" i="140"/>
  <c r="L20" i="140" s="1"/>
  <c r="L19" i="140"/>
  <c r="K19" i="140"/>
  <c r="L18" i="140"/>
  <c r="K18" i="140"/>
  <c r="K17" i="140"/>
  <c r="L17" i="140" s="1"/>
  <c r="L16" i="140"/>
  <c r="K16" i="140"/>
  <c r="L15" i="140"/>
  <c r="K15" i="140"/>
  <c r="K14" i="140"/>
  <c r="L14" i="140" s="1"/>
  <c r="L13" i="140"/>
  <c r="K13" i="140"/>
  <c r="L12" i="140"/>
  <c r="K12" i="140"/>
  <c r="K11" i="140"/>
  <c r="L11" i="140" s="1"/>
  <c r="L10" i="140"/>
  <c r="K10" i="140"/>
  <c r="L9" i="140"/>
  <c r="K9" i="140"/>
  <c r="K8" i="140"/>
  <c r="L8" i="140" s="1"/>
  <c r="L7" i="140"/>
  <c r="K7" i="140"/>
  <c r="L6" i="140"/>
  <c r="K6" i="140"/>
  <c r="K5" i="140"/>
  <c r="L5" i="140" s="1"/>
  <c r="L4" i="140"/>
  <c r="K4" i="140"/>
  <c r="AB355" i="139"/>
  <c r="AA355" i="139"/>
  <c r="Z355" i="139"/>
  <c r="Y355" i="139"/>
  <c r="X355" i="139"/>
  <c r="W355" i="139"/>
  <c r="V355" i="139"/>
  <c r="U355" i="139"/>
  <c r="T355" i="139"/>
  <c r="S355" i="139"/>
  <c r="R355" i="139"/>
  <c r="Q355" i="139"/>
  <c r="P355" i="139"/>
  <c r="O355" i="139"/>
  <c r="N355" i="139"/>
  <c r="M355" i="139"/>
  <c r="J355" i="139"/>
  <c r="K354" i="139"/>
  <c r="L354" i="139" s="1"/>
  <c r="K353" i="139"/>
  <c r="L353" i="139" s="1"/>
  <c r="K352" i="139"/>
  <c r="L352" i="139" s="1"/>
  <c r="K351" i="139"/>
  <c r="L351" i="139" s="1"/>
  <c r="K350" i="139"/>
  <c r="L350" i="139" s="1"/>
  <c r="K349" i="139"/>
  <c r="L349" i="139" s="1"/>
  <c r="L348" i="139"/>
  <c r="K348" i="139"/>
  <c r="K347" i="139"/>
  <c r="L347" i="139" s="1"/>
  <c r="K346" i="139"/>
  <c r="L346" i="139" s="1"/>
  <c r="L345" i="139"/>
  <c r="K345" i="139"/>
  <c r="K344" i="139"/>
  <c r="L344" i="139" s="1"/>
  <c r="K343" i="139"/>
  <c r="L343" i="139" s="1"/>
  <c r="K342" i="139"/>
  <c r="L342" i="139" s="1"/>
  <c r="K341" i="139"/>
  <c r="L341" i="139" s="1"/>
  <c r="K340" i="139"/>
  <c r="L340" i="139" s="1"/>
  <c r="L339" i="139"/>
  <c r="K339" i="139"/>
  <c r="K338" i="139"/>
  <c r="L338" i="139" s="1"/>
  <c r="K337" i="139"/>
  <c r="L337" i="139" s="1"/>
  <c r="K336" i="139"/>
  <c r="L336" i="139" s="1"/>
  <c r="K335" i="139"/>
  <c r="L335" i="139" s="1"/>
  <c r="K334" i="139"/>
  <c r="L334" i="139" s="1"/>
  <c r="K333" i="139"/>
  <c r="L333" i="139" s="1"/>
  <c r="K332" i="139"/>
  <c r="L332" i="139" s="1"/>
  <c r="K331" i="139"/>
  <c r="L331" i="139" s="1"/>
  <c r="L330" i="139"/>
  <c r="K330" i="139"/>
  <c r="K329" i="139"/>
  <c r="L329" i="139" s="1"/>
  <c r="K328" i="139"/>
  <c r="L328" i="139" s="1"/>
  <c r="L327" i="139"/>
  <c r="K327" i="139"/>
  <c r="K326" i="139"/>
  <c r="L326" i="139" s="1"/>
  <c r="K325" i="139"/>
  <c r="L325" i="139" s="1"/>
  <c r="K324" i="139"/>
  <c r="L324" i="139" s="1"/>
  <c r="K323" i="139"/>
  <c r="L323" i="139" s="1"/>
  <c r="K322" i="139"/>
  <c r="L322" i="139" s="1"/>
  <c r="K321" i="139"/>
  <c r="L321" i="139" s="1"/>
  <c r="K320" i="139"/>
  <c r="L320" i="139" s="1"/>
  <c r="K319" i="139"/>
  <c r="L319" i="139" s="1"/>
  <c r="K318" i="139"/>
  <c r="L318" i="139" s="1"/>
  <c r="K317" i="139"/>
  <c r="L317" i="139" s="1"/>
  <c r="K316" i="139"/>
  <c r="L316" i="139" s="1"/>
  <c r="K315" i="139"/>
  <c r="L315" i="139" s="1"/>
  <c r="K314" i="139"/>
  <c r="L314" i="139" s="1"/>
  <c r="K313" i="139"/>
  <c r="L313" i="139" s="1"/>
  <c r="L312" i="139"/>
  <c r="K312" i="139"/>
  <c r="K311" i="139"/>
  <c r="L311" i="139" s="1"/>
  <c r="K310" i="139"/>
  <c r="L310" i="139" s="1"/>
  <c r="L309" i="139"/>
  <c r="K309" i="139"/>
  <c r="K308" i="139"/>
  <c r="L308" i="139" s="1"/>
  <c r="K307" i="139"/>
  <c r="L307" i="139" s="1"/>
  <c r="K306" i="139"/>
  <c r="L306" i="139" s="1"/>
  <c r="K305" i="139"/>
  <c r="L305" i="139" s="1"/>
  <c r="K304" i="139"/>
  <c r="L304" i="139" s="1"/>
  <c r="K303" i="139"/>
  <c r="L303" i="139" s="1"/>
  <c r="K302" i="139"/>
  <c r="L302" i="139" s="1"/>
  <c r="K301" i="139"/>
  <c r="L301" i="139" s="1"/>
  <c r="L300" i="139"/>
  <c r="K300" i="139"/>
  <c r="K299" i="139"/>
  <c r="L299" i="139" s="1"/>
  <c r="K298" i="139"/>
  <c r="L298" i="139" s="1"/>
  <c r="K297" i="139"/>
  <c r="L297" i="139" s="1"/>
  <c r="K296" i="139"/>
  <c r="L296" i="139" s="1"/>
  <c r="K295" i="139"/>
  <c r="L295" i="139" s="1"/>
  <c r="L294" i="139"/>
  <c r="K294" i="139"/>
  <c r="K293" i="139"/>
  <c r="L293" i="139" s="1"/>
  <c r="K292" i="139"/>
  <c r="L292" i="139" s="1"/>
  <c r="L291" i="139"/>
  <c r="K291" i="139"/>
  <c r="K290" i="139"/>
  <c r="L290" i="139" s="1"/>
  <c r="K289" i="139"/>
  <c r="L289" i="139" s="1"/>
  <c r="K288" i="139"/>
  <c r="L288" i="139" s="1"/>
  <c r="K287" i="139"/>
  <c r="L287" i="139" s="1"/>
  <c r="K286" i="139"/>
  <c r="L286" i="139" s="1"/>
  <c r="L285" i="139"/>
  <c r="K285" i="139"/>
  <c r="K284" i="139"/>
  <c r="L284" i="139" s="1"/>
  <c r="K283" i="139"/>
  <c r="L283" i="139" s="1"/>
  <c r="K282" i="139"/>
  <c r="L282" i="139" s="1"/>
  <c r="K281" i="139"/>
  <c r="L281" i="139" s="1"/>
  <c r="K280" i="139"/>
  <c r="L280" i="139" s="1"/>
  <c r="K279" i="139"/>
  <c r="L279" i="139" s="1"/>
  <c r="K278" i="139"/>
  <c r="L278" i="139" s="1"/>
  <c r="K277" i="139"/>
  <c r="L277" i="139" s="1"/>
  <c r="L276" i="139"/>
  <c r="K276" i="139"/>
  <c r="K275" i="139"/>
  <c r="L275" i="139" s="1"/>
  <c r="K274" i="139"/>
  <c r="L274" i="139" s="1"/>
  <c r="L273" i="139"/>
  <c r="K273" i="139"/>
  <c r="K272" i="139"/>
  <c r="L272" i="139" s="1"/>
  <c r="K271" i="139"/>
  <c r="L271" i="139" s="1"/>
  <c r="K270" i="139"/>
  <c r="L270" i="139" s="1"/>
  <c r="K269" i="139"/>
  <c r="L269" i="139" s="1"/>
  <c r="K268" i="139"/>
  <c r="L268" i="139" s="1"/>
  <c r="K267" i="139"/>
  <c r="L267" i="139" s="1"/>
  <c r="K266" i="139"/>
  <c r="L266" i="139" s="1"/>
  <c r="K265" i="139"/>
  <c r="L265" i="139" s="1"/>
  <c r="K264" i="139"/>
  <c r="L264" i="139" s="1"/>
  <c r="K263" i="139"/>
  <c r="L263" i="139" s="1"/>
  <c r="K262" i="139"/>
  <c r="L262" i="139" s="1"/>
  <c r="K261" i="139"/>
  <c r="L261" i="139" s="1"/>
  <c r="K260" i="139"/>
  <c r="L260" i="139" s="1"/>
  <c r="K259" i="139"/>
  <c r="L259" i="139" s="1"/>
  <c r="L258" i="139"/>
  <c r="K258" i="139"/>
  <c r="K257" i="139"/>
  <c r="L257" i="139" s="1"/>
  <c r="K256" i="139"/>
  <c r="L256" i="139" s="1"/>
  <c r="L255" i="139"/>
  <c r="K255" i="139"/>
  <c r="K254" i="139"/>
  <c r="L254" i="139" s="1"/>
  <c r="K253" i="139"/>
  <c r="L253" i="139" s="1"/>
  <c r="K252" i="139"/>
  <c r="L252" i="139" s="1"/>
  <c r="K251" i="139"/>
  <c r="L251" i="139" s="1"/>
  <c r="K250" i="139"/>
  <c r="L250" i="139" s="1"/>
  <c r="K249" i="139"/>
  <c r="L249" i="139" s="1"/>
  <c r="K248" i="139"/>
  <c r="L248" i="139" s="1"/>
  <c r="K247" i="139"/>
  <c r="L247" i="139" s="1"/>
  <c r="L246" i="139"/>
  <c r="K246" i="139"/>
  <c r="K245" i="139"/>
  <c r="L245" i="139" s="1"/>
  <c r="K244" i="139"/>
  <c r="L244" i="139" s="1"/>
  <c r="K243" i="139"/>
  <c r="L243" i="139" s="1"/>
  <c r="K242" i="139"/>
  <c r="L242" i="139" s="1"/>
  <c r="K241" i="139"/>
  <c r="L241" i="139" s="1"/>
  <c r="L240" i="139"/>
  <c r="K240" i="139"/>
  <c r="K239" i="139"/>
  <c r="L239" i="139" s="1"/>
  <c r="K238" i="139"/>
  <c r="L238" i="139" s="1"/>
  <c r="L237" i="139"/>
  <c r="K237" i="139"/>
  <c r="K236" i="139"/>
  <c r="L236" i="139" s="1"/>
  <c r="K235" i="139"/>
  <c r="L235" i="139" s="1"/>
  <c r="K234" i="139"/>
  <c r="L234" i="139" s="1"/>
  <c r="K233" i="139"/>
  <c r="L233" i="139" s="1"/>
  <c r="K232" i="139"/>
  <c r="L232" i="139" s="1"/>
  <c r="K231" i="139"/>
  <c r="L231" i="139" s="1"/>
  <c r="K230" i="139"/>
  <c r="L230" i="139" s="1"/>
  <c r="K229" i="139"/>
  <c r="L229" i="139" s="1"/>
  <c r="K228" i="139"/>
  <c r="L228" i="139" s="1"/>
  <c r="K227" i="139"/>
  <c r="L227" i="139" s="1"/>
  <c r="K226" i="139"/>
  <c r="L226" i="139" s="1"/>
  <c r="K225" i="139"/>
  <c r="L225" i="139" s="1"/>
  <c r="K224" i="139"/>
  <c r="L224" i="139" s="1"/>
  <c r="K223" i="139"/>
  <c r="L223" i="139" s="1"/>
  <c r="L222" i="139"/>
  <c r="K222" i="139"/>
  <c r="K221" i="139"/>
  <c r="L221" i="139" s="1"/>
  <c r="K220" i="139"/>
  <c r="L220" i="139" s="1"/>
  <c r="L219" i="139"/>
  <c r="K219" i="139"/>
  <c r="K218" i="139"/>
  <c r="L218" i="139" s="1"/>
  <c r="K217" i="139"/>
  <c r="L217" i="139" s="1"/>
  <c r="K216" i="139"/>
  <c r="L216" i="139" s="1"/>
  <c r="K215" i="139"/>
  <c r="L215" i="139" s="1"/>
  <c r="K214" i="139"/>
  <c r="L214" i="139" s="1"/>
  <c r="K213" i="139"/>
  <c r="L213" i="139" s="1"/>
  <c r="K212" i="139"/>
  <c r="L212" i="139" s="1"/>
  <c r="K211" i="139"/>
  <c r="L211" i="139" s="1"/>
  <c r="K210" i="139"/>
  <c r="L210" i="139" s="1"/>
  <c r="K209" i="139"/>
  <c r="L209" i="139" s="1"/>
  <c r="K208" i="139"/>
  <c r="L208" i="139" s="1"/>
  <c r="K207" i="139"/>
  <c r="L207" i="139" s="1"/>
  <c r="K206" i="139"/>
  <c r="L206" i="139" s="1"/>
  <c r="K205" i="139"/>
  <c r="L205" i="139" s="1"/>
  <c r="L204" i="139"/>
  <c r="K204" i="139"/>
  <c r="K203" i="139"/>
  <c r="L203" i="139" s="1"/>
  <c r="K202" i="139"/>
  <c r="L202" i="139" s="1"/>
  <c r="L201" i="139"/>
  <c r="K201" i="139"/>
  <c r="K200" i="139"/>
  <c r="L200" i="139" s="1"/>
  <c r="K199" i="139"/>
  <c r="L199" i="139" s="1"/>
  <c r="K198" i="139"/>
  <c r="L198" i="139" s="1"/>
  <c r="K197" i="139"/>
  <c r="L197" i="139" s="1"/>
  <c r="K196" i="139"/>
  <c r="L196" i="139" s="1"/>
  <c r="K195" i="139"/>
  <c r="L195" i="139" s="1"/>
  <c r="K194" i="139"/>
  <c r="L194" i="139" s="1"/>
  <c r="K193" i="139"/>
  <c r="L193" i="139" s="1"/>
  <c r="K192" i="139"/>
  <c r="L192" i="139" s="1"/>
  <c r="K191" i="139"/>
  <c r="L191" i="139" s="1"/>
  <c r="K190" i="139"/>
  <c r="L190" i="139" s="1"/>
  <c r="K189" i="139"/>
  <c r="L189" i="139" s="1"/>
  <c r="K188" i="139"/>
  <c r="L188" i="139" s="1"/>
  <c r="K187" i="139"/>
  <c r="L187" i="139" s="1"/>
  <c r="K186" i="139"/>
  <c r="L186" i="139" s="1"/>
  <c r="K185" i="139"/>
  <c r="L185" i="139" s="1"/>
  <c r="K184" i="139"/>
  <c r="L184" i="139" s="1"/>
  <c r="L183" i="139"/>
  <c r="K183" i="139"/>
  <c r="K182" i="139"/>
  <c r="L182" i="139" s="1"/>
  <c r="K181" i="139"/>
  <c r="L181" i="139" s="1"/>
  <c r="K180" i="139"/>
  <c r="L180" i="139" s="1"/>
  <c r="K179" i="139"/>
  <c r="L179" i="139" s="1"/>
  <c r="K178" i="139"/>
  <c r="L178" i="139" s="1"/>
  <c r="K177" i="139"/>
  <c r="L177" i="139" s="1"/>
  <c r="K176" i="139"/>
  <c r="L176" i="139" s="1"/>
  <c r="K175" i="139"/>
  <c r="L175" i="139" s="1"/>
  <c r="L174" i="139"/>
  <c r="K174" i="139"/>
  <c r="K173" i="139"/>
  <c r="L173" i="139" s="1"/>
  <c r="K172" i="139"/>
  <c r="L172" i="139" s="1"/>
  <c r="K171" i="139"/>
  <c r="L171" i="139" s="1"/>
  <c r="K170" i="139"/>
  <c r="L170" i="139" s="1"/>
  <c r="K169" i="139"/>
  <c r="L169" i="139" s="1"/>
  <c r="L168" i="139"/>
  <c r="K168" i="139"/>
  <c r="K167" i="139"/>
  <c r="L167" i="139" s="1"/>
  <c r="K166" i="139"/>
  <c r="L166" i="139" s="1"/>
  <c r="K165" i="139"/>
  <c r="L165" i="139" s="1"/>
  <c r="K164" i="139"/>
  <c r="L164" i="139" s="1"/>
  <c r="K163" i="139"/>
  <c r="L163" i="139" s="1"/>
  <c r="K162" i="139"/>
  <c r="L162" i="139" s="1"/>
  <c r="K161" i="139"/>
  <c r="L161" i="139" s="1"/>
  <c r="K160" i="139"/>
  <c r="L160" i="139" s="1"/>
  <c r="L159" i="139"/>
  <c r="K159" i="139"/>
  <c r="K158" i="139"/>
  <c r="L158" i="139" s="1"/>
  <c r="K157" i="139"/>
  <c r="L157" i="139" s="1"/>
  <c r="L156" i="139"/>
  <c r="K156" i="139"/>
  <c r="K155" i="139"/>
  <c r="L155" i="139" s="1"/>
  <c r="K154" i="139"/>
  <c r="L154" i="139" s="1"/>
  <c r="K153" i="139"/>
  <c r="L153" i="139" s="1"/>
  <c r="K152" i="139"/>
  <c r="L152" i="139" s="1"/>
  <c r="K151" i="139"/>
  <c r="L151" i="139" s="1"/>
  <c r="K150" i="139"/>
  <c r="L150" i="139" s="1"/>
  <c r="K149" i="139"/>
  <c r="L149" i="139" s="1"/>
  <c r="K148" i="139"/>
  <c r="L148" i="139" s="1"/>
  <c r="K147" i="139"/>
  <c r="L147" i="139" s="1"/>
  <c r="K146" i="139"/>
  <c r="L146" i="139" s="1"/>
  <c r="K145" i="139"/>
  <c r="L145" i="139" s="1"/>
  <c r="K144" i="139"/>
  <c r="L144" i="139" s="1"/>
  <c r="K143" i="139"/>
  <c r="L143" i="139" s="1"/>
  <c r="K142" i="139"/>
  <c r="L142" i="139" s="1"/>
  <c r="L141" i="139"/>
  <c r="K141" i="139"/>
  <c r="K140" i="139"/>
  <c r="L140" i="139" s="1"/>
  <c r="K139" i="139"/>
  <c r="L139" i="139" s="1"/>
  <c r="K138" i="139"/>
  <c r="L138" i="139" s="1"/>
  <c r="K137" i="139"/>
  <c r="L137" i="139" s="1"/>
  <c r="K136" i="139"/>
  <c r="L136" i="139" s="1"/>
  <c r="L135" i="139"/>
  <c r="K135" i="139"/>
  <c r="K134" i="139"/>
  <c r="L134" i="139" s="1"/>
  <c r="K133" i="139"/>
  <c r="L133" i="139" s="1"/>
  <c r="K132" i="139"/>
  <c r="L132" i="139" s="1"/>
  <c r="K131" i="139"/>
  <c r="L131" i="139" s="1"/>
  <c r="K130" i="139"/>
  <c r="L130" i="139" s="1"/>
  <c r="K129" i="139"/>
  <c r="L129" i="139" s="1"/>
  <c r="K128" i="139"/>
  <c r="L128" i="139" s="1"/>
  <c r="K127" i="139"/>
  <c r="L127" i="139" s="1"/>
  <c r="L126" i="139"/>
  <c r="K126" i="139"/>
  <c r="K125" i="139"/>
  <c r="L125" i="139" s="1"/>
  <c r="K124" i="139"/>
  <c r="L124" i="139" s="1"/>
  <c r="L123" i="139"/>
  <c r="K123" i="139"/>
  <c r="K122" i="139"/>
  <c r="L122" i="139" s="1"/>
  <c r="K121" i="139"/>
  <c r="L121" i="139" s="1"/>
  <c r="K120" i="139"/>
  <c r="L120" i="139" s="1"/>
  <c r="K119" i="139"/>
  <c r="L119" i="139" s="1"/>
  <c r="K118" i="139"/>
  <c r="L118" i="139" s="1"/>
  <c r="L117" i="139"/>
  <c r="K117" i="139"/>
  <c r="K116" i="139"/>
  <c r="L116" i="139" s="1"/>
  <c r="K115" i="139"/>
  <c r="L115" i="139" s="1"/>
  <c r="K114" i="139"/>
  <c r="L114" i="139" s="1"/>
  <c r="K113" i="139"/>
  <c r="L113" i="139" s="1"/>
  <c r="K112" i="139"/>
  <c r="L112" i="139" s="1"/>
  <c r="K111" i="139"/>
  <c r="L111" i="139" s="1"/>
  <c r="K110" i="139"/>
  <c r="L110" i="139" s="1"/>
  <c r="K109" i="139"/>
  <c r="L109" i="139" s="1"/>
  <c r="L108" i="139"/>
  <c r="K108" i="139"/>
  <c r="K107" i="139"/>
  <c r="L107" i="139" s="1"/>
  <c r="K106" i="139"/>
  <c r="L106" i="139" s="1"/>
  <c r="L105" i="139"/>
  <c r="K105" i="139"/>
  <c r="K104" i="139"/>
  <c r="L104" i="139" s="1"/>
  <c r="K103" i="139"/>
  <c r="L103" i="139" s="1"/>
  <c r="K102" i="139"/>
  <c r="L102" i="139" s="1"/>
  <c r="K101" i="139"/>
  <c r="L101" i="139" s="1"/>
  <c r="K100" i="139"/>
  <c r="L100" i="139" s="1"/>
  <c r="L99" i="139"/>
  <c r="K99" i="139"/>
  <c r="K98" i="139"/>
  <c r="L98" i="139" s="1"/>
  <c r="K97" i="139"/>
  <c r="L97" i="139" s="1"/>
  <c r="K96" i="139"/>
  <c r="L96" i="139" s="1"/>
  <c r="L95" i="139"/>
  <c r="K95" i="139"/>
  <c r="K94" i="139"/>
  <c r="L94" i="139" s="1"/>
  <c r="L93" i="139"/>
  <c r="K93" i="139"/>
  <c r="L92" i="139"/>
  <c r="K92" i="139"/>
  <c r="K91" i="139"/>
  <c r="L91" i="139" s="1"/>
  <c r="K90" i="139"/>
  <c r="L90" i="139" s="1"/>
  <c r="K89" i="139"/>
  <c r="L89" i="139" s="1"/>
  <c r="K88" i="139"/>
  <c r="L88" i="139" s="1"/>
  <c r="K87" i="139"/>
  <c r="L87" i="139" s="1"/>
  <c r="L86" i="139"/>
  <c r="K86" i="139"/>
  <c r="K85" i="139"/>
  <c r="L85" i="139" s="1"/>
  <c r="L84" i="139"/>
  <c r="K84" i="139"/>
  <c r="K83" i="139"/>
  <c r="L83" i="139" s="1"/>
  <c r="K82" i="139"/>
  <c r="L82" i="139" s="1"/>
  <c r="L81" i="139"/>
  <c r="K81" i="139"/>
  <c r="K80" i="139"/>
  <c r="L80" i="139" s="1"/>
  <c r="K79" i="139"/>
  <c r="L79" i="139" s="1"/>
  <c r="K78" i="139"/>
  <c r="L78" i="139" s="1"/>
  <c r="L77" i="139"/>
  <c r="K77" i="139"/>
  <c r="K76" i="139"/>
  <c r="L76" i="139" s="1"/>
  <c r="L75" i="139"/>
  <c r="K75" i="139"/>
  <c r="L74" i="139"/>
  <c r="K74" i="139"/>
  <c r="K73" i="139"/>
  <c r="L73" i="139" s="1"/>
  <c r="K72" i="139"/>
  <c r="L72" i="139" s="1"/>
  <c r="K71" i="139"/>
  <c r="L71" i="139" s="1"/>
  <c r="K70" i="139"/>
  <c r="L70" i="139" s="1"/>
  <c r="K69" i="139"/>
  <c r="L69" i="139" s="1"/>
  <c r="L68" i="139"/>
  <c r="K68" i="139"/>
  <c r="K67" i="139"/>
  <c r="L67" i="139" s="1"/>
  <c r="L66" i="139"/>
  <c r="K66" i="139"/>
  <c r="K65" i="139"/>
  <c r="L65" i="139" s="1"/>
  <c r="K64" i="139"/>
  <c r="L64" i="139" s="1"/>
  <c r="L63" i="139"/>
  <c r="K63" i="139"/>
  <c r="K62" i="139"/>
  <c r="L62" i="139" s="1"/>
  <c r="K61" i="139"/>
  <c r="L61" i="139" s="1"/>
  <c r="K60" i="139"/>
  <c r="L60" i="139" s="1"/>
  <c r="L59" i="139"/>
  <c r="K59" i="139"/>
  <c r="K58" i="139"/>
  <c r="L58" i="139" s="1"/>
  <c r="L57" i="139"/>
  <c r="K57" i="139"/>
  <c r="L56" i="139"/>
  <c r="K56" i="139"/>
  <c r="K55" i="139"/>
  <c r="L55" i="139" s="1"/>
  <c r="K54" i="139"/>
  <c r="L54" i="139" s="1"/>
  <c r="K53" i="139"/>
  <c r="L53" i="139" s="1"/>
  <c r="K52" i="139"/>
  <c r="L52" i="139" s="1"/>
  <c r="K51" i="139"/>
  <c r="L51" i="139" s="1"/>
  <c r="L50" i="139"/>
  <c r="K50" i="139"/>
  <c r="K49" i="139"/>
  <c r="L49" i="139" s="1"/>
  <c r="L48" i="139"/>
  <c r="K48" i="139"/>
  <c r="K47" i="139"/>
  <c r="L47" i="139" s="1"/>
  <c r="K46" i="139"/>
  <c r="L46" i="139" s="1"/>
  <c r="L45" i="139"/>
  <c r="K45" i="139"/>
  <c r="K44" i="139"/>
  <c r="L44" i="139" s="1"/>
  <c r="K43" i="139"/>
  <c r="L43" i="139" s="1"/>
  <c r="K42" i="139"/>
  <c r="L42" i="139" s="1"/>
  <c r="L41" i="139"/>
  <c r="K41" i="139"/>
  <c r="K40" i="139"/>
  <c r="L40" i="139" s="1"/>
  <c r="L39" i="139"/>
  <c r="K39" i="139"/>
  <c r="L38" i="139"/>
  <c r="K38" i="139"/>
  <c r="K37" i="139"/>
  <c r="L37" i="139" s="1"/>
  <c r="K36" i="139"/>
  <c r="L36" i="139" s="1"/>
  <c r="K35" i="139"/>
  <c r="L35" i="139" s="1"/>
  <c r="K34" i="139"/>
  <c r="L34" i="139" s="1"/>
  <c r="K33" i="139"/>
  <c r="L33" i="139" s="1"/>
  <c r="L32" i="139"/>
  <c r="K32" i="139"/>
  <c r="K31" i="139"/>
  <c r="L31" i="139" s="1"/>
  <c r="L30" i="139"/>
  <c r="K30" i="139"/>
  <c r="K29" i="139"/>
  <c r="L29" i="139" s="1"/>
  <c r="K28" i="139"/>
  <c r="L28" i="139" s="1"/>
  <c r="L27" i="139"/>
  <c r="K27" i="139"/>
  <c r="K26" i="139"/>
  <c r="L26" i="139" s="1"/>
  <c r="K25" i="139"/>
  <c r="L25" i="139" s="1"/>
  <c r="K24" i="139"/>
  <c r="L24" i="139" s="1"/>
  <c r="L23" i="139"/>
  <c r="K23" i="139"/>
  <c r="K22" i="139"/>
  <c r="L22" i="139" s="1"/>
  <c r="L21" i="139"/>
  <c r="K21" i="139"/>
  <c r="L20" i="139"/>
  <c r="K20" i="139"/>
  <c r="K19" i="139"/>
  <c r="L19" i="139" s="1"/>
  <c r="K18" i="139"/>
  <c r="L18" i="139" s="1"/>
  <c r="K17" i="139"/>
  <c r="L17" i="139" s="1"/>
  <c r="K16" i="139"/>
  <c r="L16" i="139" s="1"/>
  <c r="K15" i="139"/>
  <c r="L15" i="139" s="1"/>
  <c r="L14" i="139"/>
  <c r="K14" i="139"/>
  <c r="K13" i="139"/>
  <c r="L13" i="139" s="1"/>
  <c r="L12" i="139"/>
  <c r="K12" i="139"/>
  <c r="K11" i="139"/>
  <c r="L11" i="139" s="1"/>
  <c r="K10" i="139"/>
  <c r="L10" i="139" s="1"/>
  <c r="L9" i="139"/>
  <c r="K9" i="139"/>
  <c r="K8" i="139"/>
  <c r="L8" i="139" s="1"/>
  <c r="K7" i="139"/>
  <c r="L7" i="139" s="1"/>
  <c r="K6" i="139"/>
  <c r="L6" i="139" s="1"/>
  <c r="L5" i="139"/>
  <c r="K5" i="139"/>
  <c r="K4" i="139"/>
  <c r="L4" i="139" s="1"/>
  <c r="AB355" i="138"/>
  <c r="AA355" i="138"/>
  <c r="Z355" i="138"/>
  <c r="Y355" i="138"/>
  <c r="X355" i="138"/>
  <c r="W355" i="138"/>
  <c r="V355" i="138"/>
  <c r="U355" i="138"/>
  <c r="T355" i="138"/>
  <c r="S355" i="138"/>
  <c r="R355" i="138"/>
  <c r="Q355" i="138"/>
  <c r="P355" i="138"/>
  <c r="O355" i="138"/>
  <c r="N355" i="138"/>
  <c r="M355" i="138"/>
  <c r="J355" i="138"/>
  <c r="L354" i="138"/>
  <c r="K354" i="138"/>
  <c r="K353" i="138"/>
  <c r="L353" i="138" s="1"/>
  <c r="L352" i="138"/>
  <c r="K352" i="138"/>
  <c r="L351" i="138"/>
  <c r="K351" i="138"/>
  <c r="K350" i="138"/>
  <c r="L350" i="138" s="1"/>
  <c r="L349" i="138"/>
  <c r="K349" i="138"/>
  <c r="K348" i="138"/>
  <c r="L348" i="138" s="1"/>
  <c r="K347" i="138"/>
  <c r="L347" i="138" s="1"/>
  <c r="K346" i="138"/>
  <c r="L346" i="138" s="1"/>
  <c r="L345" i="138"/>
  <c r="K345" i="138"/>
  <c r="K344" i="138"/>
  <c r="L344" i="138" s="1"/>
  <c r="L343" i="138"/>
  <c r="K343" i="138"/>
  <c r="L342" i="138"/>
  <c r="K342" i="138"/>
  <c r="K341" i="138"/>
  <c r="L341" i="138" s="1"/>
  <c r="L340" i="138"/>
  <c r="K340" i="138"/>
  <c r="K339" i="138"/>
  <c r="L339" i="138" s="1"/>
  <c r="K338" i="138"/>
  <c r="L338" i="138" s="1"/>
  <c r="K337" i="138"/>
  <c r="L337" i="138" s="1"/>
  <c r="L336" i="138"/>
  <c r="K336" i="138"/>
  <c r="K335" i="138"/>
  <c r="L335" i="138" s="1"/>
  <c r="L334" i="138"/>
  <c r="K334" i="138"/>
  <c r="L333" i="138"/>
  <c r="K333" i="138"/>
  <c r="K332" i="138"/>
  <c r="L332" i="138" s="1"/>
  <c r="L331" i="138"/>
  <c r="K331" i="138"/>
  <c r="K330" i="138"/>
  <c r="L330" i="138" s="1"/>
  <c r="K329" i="138"/>
  <c r="L329" i="138" s="1"/>
  <c r="K328" i="138"/>
  <c r="L328" i="138" s="1"/>
  <c r="L327" i="138"/>
  <c r="K327" i="138"/>
  <c r="K326" i="138"/>
  <c r="L326" i="138" s="1"/>
  <c r="L325" i="138"/>
  <c r="K325" i="138"/>
  <c r="L324" i="138"/>
  <c r="K324" i="138"/>
  <c r="K323" i="138"/>
  <c r="L323" i="138" s="1"/>
  <c r="L322" i="138"/>
  <c r="K322" i="138"/>
  <c r="K321" i="138"/>
  <c r="L321" i="138" s="1"/>
  <c r="K320" i="138"/>
  <c r="L320" i="138" s="1"/>
  <c r="K319" i="138"/>
  <c r="L319" i="138" s="1"/>
  <c r="L318" i="138"/>
  <c r="K318" i="138"/>
  <c r="K317" i="138"/>
  <c r="L317" i="138" s="1"/>
  <c r="L316" i="138"/>
  <c r="K316" i="138"/>
  <c r="L315" i="138"/>
  <c r="K315" i="138"/>
  <c r="K314" i="138"/>
  <c r="L314" i="138" s="1"/>
  <c r="L313" i="138"/>
  <c r="K313" i="138"/>
  <c r="K312" i="138"/>
  <c r="L312" i="138" s="1"/>
  <c r="K311" i="138"/>
  <c r="L311" i="138" s="1"/>
  <c r="K310" i="138"/>
  <c r="L310" i="138" s="1"/>
  <c r="L309" i="138"/>
  <c r="K309" i="138"/>
  <c r="K308" i="138"/>
  <c r="L308" i="138" s="1"/>
  <c r="L307" i="138"/>
  <c r="K307" i="138"/>
  <c r="L306" i="138"/>
  <c r="K306" i="138"/>
  <c r="K305" i="138"/>
  <c r="L305" i="138" s="1"/>
  <c r="L304" i="138"/>
  <c r="K304" i="138"/>
  <c r="K303" i="138"/>
  <c r="L303" i="138" s="1"/>
  <c r="K302" i="138"/>
  <c r="L302" i="138" s="1"/>
  <c r="K301" i="138"/>
  <c r="L301" i="138" s="1"/>
  <c r="L300" i="138"/>
  <c r="K300" i="138"/>
  <c r="K299" i="138"/>
  <c r="L299" i="138" s="1"/>
  <c r="L298" i="138"/>
  <c r="K298" i="138"/>
  <c r="L297" i="138"/>
  <c r="K297" i="138"/>
  <c r="K296" i="138"/>
  <c r="L296" i="138" s="1"/>
  <c r="L295" i="138"/>
  <c r="K295" i="138"/>
  <c r="K294" i="138"/>
  <c r="L294" i="138" s="1"/>
  <c r="K293" i="138"/>
  <c r="L293" i="138" s="1"/>
  <c r="K292" i="138"/>
  <c r="L292" i="138" s="1"/>
  <c r="L291" i="138"/>
  <c r="K291" i="138"/>
  <c r="K290" i="138"/>
  <c r="L290" i="138" s="1"/>
  <c r="L289" i="138"/>
  <c r="K289" i="138"/>
  <c r="L288" i="138"/>
  <c r="K288" i="138"/>
  <c r="K287" i="138"/>
  <c r="L287" i="138" s="1"/>
  <c r="L286" i="138"/>
  <c r="K286" i="138"/>
  <c r="K285" i="138"/>
  <c r="L285" i="138" s="1"/>
  <c r="K284" i="138"/>
  <c r="L284" i="138" s="1"/>
  <c r="K283" i="138"/>
  <c r="L283" i="138" s="1"/>
  <c r="L282" i="138"/>
  <c r="K282" i="138"/>
  <c r="K281" i="138"/>
  <c r="L281" i="138" s="1"/>
  <c r="L280" i="138"/>
  <c r="K280" i="138"/>
  <c r="L279" i="138"/>
  <c r="K279" i="138"/>
  <c r="K278" i="138"/>
  <c r="L278" i="138" s="1"/>
  <c r="L277" i="138"/>
  <c r="K277" i="138"/>
  <c r="K276" i="138"/>
  <c r="L276" i="138" s="1"/>
  <c r="K275" i="138"/>
  <c r="L275" i="138" s="1"/>
  <c r="K274" i="138"/>
  <c r="L274" i="138" s="1"/>
  <c r="L273" i="138"/>
  <c r="K273" i="138"/>
  <c r="K272" i="138"/>
  <c r="L272" i="138" s="1"/>
  <c r="L271" i="138"/>
  <c r="K271" i="138"/>
  <c r="L270" i="138"/>
  <c r="K270" i="138"/>
  <c r="K269" i="138"/>
  <c r="L269" i="138" s="1"/>
  <c r="L268" i="138"/>
  <c r="K268" i="138"/>
  <c r="K267" i="138"/>
  <c r="L267" i="138" s="1"/>
  <c r="K266" i="138"/>
  <c r="L266" i="138" s="1"/>
  <c r="K265" i="138"/>
  <c r="L265" i="138" s="1"/>
  <c r="L264" i="138"/>
  <c r="K264" i="138"/>
  <c r="K263" i="138"/>
  <c r="L263" i="138" s="1"/>
  <c r="L262" i="138"/>
  <c r="K262" i="138"/>
  <c r="L261" i="138"/>
  <c r="K261" i="138"/>
  <c r="K260" i="138"/>
  <c r="L260" i="138" s="1"/>
  <c r="L259" i="138"/>
  <c r="K259" i="138"/>
  <c r="K258" i="138"/>
  <c r="L258" i="138" s="1"/>
  <c r="K257" i="138"/>
  <c r="L257" i="138" s="1"/>
  <c r="K256" i="138"/>
  <c r="L256" i="138" s="1"/>
  <c r="L255" i="138"/>
  <c r="K255" i="138"/>
  <c r="K254" i="138"/>
  <c r="L254" i="138" s="1"/>
  <c r="L253" i="138"/>
  <c r="K253" i="138"/>
  <c r="L252" i="138"/>
  <c r="K252" i="138"/>
  <c r="K251" i="138"/>
  <c r="L251" i="138" s="1"/>
  <c r="L250" i="138"/>
  <c r="K250" i="138"/>
  <c r="K249" i="138"/>
  <c r="L249" i="138" s="1"/>
  <c r="K248" i="138"/>
  <c r="L248" i="138" s="1"/>
  <c r="K247" i="138"/>
  <c r="L247" i="138" s="1"/>
  <c r="L246" i="138"/>
  <c r="K246" i="138"/>
  <c r="K245" i="138"/>
  <c r="L245" i="138" s="1"/>
  <c r="L244" i="138"/>
  <c r="K244" i="138"/>
  <c r="L243" i="138"/>
  <c r="K243" i="138"/>
  <c r="K242" i="138"/>
  <c r="L242" i="138" s="1"/>
  <c r="L241" i="138"/>
  <c r="K241" i="138"/>
  <c r="K240" i="138"/>
  <c r="L240" i="138" s="1"/>
  <c r="K239" i="138"/>
  <c r="L239" i="138" s="1"/>
  <c r="K238" i="138"/>
  <c r="L238" i="138" s="1"/>
  <c r="L237" i="138"/>
  <c r="K237" i="138"/>
  <c r="K236" i="138"/>
  <c r="L236" i="138" s="1"/>
  <c r="L235" i="138"/>
  <c r="K235" i="138"/>
  <c r="L234" i="138"/>
  <c r="K234" i="138"/>
  <c r="K233" i="138"/>
  <c r="L233" i="138" s="1"/>
  <c r="L232" i="138"/>
  <c r="K232" i="138"/>
  <c r="K231" i="138"/>
  <c r="L231" i="138" s="1"/>
  <c r="K230" i="138"/>
  <c r="L230" i="138" s="1"/>
  <c r="K229" i="138"/>
  <c r="L229" i="138" s="1"/>
  <c r="L228" i="138"/>
  <c r="K228" i="138"/>
  <c r="K227" i="138"/>
  <c r="L227" i="138" s="1"/>
  <c r="L226" i="138"/>
  <c r="K226" i="138"/>
  <c r="L225" i="138"/>
  <c r="K225" i="138"/>
  <c r="K224" i="138"/>
  <c r="L224" i="138" s="1"/>
  <c r="L223" i="138"/>
  <c r="K223" i="138"/>
  <c r="K222" i="138"/>
  <c r="L222" i="138" s="1"/>
  <c r="K221" i="138"/>
  <c r="L221" i="138" s="1"/>
  <c r="K220" i="138"/>
  <c r="L220" i="138" s="1"/>
  <c r="L219" i="138"/>
  <c r="K219" i="138"/>
  <c r="K218" i="138"/>
  <c r="L218" i="138" s="1"/>
  <c r="L217" i="138"/>
  <c r="K217" i="138"/>
  <c r="L216" i="138"/>
  <c r="K216" i="138"/>
  <c r="K215" i="138"/>
  <c r="L215" i="138" s="1"/>
  <c r="L214" i="138"/>
  <c r="K214" i="138"/>
  <c r="K213" i="138"/>
  <c r="L213" i="138" s="1"/>
  <c r="K212" i="138"/>
  <c r="L212" i="138" s="1"/>
  <c r="K211" i="138"/>
  <c r="L211" i="138" s="1"/>
  <c r="L210" i="138"/>
  <c r="K210" i="138"/>
  <c r="K209" i="138"/>
  <c r="L209" i="138" s="1"/>
  <c r="L208" i="138"/>
  <c r="K208" i="138"/>
  <c r="L207" i="138"/>
  <c r="K207" i="138"/>
  <c r="K206" i="138"/>
  <c r="L206" i="138" s="1"/>
  <c r="L205" i="138"/>
  <c r="K205" i="138"/>
  <c r="K204" i="138"/>
  <c r="L204" i="138" s="1"/>
  <c r="K203" i="138"/>
  <c r="L203" i="138" s="1"/>
  <c r="K202" i="138"/>
  <c r="L202" i="138" s="1"/>
  <c r="L201" i="138"/>
  <c r="K201" i="138"/>
  <c r="K200" i="138"/>
  <c r="L200" i="138" s="1"/>
  <c r="L199" i="138"/>
  <c r="K199" i="138"/>
  <c r="L198" i="138"/>
  <c r="K198" i="138"/>
  <c r="K197" i="138"/>
  <c r="L197" i="138" s="1"/>
  <c r="L196" i="138"/>
  <c r="K196" i="138"/>
  <c r="K195" i="138"/>
  <c r="L195" i="138" s="1"/>
  <c r="K194" i="138"/>
  <c r="L194" i="138" s="1"/>
  <c r="K193" i="138"/>
  <c r="L193" i="138" s="1"/>
  <c r="L192" i="138"/>
  <c r="K192" i="138"/>
  <c r="K191" i="138"/>
  <c r="L191" i="138" s="1"/>
  <c r="L190" i="138"/>
  <c r="K190" i="138"/>
  <c r="L189" i="138"/>
  <c r="K189" i="138"/>
  <c r="K188" i="138"/>
  <c r="L188" i="138" s="1"/>
  <c r="K187" i="138"/>
  <c r="L187" i="138" s="1"/>
  <c r="K186" i="138"/>
  <c r="L186" i="138" s="1"/>
  <c r="K185" i="138"/>
  <c r="L185" i="138" s="1"/>
  <c r="K184" i="138"/>
  <c r="L184" i="138" s="1"/>
  <c r="L183" i="138"/>
  <c r="K183" i="138"/>
  <c r="K182" i="138"/>
  <c r="L182" i="138" s="1"/>
  <c r="L181" i="138"/>
  <c r="K181" i="138"/>
  <c r="L180" i="138"/>
  <c r="K180" i="138"/>
  <c r="K179" i="138"/>
  <c r="L179" i="138" s="1"/>
  <c r="L178" i="138"/>
  <c r="K178" i="138"/>
  <c r="K177" i="138"/>
  <c r="L177" i="138" s="1"/>
  <c r="K176" i="138"/>
  <c r="L176" i="138" s="1"/>
  <c r="K175" i="138"/>
  <c r="L175" i="138" s="1"/>
  <c r="L174" i="138"/>
  <c r="K174" i="138"/>
  <c r="K173" i="138"/>
  <c r="L173" i="138" s="1"/>
  <c r="L172" i="138"/>
  <c r="K172" i="138"/>
  <c r="L171" i="138"/>
  <c r="K171" i="138"/>
  <c r="K170" i="138"/>
  <c r="L170" i="138" s="1"/>
  <c r="L169" i="138"/>
  <c r="K169" i="138"/>
  <c r="K168" i="138"/>
  <c r="L168" i="138" s="1"/>
  <c r="K167" i="138"/>
  <c r="L167" i="138" s="1"/>
  <c r="K166" i="138"/>
  <c r="L166" i="138" s="1"/>
  <c r="L165" i="138"/>
  <c r="K165" i="138"/>
  <c r="K164" i="138"/>
  <c r="L164" i="138" s="1"/>
  <c r="L163" i="138"/>
  <c r="K163" i="138"/>
  <c r="K162" i="138"/>
  <c r="L162" i="138" s="1"/>
  <c r="K161" i="138"/>
  <c r="L161" i="138" s="1"/>
  <c r="L160" i="138"/>
  <c r="K160" i="138"/>
  <c r="K159" i="138"/>
  <c r="L159" i="138" s="1"/>
  <c r="K158" i="138"/>
  <c r="L158" i="138" s="1"/>
  <c r="K157" i="138"/>
  <c r="L157" i="138" s="1"/>
  <c r="L156" i="138"/>
  <c r="K156" i="138"/>
  <c r="K155" i="138"/>
  <c r="L155" i="138" s="1"/>
  <c r="L154" i="138"/>
  <c r="K154" i="138"/>
  <c r="K153" i="138"/>
  <c r="L153" i="138" s="1"/>
  <c r="K152" i="138"/>
  <c r="L152" i="138" s="1"/>
  <c r="L151" i="138"/>
  <c r="K151" i="138"/>
  <c r="L150" i="138"/>
  <c r="K150" i="138"/>
  <c r="K149" i="138"/>
  <c r="L149" i="138" s="1"/>
  <c r="K148" i="138"/>
  <c r="L148" i="138" s="1"/>
  <c r="L147" i="138"/>
  <c r="K147" i="138"/>
  <c r="K146" i="138"/>
  <c r="L146" i="138" s="1"/>
  <c r="L145" i="138"/>
  <c r="K145" i="138"/>
  <c r="L144" i="138"/>
  <c r="K144" i="138"/>
  <c r="K143" i="138"/>
  <c r="L143" i="138" s="1"/>
  <c r="K142" i="138"/>
  <c r="L142" i="138" s="1"/>
  <c r="K141" i="138"/>
  <c r="L141" i="138" s="1"/>
  <c r="K140" i="138"/>
  <c r="L140" i="138" s="1"/>
  <c r="K139" i="138"/>
  <c r="L139" i="138" s="1"/>
  <c r="L138" i="138"/>
  <c r="K138" i="138"/>
  <c r="K137" i="138"/>
  <c r="L137" i="138" s="1"/>
  <c r="K136" i="138"/>
  <c r="L136" i="138" s="1"/>
  <c r="K135" i="138"/>
  <c r="L135" i="138" s="1"/>
  <c r="K134" i="138"/>
  <c r="L134" i="138" s="1"/>
  <c r="L133" i="138"/>
  <c r="K133" i="138"/>
  <c r="L132" i="138"/>
  <c r="K132" i="138"/>
  <c r="K131" i="138"/>
  <c r="L131" i="138" s="1"/>
  <c r="K130" i="138"/>
  <c r="L130" i="138" s="1"/>
  <c r="K129" i="138"/>
  <c r="L129" i="138" s="1"/>
  <c r="K128" i="138"/>
  <c r="L128" i="138" s="1"/>
  <c r="L127" i="138"/>
  <c r="K127" i="138"/>
  <c r="L126" i="138"/>
  <c r="K126" i="138"/>
  <c r="K125" i="138"/>
  <c r="L125" i="138" s="1"/>
  <c r="K124" i="138"/>
  <c r="L124" i="138" s="1"/>
  <c r="K123" i="138"/>
  <c r="L123" i="138" s="1"/>
  <c r="K122" i="138"/>
  <c r="L122" i="138" s="1"/>
  <c r="L121" i="138"/>
  <c r="K121" i="138"/>
  <c r="L120" i="138"/>
  <c r="K120" i="138"/>
  <c r="K119" i="138"/>
  <c r="L119" i="138" s="1"/>
  <c r="K118" i="138"/>
  <c r="L118" i="138" s="1"/>
  <c r="K117" i="138"/>
  <c r="L117" i="138" s="1"/>
  <c r="K116" i="138"/>
  <c r="L116" i="138" s="1"/>
  <c r="L115" i="138"/>
  <c r="K115" i="138"/>
  <c r="L114" i="138"/>
  <c r="K114" i="138"/>
  <c r="K113" i="138"/>
  <c r="L113" i="138" s="1"/>
  <c r="K112" i="138"/>
  <c r="L112" i="138" s="1"/>
  <c r="K111" i="138"/>
  <c r="L111" i="138" s="1"/>
  <c r="K110" i="138"/>
  <c r="L110" i="138" s="1"/>
  <c r="L109" i="138"/>
  <c r="K109" i="138"/>
  <c r="L108" i="138"/>
  <c r="K108" i="138"/>
  <c r="K107" i="138"/>
  <c r="L107" i="138" s="1"/>
  <c r="K106" i="138"/>
  <c r="L106" i="138" s="1"/>
  <c r="K105" i="138"/>
  <c r="L105" i="138" s="1"/>
  <c r="K104" i="138"/>
  <c r="L104" i="138" s="1"/>
  <c r="L103" i="138"/>
  <c r="K103" i="138"/>
  <c r="L102" i="138"/>
  <c r="K102" i="138"/>
  <c r="K101" i="138"/>
  <c r="L101" i="138" s="1"/>
  <c r="K100" i="138"/>
  <c r="L100" i="138" s="1"/>
  <c r="K99" i="138"/>
  <c r="L99" i="138" s="1"/>
  <c r="K98" i="138"/>
  <c r="L98" i="138" s="1"/>
  <c r="L97" i="138"/>
  <c r="K97" i="138"/>
  <c r="L96" i="138"/>
  <c r="K96" i="138"/>
  <c r="K95" i="138"/>
  <c r="L95" i="138" s="1"/>
  <c r="K94" i="138"/>
  <c r="L94" i="138" s="1"/>
  <c r="K93" i="138"/>
  <c r="L93" i="138" s="1"/>
  <c r="K92" i="138"/>
  <c r="L92" i="138" s="1"/>
  <c r="L91" i="138"/>
  <c r="K91" i="138"/>
  <c r="L90" i="138"/>
  <c r="K90" i="138"/>
  <c r="K89" i="138"/>
  <c r="L89" i="138" s="1"/>
  <c r="K88" i="138"/>
  <c r="L88" i="138" s="1"/>
  <c r="K87" i="138"/>
  <c r="L87" i="138" s="1"/>
  <c r="K86" i="138"/>
  <c r="L86" i="138" s="1"/>
  <c r="L85" i="138"/>
  <c r="K85" i="138"/>
  <c r="L84" i="138"/>
  <c r="K84" i="138"/>
  <c r="K83" i="138"/>
  <c r="L83" i="138" s="1"/>
  <c r="K82" i="138"/>
  <c r="L82" i="138" s="1"/>
  <c r="K81" i="138"/>
  <c r="L81" i="138" s="1"/>
  <c r="K80" i="138"/>
  <c r="L80" i="138" s="1"/>
  <c r="L79" i="138"/>
  <c r="K79" i="138"/>
  <c r="L78" i="138"/>
  <c r="K78" i="138"/>
  <c r="K77" i="138"/>
  <c r="L77" i="138" s="1"/>
  <c r="K76" i="138"/>
  <c r="L76" i="138" s="1"/>
  <c r="K75" i="138"/>
  <c r="L75" i="138" s="1"/>
  <c r="K74" i="138"/>
  <c r="L74" i="138" s="1"/>
  <c r="L73" i="138"/>
  <c r="K73" i="138"/>
  <c r="L72" i="138"/>
  <c r="K72" i="138"/>
  <c r="K71" i="138"/>
  <c r="L71" i="138" s="1"/>
  <c r="K70" i="138"/>
  <c r="L70" i="138" s="1"/>
  <c r="K69" i="138"/>
  <c r="L69" i="138" s="1"/>
  <c r="K68" i="138"/>
  <c r="L68" i="138" s="1"/>
  <c r="L67" i="138"/>
  <c r="K67" i="138"/>
  <c r="L66" i="138"/>
  <c r="K66" i="138"/>
  <c r="K65" i="138"/>
  <c r="L65" i="138" s="1"/>
  <c r="K64" i="138"/>
  <c r="L64" i="138" s="1"/>
  <c r="K63" i="138"/>
  <c r="L63" i="138" s="1"/>
  <c r="K62" i="138"/>
  <c r="L62" i="138" s="1"/>
  <c r="L61" i="138"/>
  <c r="K61" i="138"/>
  <c r="K60" i="138"/>
  <c r="L60" i="138" s="1"/>
  <c r="K59" i="138"/>
  <c r="L59" i="138" s="1"/>
  <c r="K58" i="138"/>
  <c r="L58" i="138" s="1"/>
  <c r="K57" i="138"/>
  <c r="L57" i="138" s="1"/>
  <c r="K56" i="138"/>
  <c r="L56" i="138" s="1"/>
  <c r="K55" i="138"/>
  <c r="L55" i="138" s="1"/>
  <c r="L54" i="138"/>
  <c r="K54" i="138"/>
  <c r="K53" i="138"/>
  <c r="L53" i="138" s="1"/>
  <c r="K52" i="138"/>
  <c r="L52" i="138" s="1"/>
  <c r="K51" i="138"/>
  <c r="L51" i="138" s="1"/>
  <c r="K50" i="138"/>
  <c r="L50" i="138" s="1"/>
  <c r="K49" i="138"/>
  <c r="L49" i="138" s="1"/>
  <c r="L48" i="138"/>
  <c r="K48" i="138"/>
  <c r="K47" i="138"/>
  <c r="L47" i="138" s="1"/>
  <c r="K46" i="138"/>
  <c r="L46" i="138" s="1"/>
  <c r="K45" i="138"/>
  <c r="L45" i="138" s="1"/>
  <c r="K44" i="138"/>
  <c r="L44" i="138" s="1"/>
  <c r="L43" i="138"/>
  <c r="K43" i="138"/>
  <c r="K42" i="138"/>
  <c r="L42" i="138" s="1"/>
  <c r="K41" i="138"/>
  <c r="L41" i="138" s="1"/>
  <c r="K40" i="138"/>
  <c r="L40" i="138" s="1"/>
  <c r="K39" i="138"/>
  <c r="L39" i="138" s="1"/>
  <c r="K38" i="138"/>
  <c r="L38" i="138" s="1"/>
  <c r="L37" i="138"/>
  <c r="K37" i="138"/>
  <c r="L36" i="138"/>
  <c r="K36" i="138"/>
  <c r="K35" i="138"/>
  <c r="L35" i="138" s="1"/>
  <c r="K34" i="138"/>
  <c r="L34" i="138" s="1"/>
  <c r="K33" i="138"/>
  <c r="L33" i="138" s="1"/>
  <c r="K32" i="138"/>
  <c r="L32" i="138" s="1"/>
  <c r="K31" i="138"/>
  <c r="L31" i="138" s="1"/>
  <c r="K30" i="138"/>
  <c r="L30" i="138" s="1"/>
  <c r="K29" i="138"/>
  <c r="L29" i="138" s="1"/>
  <c r="L28" i="138"/>
  <c r="K28" i="138"/>
  <c r="K27" i="138"/>
  <c r="L27" i="138" s="1"/>
  <c r="K26" i="138"/>
  <c r="L26" i="138" s="1"/>
  <c r="L25" i="138"/>
  <c r="K25" i="138"/>
  <c r="K24" i="138"/>
  <c r="L24" i="138" s="1"/>
  <c r="K23" i="138"/>
  <c r="L23" i="138" s="1"/>
  <c r="K22" i="138"/>
  <c r="L22" i="138" s="1"/>
  <c r="K21" i="138"/>
  <c r="L21" i="138" s="1"/>
  <c r="K20" i="138"/>
  <c r="L20" i="138" s="1"/>
  <c r="L19" i="138"/>
  <c r="K19" i="138"/>
  <c r="K18" i="138"/>
  <c r="L18" i="138" s="1"/>
  <c r="K17" i="138"/>
  <c r="L17" i="138" s="1"/>
  <c r="L16" i="138"/>
  <c r="K16" i="138"/>
  <c r="K15" i="138"/>
  <c r="L15" i="138" s="1"/>
  <c r="K14" i="138"/>
  <c r="L14" i="138" s="1"/>
  <c r="K13" i="138"/>
  <c r="L13" i="138" s="1"/>
  <c r="K12" i="138"/>
  <c r="L12" i="138" s="1"/>
  <c r="K11" i="138"/>
  <c r="L11" i="138" s="1"/>
  <c r="L10" i="138"/>
  <c r="K10" i="138"/>
  <c r="K9" i="138"/>
  <c r="L9" i="138" s="1"/>
  <c r="K8" i="138"/>
  <c r="L8" i="138" s="1"/>
  <c r="L7" i="138"/>
  <c r="K7" i="138"/>
  <c r="K6" i="138"/>
  <c r="L6" i="138" s="1"/>
  <c r="K5" i="138"/>
  <c r="L5" i="138" s="1"/>
  <c r="K4" i="138"/>
  <c r="L4" i="138" s="1"/>
  <c r="AB355" i="137"/>
  <c r="AA355" i="137"/>
  <c r="Z355" i="137"/>
  <c r="Y355" i="137"/>
  <c r="X355" i="137"/>
  <c r="W355" i="137"/>
  <c r="V355" i="137"/>
  <c r="U355" i="137"/>
  <c r="T355" i="137"/>
  <c r="S355" i="137"/>
  <c r="R355" i="137"/>
  <c r="Q355" i="137"/>
  <c r="P355" i="137"/>
  <c r="O355" i="137"/>
  <c r="N355" i="137"/>
  <c r="M355" i="137"/>
  <c r="J355" i="137"/>
  <c r="K354" i="137"/>
  <c r="L354" i="137" s="1"/>
  <c r="K353" i="137"/>
  <c r="L353" i="137" s="1"/>
  <c r="K352" i="137"/>
  <c r="L352" i="137" s="1"/>
  <c r="K351" i="137"/>
  <c r="L351" i="137" s="1"/>
  <c r="K350" i="137"/>
  <c r="L350" i="137" s="1"/>
  <c r="K349" i="137"/>
  <c r="L349" i="137" s="1"/>
  <c r="L348" i="137"/>
  <c r="K348" i="137"/>
  <c r="K347" i="137"/>
  <c r="L347" i="137" s="1"/>
  <c r="K346" i="137"/>
  <c r="L346" i="137" s="1"/>
  <c r="K345" i="137"/>
  <c r="L345" i="137" s="1"/>
  <c r="K344" i="137"/>
  <c r="L344" i="137" s="1"/>
  <c r="K343" i="137"/>
  <c r="L343" i="137" s="1"/>
  <c r="K342" i="137"/>
  <c r="L342" i="137" s="1"/>
  <c r="K341" i="137"/>
  <c r="L341" i="137" s="1"/>
  <c r="K340" i="137"/>
  <c r="L340" i="137" s="1"/>
  <c r="L339" i="137"/>
  <c r="K339" i="137"/>
  <c r="K338" i="137"/>
  <c r="L338" i="137" s="1"/>
  <c r="K337" i="137"/>
  <c r="L337" i="137" s="1"/>
  <c r="K336" i="137"/>
  <c r="L336" i="137" s="1"/>
  <c r="K335" i="137"/>
  <c r="L335" i="137" s="1"/>
  <c r="K334" i="137"/>
  <c r="L334" i="137" s="1"/>
  <c r="K333" i="137"/>
  <c r="L333" i="137" s="1"/>
  <c r="K332" i="137"/>
  <c r="L332" i="137" s="1"/>
  <c r="K331" i="137"/>
  <c r="L331" i="137" s="1"/>
  <c r="K330" i="137"/>
  <c r="L330" i="137" s="1"/>
  <c r="K329" i="137"/>
  <c r="L329" i="137" s="1"/>
  <c r="K328" i="137"/>
  <c r="L328" i="137" s="1"/>
  <c r="K327" i="137"/>
  <c r="L327" i="137" s="1"/>
  <c r="K326" i="137"/>
  <c r="L326" i="137" s="1"/>
  <c r="K325" i="137"/>
  <c r="L325" i="137" s="1"/>
  <c r="K324" i="137"/>
  <c r="L324" i="137" s="1"/>
  <c r="K323" i="137"/>
  <c r="L323" i="137" s="1"/>
  <c r="K322" i="137"/>
  <c r="L322" i="137" s="1"/>
  <c r="L321" i="137"/>
  <c r="K321" i="137"/>
  <c r="K320" i="137"/>
  <c r="L320" i="137" s="1"/>
  <c r="K319" i="137"/>
  <c r="L319" i="137" s="1"/>
  <c r="K318" i="137"/>
  <c r="L318" i="137" s="1"/>
  <c r="K317" i="137"/>
  <c r="L317" i="137" s="1"/>
  <c r="K316" i="137"/>
  <c r="L316" i="137" s="1"/>
  <c r="K315" i="137"/>
  <c r="L315" i="137" s="1"/>
  <c r="K314" i="137"/>
  <c r="L314" i="137" s="1"/>
  <c r="K313" i="137"/>
  <c r="L313" i="137" s="1"/>
  <c r="K312" i="137"/>
  <c r="L312" i="137" s="1"/>
  <c r="K311" i="137"/>
  <c r="L311" i="137" s="1"/>
  <c r="K310" i="137"/>
  <c r="L310" i="137" s="1"/>
  <c r="K309" i="137"/>
  <c r="L309" i="137" s="1"/>
  <c r="K308" i="137"/>
  <c r="L308" i="137" s="1"/>
  <c r="K307" i="137"/>
  <c r="L307" i="137" s="1"/>
  <c r="K306" i="137"/>
  <c r="L306" i="137" s="1"/>
  <c r="K305" i="137"/>
  <c r="L305" i="137" s="1"/>
  <c r="K304" i="137"/>
  <c r="L304" i="137" s="1"/>
  <c r="K303" i="137"/>
  <c r="L303" i="137" s="1"/>
  <c r="K302" i="137"/>
  <c r="L302" i="137" s="1"/>
  <c r="K301" i="137"/>
  <c r="L301" i="137" s="1"/>
  <c r="K300" i="137"/>
  <c r="L300" i="137" s="1"/>
  <c r="K299" i="137"/>
  <c r="L299" i="137" s="1"/>
  <c r="K298" i="137"/>
  <c r="L298" i="137" s="1"/>
  <c r="K297" i="137"/>
  <c r="L297" i="137" s="1"/>
  <c r="K296" i="137"/>
  <c r="L296" i="137" s="1"/>
  <c r="K295" i="137"/>
  <c r="L295" i="137" s="1"/>
  <c r="K294" i="137"/>
  <c r="L294" i="137" s="1"/>
  <c r="K293" i="137"/>
  <c r="L293" i="137" s="1"/>
  <c r="K292" i="137"/>
  <c r="L292" i="137" s="1"/>
  <c r="K291" i="137"/>
  <c r="L291" i="137" s="1"/>
  <c r="K290" i="137"/>
  <c r="L290" i="137" s="1"/>
  <c r="K289" i="137"/>
  <c r="L289" i="137" s="1"/>
  <c r="K288" i="137"/>
  <c r="L288" i="137" s="1"/>
  <c r="K287" i="137"/>
  <c r="L287" i="137" s="1"/>
  <c r="K286" i="137"/>
  <c r="L286" i="137" s="1"/>
  <c r="K285" i="137"/>
  <c r="L285" i="137" s="1"/>
  <c r="K284" i="137"/>
  <c r="L284" i="137" s="1"/>
  <c r="K283" i="137"/>
  <c r="L283" i="137" s="1"/>
  <c r="K282" i="137"/>
  <c r="L282" i="137" s="1"/>
  <c r="K281" i="137"/>
  <c r="L281" i="137" s="1"/>
  <c r="K280" i="137"/>
  <c r="L280" i="137" s="1"/>
  <c r="K279" i="137"/>
  <c r="L279" i="137" s="1"/>
  <c r="K278" i="137"/>
  <c r="L278" i="137" s="1"/>
  <c r="K277" i="137"/>
  <c r="L277" i="137" s="1"/>
  <c r="K276" i="137"/>
  <c r="L276" i="137" s="1"/>
  <c r="K275" i="137"/>
  <c r="L275" i="137" s="1"/>
  <c r="K274" i="137"/>
  <c r="L274" i="137" s="1"/>
  <c r="K273" i="137"/>
  <c r="L273" i="137" s="1"/>
  <c r="K272" i="137"/>
  <c r="L272" i="137" s="1"/>
  <c r="K271" i="137"/>
  <c r="L271" i="137" s="1"/>
  <c r="K270" i="137"/>
  <c r="L270" i="137" s="1"/>
  <c r="K269" i="137"/>
  <c r="L269" i="137" s="1"/>
  <c r="K268" i="137"/>
  <c r="L268" i="137" s="1"/>
  <c r="K267" i="137"/>
  <c r="L267" i="137" s="1"/>
  <c r="K266" i="137"/>
  <c r="L266" i="137" s="1"/>
  <c r="K265" i="137"/>
  <c r="L265" i="137" s="1"/>
  <c r="K264" i="137"/>
  <c r="L264" i="137" s="1"/>
  <c r="K263" i="137"/>
  <c r="L263" i="137" s="1"/>
  <c r="K262" i="137"/>
  <c r="L262" i="137" s="1"/>
  <c r="K261" i="137"/>
  <c r="L261" i="137" s="1"/>
  <c r="K260" i="137"/>
  <c r="L260" i="137" s="1"/>
  <c r="K259" i="137"/>
  <c r="L259" i="137" s="1"/>
  <c r="K258" i="137"/>
  <c r="L258" i="137" s="1"/>
  <c r="K257" i="137"/>
  <c r="L257" i="137" s="1"/>
  <c r="K256" i="137"/>
  <c r="L256" i="137" s="1"/>
  <c r="K255" i="137"/>
  <c r="L255" i="137" s="1"/>
  <c r="K254" i="137"/>
  <c r="L254" i="137" s="1"/>
  <c r="K253" i="137"/>
  <c r="L253" i="137" s="1"/>
  <c r="K252" i="137"/>
  <c r="L252" i="137" s="1"/>
  <c r="K251" i="137"/>
  <c r="L251" i="137" s="1"/>
  <c r="K250" i="137"/>
  <c r="L250" i="137" s="1"/>
  <c r="K249" i="137"/>
  <c r="L249" i="137" s="1"/>
  <c r="K248" i="137"/>
  <c r="L248" i="137" s="1"/>
  <c r="K247" i="137"/>
  <c r="L247" i="137" s="1"/>
  <c r="K246" i="137"/>
  <c r="L246" i="137" s="1"/>
  <c r="K245" i="137"/>
  <c r="L245" i="137" s="1"/>
  <c r="K244" i="137"/>
  <c r="L244" i="137" s="1"/>
  <c r="K243" i="137"/>
  <c r="L243" i="137" s="1"/>
  <c r="K242" i="137"/>
  <c r="L242" i="137" s="1"/>
  <c r="K241" i="137"/>
  <c r="L241" i="137" s="1"/>
  <c r="K240" i="137"/>
  <c r="L240" i="137" s="1"/>
  <c r="K239" i="137"/>
  <c r="L239" i="137" s="1"/>
  <c r="K238" i="137"/>
  <c r="L238" i="137" s="1"/>
  <c r="K237" i="137"/>
  <c r="L237" i="137" s="1"/>
  <c r="K236" i="137"/>
  <c r="L236" i="137" s="1"/>
  <c r="K235" i="137"/>
  <c r="L235" i="137" s="1"/>
  <c r="K234" i="137"/>
  <c r="L234" i="137" s="1"/>
  <c r="K233" i="137"/>
  <c r="L233" i="137" s="1"/>
  <c r="K232" i="137"/>
  <c r="L232" i="137" s="1"/>
  <c r="K231" i="137"/>
  <c r="L231" i="137" s="1"/>
  <c r="K230" i="137"/>
  <c r="L230" i="137" s="1"/>
  <c r="K229" i="137"/>
  <c r="L229" i="137" s="1"/>
  <c r="K228" i="137"/>
  <c r="L228" i="137" s="1"/>
  <c r="K227" i="137"/>
  <c r="L227" i="137" s="1"/>
  <c r="K226" i="137"/>
  <c r="L226" i="137" s="1"/>
  <c r="K225" i="137"/>
  <c r="L225" i="137" s="1"/>
  <c r="K224" i="137"/>
  <c r="L224" i="137" s="1"/>
  <c r="K223" i="137"/>
  <c r="L223" i="137" s="1"/>
  <c r="K222" i="137"/>
  <c r="L222" i="137" s="1"/>
  <c r="K221" i="137"/>
  <c r="L221" i="137" s="1"/>
  <c r="K220" i="137"/>
  <c r="L220" i="137" s="1"/>
  <c r="L219" i="137"/>
  <c r="K219" i="137"/>
  <c r="K218" i="137"/>
  <c r="L218" i="137" s="1"/>
  <c r="K217" i="137"/>
  <c r="L217" i="137" s="1"/>
  <c r="K216" i="137"/>
  <c r="L216" i="137" s="1"/>
  <c r="K215" i="137"/>
  <c r="L215" i="137" s="1"/>
  <c r="K214" i="137"/>
  <c r="L214" i="137" s="1"/>
  <c r="K213" i="137"/>
  <c r="L213" i="137" s="1"/>
  <c r="K212" i="137"/>
  <c r="L212" i="137" s="1"/>
  <c r="K211" i="137"/>
  <c r="L211" i="137" s="1"/>
  <c r="K210" i="137"/>
  <c r="L210" i="137" s="1"/>
  <c r="K209" i="137"/>
  <c r="L209" i="137" s="1"/>
  <c r="K208" i="137"/>
  <c r="L208" i="137" s="1"/>
  <c r="K207" i="137"/>
  <c r="L207" i="137" s="1"/>
  <c r="K206" i="137"/>
  <c r="L206" i="137" s="1"/>
  <c r="K205" i="137"/>
  <c r="L205" i="137" s="1"/>
  <c r="L204" i="137"/>
  <c r="K204" i="137"/>
  <c r="K203" i="137"/>
  <c r="L203" i="137" s="1"/>
  <c r="K202" i="137"/>
  <c r="L202" i="137" s="1"/>
  <c r="L201" i="137"/>
  <c r="K201" i="137"/>
  <c r="K200" i="137"/>
  <c r="L200" i="137" s="1"/>
  <c r="K199" i="137"/>
  <c r="L199" i="137" s="1"/>
  <c r="K198" i="137"/>
  <c r="L198" i="137" s="1"/>
  <c r="K197" i="137"/>
  <c r="L197" i="137" s="1"/>
  <c r="K196" i="137"/>
  <c r="L196" i="137" s="1"/>
  <c r="K195" i="137"/>
  <c r="L195" i="137" s="1"/>
  <c r="K194" i="137"/>
  <c r="L194" i="137" s="1"/>
  <c r="K193" i="137"/>
  <c r="L193" i="137" s="1"/>
  <c r="K192" i="137"/>
  <c r="L192" i="137" s="1"/>
  <c r="K191" i="137"/>
  <c r="L191" i="137" s="1"/>
  <c r="K190" i="137"/>
  <c r="L190" i="137" s="1"/>
  <c r="K189" i="137"/>
  <c r="L189" i="137" s="1"/>
  <c r="K188" i="137"/>
  <c r="L188" i="137" s="1"/>
  <c r="K187" i="137"/>
  <c r="L187" i="137" s="1"/>
  <c r="L186" i="137"/>
  <c r="K186" i="137"/>
  <c r="K185" i="137"/>
  <c r="L185" i="137" s="1"/>
  <c r="K184" i="137"/>
  <c r="L184" i="137" s="1"/>
  <c r="K183" i="137"/>
  <c r="L183" i="137" s="1"/>
  <c r="K182" i="137"/>
  <c r="L182" i="137" s="1"/>
  <c r="K181" i="137"/>
  <c r="L181" i="137" s="1"/>
  <c r="K180" i="137"/>
  <c r="L180" i="137" s="1"/>
  <c r="K179" i="137"/>
  <c r="L179" i="137" s="1"/>
  <c r="K178" i="137"/>
  <c r="L178" i="137" s="1"/>
  <c r="K177" i="137"/>
  <c r="L177" i="137" s="1"/>
  <c r="K176" i="137"/>
  <c r="L176" i="137" s="1"/>
  <c r="K175" i="137"/>
  <c r="L175" i="137" s="1"/>
  <c r="K174" i="137"/>
  <c r="L174" i="137" s="1"/>
  <c r="K173" i="137"/>
  <c r="L173" i="137" s="1"/>
  <c r="K172" i="137"/>
  <c r="L172" i="137" s="1"/>
  <c r="K171" i="137"/>
  <c r="L171" i="137" s="1"/>
  <c r="K170" i="137"/>
  <c r="L170" i="137" s="1"/>
  <c r="K169" i="137"/>
  <c r="L169" i="137" s="1"/>
  <c r="K168" i="137"/>
  <c r="L168" i="137" s="1"/>
  <c r="K167" i="137"/>
  <c r="L167" i="137" s="1"/>
  <c r="K166" i="137"/>
  <c r="L166" i="137" s="1"/>
  <c r="L165" i="137"/>
  <c r="K165" i="137"/>
  <c r="K164" i="137"/>
  <c r="L164" i="137" s="1"/>
  <c r="K163" i="137"/>
  <c r="L163" i="137" s="1"/>
  <c r="K162" i="137"/>
  <c r="L162" i="137" s="1"/>
  <c r="K161" i="137"/>
  <c r="L161" i="137" s="1"/>
  <c r="K160" i="137"/>
  <c r="L160" i="137" s="1"/>
  <c r="K159" i="137"/>
  <c r="L159" i="137" s="1"/>
  <c r="K158" i="137"/>
  <c r="L158" i="137" s="1"/>
  <c r="K157" i="137"/>
  <c r="L157" i="137" s="1"/>
  <c r="K156" i="137"/>
  <c r="L156" i="137" s="1"/>
  <c r="K155" i="137"/>
  <c r="L155" i="137" s="1"/>
  <c r="K154" i="137"/>
  <c r="L154" i="137" s="1"/>
  <c r="K153" i="137"/>
  <c r="L153" i="137" s="1"/>
  <c r="K152" i="137"/>
  <c r="L152" i="137" s="1"/>
  <c r="K151" i="137"/>
  <c r="L151" i="137" s="1"/>
  <c r="K150" i="137"/>
  <c r="L150" i="137" s="1"/>
  <c r="K149" i="137"/>
  <c r="L149" i="137" s="1"/>
  <c r="K148" i="137"/>
  <c r="L148" i="137" s="1"/>
  <c r="L147" i="137"/>
  <c r="K147" i="137"/>
  <c r="K146" i="137"/>
  <c r="L146" i="137" s="1"/>
  <c r="K145" i="137"/>
  <c r="L145" i="137" s="1"/>
  <c r="K144" i="137"/>
  <c r="L144" i="137" s="1"/>
  <c r="K143" i="137"/>
  <c r="L143" i="137" s="1"/>
  <c r="K142" i="137"/>
  <c r="L142" i="137" s="1"/>
  <c r="L141" i="137"/>
  <c r="K141" i="137"/>
  <c r="K140" i="137"/>
  <c r="L140" i="137" s="1"/>
  <c r="K139" i="137"/>
  <c r="L139" i="137" s="1"/>
  <c r="K138" i="137"/>
  <c r="L138" i="137" s="1"/>
  <c r="K137" i="137"/>
  <c r="L137" i="137" s="1"/>
  <c r="K136" i="137"/>
  <c r="L136" i="137" s="1"/>
  <c r="K135" i="137"/>
  <c r="L135" i="137" s="1"/>
  <c r="K134" i="137"/>
  <c r="L134" i="137" s="1"/>
  <c r="K133" i="137"/>
  <c r="L133" i="137" s="1"/>
  <c r="L132" i="137"/>
  <c r="K132" i="137"/>
  <c r="K131" i="137"/>
  <c r="L131" i="137" s="1"/>
  <c r="K130" i="137"/>
  <c r="L130" i="137" s="1"/>
  <c r="K129" i="137"/>
  <c r="L129" i="137" s="1"/>
  <c r="K128" i="137"/>
  <c r="L128" i="137" s="1"/>
  <c r="K127" i="137"/>
  <c r="L127" i="137" s="1"/>
  <c r="K126" i="137"/>
  <c r="L126" i="137" s="1"/>
  <c r="K125" i="137"/>
  <c r="L125" i="137" s="1"/>
  <c r="K124" i="137"/>
  <c r="L124" i="137" s="1"/>
  <c r="K123" i="137"/>
  <c r="L123" i="137" s="1"/>
  <c r="K122" i="137"/>
  <c r="L122" i="137" s="1"/>
  <c r="K121" i="137"/>
  <c r="L121" i="137" s="1"/>
  <c r="K120" i="137"/>
  <c r="L120" i="137" s="1"/>
  <c r="K119" i="137"/>
  <c r="L119" i="137" s="1"/>
  <c r="K118" i="137"/>
  <c r="L118" i="137" s="1"/>
  <c r="K117" i="137"/>
  <c r="L117" i="137" s="1"/>
  <c r="K116" i="137"/>
  <c r="L116" i="137" s="1"/>
  <c r="K115" i="137"/>
  <c r="L115" i="137" s="1"/>
  <c r="K114" i="137"/>
  <c r="L114" i="137" s="1"/>
  <c r="K113" i="137"/>
  <c r="L113" i="137" s="1"/>
  <c r="K112" i="137"/>
  <c r="L112" i="137" s="1"/>
  <c r="K111" i="137"/>
  <c r="L111" i="137" s="1"/>
  <c r="K110" i="137"/>
  <c r="L110" i="137" s="1"/>
  <c r="K109" i="137"/>
  <c r="L109" i="137" s="1"/>
  <c r="K108" i="137"/>
  <c r="L108" i="137" s="1"/>
  <c r="K107" i="137"/>
  <c r="L107" i="137" s="1"/>
  <c r="K106" i="137"/>
  <c r="L106" i="137" s="1"/>
  <c r="K105" i="137"/>
  <c r="L105" i="137" s="1"/>
  <c r="K104" i="137"/>
  <c r="L104" i="137" s="1"/>
  <c r="K103" i="137"/>
  <c r="L103" i="137" s="1"/>
  <c r="K102" i="137"/>
  <c r="L102" i="137" s="1"/>
  <c r="K101" i="137"/>
  <c r="L101" i="137" s="1"/>
  <c r="K100" i="137"/>
  <c r="L100" i="137" s="1"/>
  <c r="K99" i="137"/>
  <c r="L99" i="137" s="1"/>
  <c r="L98" i="137"/>
  <c r="K98" i="137"/>
  <c r="K97" i="137"/>
  <c r="L97" i="137" s="1"/>
  <c r="K96" i="137"/>
  <c r="L96" i="137" s="1"/>
  <c r="K95" i="137"/>
  <c r="L95" i="137" s="1"/>
  <c r="K94" i="137"/>
  <c r="L94" i="137" s="1"/>
  <c r="K93" i="137"/>
  <c r="L93" i="137" s="1"/>
  <c r="L92" i="137"/>
  <c r="K92" i="137"/>
  <c r="L91" i="137"/>
  <c r="K91" i="137"/>
  <c r="K90" i="137"/>
  <c r="L90" i="137" s="1"/>
  <c r="K89" i="137"/>
  <c r="L89" i="137" s="1"/>
  <c r="K88" i="137"/>
  <c r="L88" i="137" s="1"/>
  <c r="K87" i="137"/>
  <c r="L87" i="137" s="1"/>
  <c r="K86" i="137"/>
  <c r="L86" i="137" s="1"/>
  <c r="L85" i="137"/>
  <c r="K85" i="137"/>
  <c r="K84" i="137"/>
  <c r="L84" i="137" s="1"/>
  <c r="K83" i="137"/>
  <c r="L83" i="137" s="1"/>
  <c r="K82" i="137"/>
  <c r="L82" i="137" s="1"/>
  <c r="K81" i="137"/>
  <c r="L81" i="137" s="1"/>
  <c r="L80" i="137"/>
  <c r="K80" i="137"/>
  <c r="K79" i="137"/>
  <c r="L79" i="137" s="1"/>
  <c r="K78" i="137"/>
  <c r="L78" i="137" s="1"/>
  <c r="K77" i="137"/>
  <c r="L77" i="137" s="1"/>
  <c r="K76" i="137"/>
  <c r="L76" i="137" s="1"/>
  <c r="K75" i="137"/>
  <c r="L75" i="137" s="1"/>
  <c r="L74" i="137"/>
  <c r="K74" i="137"/>
  <c r="L73" i="137"/>
  <c r="K73" i="137"/>
  <c r="K72" i="137"/>
  <c r="L72" i="137" s="1"/>
  <c r="K71" i="137"/>
  <c r="L71" i="137" s="1"/>
  <c r="K70" i="137"/>
  <c r="L70" i="137" s="1"/>
  <c r="K69" i="137"/>
  <c r="L69" i="137" s="1"/>
  <c r="K68" i="137"/>
  <c r="L68" i="137" s="1"/>
  <c r="K67" i="137"/>
  <c r="L67" i="137" s="1"/>
  <c r="K66" i="137"/>
  <c r="L66" i="137" s="1"/>
  <c r="L65" i="137"/>
  <c r="K65" i="137"/>
  <c r="K64" i="137"/>
  <c r="L64" i="137" s="1"/>
  <c r="K63" i="137"/>
  <c r="L63" i="137" s="1"/>
  <c r="L62" i="137"/>
  <c r="K62" i="137"/>
  <c r="K61" i="137"/>
  <c r="L61" i="137" s="1"/>
  <c r="K60" i="137"/>
  <c r="L60" i="137" s="1"/>
  <c r="K59" i="137"/>
  <c r="L59" i="137" s="1"/>
  <c r="L58" i="137"/>
  <c r="K58" i="137"/>
  <c r="K57" i="137"/>
  <c r="L57" i="137" s="1"/>
  <c r="K56" i="137"/>
  <c r="L56" i="137" s="1"/>
  <c r="L55" i="137"/>
  <c r="K55" i="137"/>
  <c r="K54" i="137"/>
  <c r="L54" i="137" s="1"/>
  <c r="K53" i="137"/>
  <c r="L53" i="137" s="1"/>
  <c r="K52" i="137"/>
  <c r="L52" i="137" s="1"/>
  <c r="K51" i="137"/>
  <c r="L51" i="137" s="1"/>
  <c r="K50" i="137"/>
  <c r="L50" i="137" s="1"/>
  <c r="K49" i="137"/>
  <c r="L49" i="137" s="1"/>
  <c r="K48" i="137"/>
  <c r="L48" i="137" s="1"/>
  <c r="L47" i="137"/>
  <c r="K47" i="137"/>
  <c r="K46" i="137"/>
  <c r="L46" i="137" s="1"/>
  <c r="K45" i="137"/>
  <c r="L45" i="137" s="1"/>
  <c r="L44" i="137"/>
  <c r="K44" i="137"/>
  <c r="K43" i="137"/>
  <c r="L43" i="137" s="1"/>
  <c r="K42" i="137"/>
  <c r="L42" i="137" s="1"/>
  <c r="K41" i="137"/>
  <c r="L41" i="137" s="1"/>
  <c r="L40" i="137"/>
  <c r="K40" i="137"/>
  <c r="K39" i="137"/>
  <c r="L39" i="137" s="1"/>
  <c r="L38" i="137"/>
  <c r="K38" i="137"/>
  <c r="L37" i="137"/>
  <c r="K37" i="137"/>
  <c r="K36" i="137"/>
  <c r="L36" i="137" s="1"/>
  <c r="K35" i="137"/>
  <c r="L35" i="137" s="1"/>
  <c r="K34" i="137"/>
  <c r="L34" i="137" s="1"/>
  <c r="K33" i="137"/>
  <c r="L33" i="137" s="1"/>
  <c r="K32" i="137"/>
  <c r="L32" i="137" s="1"/>
  <c r="L31" i="137"/>
  <c r="K31" i="137"/>
  <c r="K30" i="137"/>
  <c r="L30" i="137" s="1"/>
  <c r="K29" i="137"/>
  <c r="L29" i="137" s="1"/>
  <c r="K28" i="137"/>
  <c r="L28" i="137" s="1"/>
  <c r="K27" i="137"/>
  <c r="L27" i="137" s="1"/>
  <c r="L26" i="137"/>
  <c r="K26" i="137"/>
  <c r="K25" i="137"/>
  <c r="L25" i="137" s="1"/>
  <c r="K24" i="137"/>
  <c r="L24" i="137" s="1"/>
  <c r="K23" i="137"/>
  <c r="L23" i="137" s="1"/>
  <c r="K22" i="137"/>
  <c r="L22" i="137" s="1"/>
  <c r="K21" i="137"/>
  <c r="L21" i="137" s="1"/>
  <c r="L20" i="137"/>
  <c r="K20" i="137"/>
  <c r="L19" i="137"/>
  <c r="K19" i="137"/>
  <c r="K18" i="137"/>
  <c r="L18" i="137" s="1"/>
  <c r="K17" i="137"/>
  <c r="L17" i="137" s="1"/>
  <c r="K16" i="137"/>
  <c r="L16" i="137" s="1"/>
  <c r="K15" i="137"/>
  <c r="L15" i="137" s="1"/>
  <c r="K14" i="137"/>
  <c r="L14" i="137" s="1"/>
  <c r="L13" i="137"/>
  <c r="K13" i="137"/>
  <c r="K12" i="137"/>
  <c r="L12" i="137" s="1"/>
  <c r="K11" i="137"/>
  <c r="L11" i="137" s="1"/>
  <c r="K10" i="137"/>
  <c r="L10" i="137" s="1"/>
  <c r="K9" i="137"/>
  <c r="L9" i="137" s="1"/>
  <c r="L8" i="137"/>
  <c r="K8" i="137"/>
  <c r="K7" i="137"/>
  <c r="L7" i="137" s="1"/>
  <c r="K6" i="137"/>
  <c r="L6" i="137" s="1"/>
  <c r="K5" i="137"/>
  <c r="L5" i="137" s="1"/>
  <c r="K4" i="137"/>
  <c r="L4" i="137" s="1"/>
  <c r="AB355" i="136"/>
  <c r="AA355" i="136"/>
  <c r="Z355" i="136"/>
  <c r="Y355" i="136"/>
  <c r="X355" i="136"/>
  <c r="W355" i="136"/>
  <c r="V355" i="136"/>
  <c r="U355" i="136"/>
  <c r="T355" i="136"/>
  <c r="S355" i="136"/>
  <c r="R355" i="136"/>
  <c r="Q355" i="136"/>
  <c r="P355" i="136"/>
  <c r="O355" i="136"/>
  <c r="N355" i="136"/>
  <c r="M355" i="136"/>
  <c r="J355" i="136"/>
  <c r="K354" i="136"/>
  <c r="L354" i="136" s="1"/>
  <c r="K353" i="136"/>
  <c r="L353" i="136" s="1"/>
  <c r="K352" i="136"/>
  <c r="L352" i="136" s="1"/>
  <c r="K351" i="136"/>
  <c r="L351" i="136" s="1"/>
  <c r="K350" i="136"/>
  <c r="L350" i="136" s="1"/>
  <c r="K349" i="136"/>
  <c r="L349" i="136" s="1"/>
  <c r="K348" i="136"/>
  <c r="L348" i="136" s="1"/>
  <c r="K347" i="136"/>
  <c r="L347" i="136" s="1"/>
  <c r="K346" i="136"/>
  <c r="L346" i="136" s="1"/>
  <c r="K345" i="136"/>
  <c r="L345" i="136" s="1"/>
  <c r="K344" i="136"/>
  <c r="L344" i="136" s="1"/>
  <c r="K343" i="136"/>
  <c r="L343" i="136" s="1"/>
  <c r="K342" i="136"/>
  <c r="L342" i="136" s="1"/>
  <c r="K341" i="136"/>
  <c r="L341" i="136" s="1"/>
  <c r="K340" i="136"/>
  <c r="L340" i="136" s="1"/>
  <c r="K339" i="136"/>
  <c r="L339" i="136" s="1"/>
  <c r="K338" i="136"/>
  <c r="L338" i="136" s="1"/>
  <c r="K337" i="136"/>
  <c r="L337" i="136" s="1"/>
  <c r="K336" i="136"/>
  <c r="L336" i="136" s="1"/>
  <c r="K335" i="136"/>
  <c r="L335" i="136" s="1"/>
  <c r="K334" i="136"/>
  <c r="L334" i="136" s="1"/>
  <c r="K333" i="136"/>
  <c r="L333" i="136" s="1"/>
  <c r="K332" i="136"/>
  <c r="L332" i="136" s="1"/>
  <c r="K331" i="136"/>
  <c r="L331" i="136" s="1"/>
  <c r="K330" i="136"/>
  <c r="L330" i="136" s="1"/>
  <c r="K329" i="136"/>
  <c r="L329" i="136" s="1"/>
  <c r="K328" i="136"/>
  <c r="L328" i="136" s="1"/>
  <c r="K327" i="136"/>
  <c r="L327" i="136" s="1"/>
  <c r="K326" i="136"/>
  <c r="L326" i="136" s="1"/>
  <c r="K325" i="136"/>
  <c r="L325" i="136" s="1"/>
  <c r="K324" i="136"/>
  <c r="L324" i="136" s="1"/>
  <c r="K323" i="136"/>
  <c r="L323" i="136" s="1"/>
  <c r="K322" i="136"/>
  <c r="L322" i="136" s="1"/>
  <c r="K321" i="136"/>
  <c r="L321" i="136" s="1"/>
  <c r="K320" i="136"/>
  <c r="L320" i="136" s="1"/>
  <c r="K319" i="136"/>
  <c r="L319" i="136" s="1"/>
  <c r="K318" i="136"/>
  <c r="L318" i="136" s="1"/>
  <c r="K317" i="136"/>
  <c r="L317" i="136" s="1"/>
  <c r="K316" i="136"/>
  <c r="L316" i="136" s="1"/>
  <c r="K315" i="136"/>
  <c r="L315" i="136" s="1"/>
  <c r="K314" i="136"/>
  <c r="L314" i="136" s="1"/>
  <c r="K313" i="136"/>
  <c r="L313" i="136" s="1"/>
  <c r="K312" i="136"/>
  <c r="L312" i="136" s="1"/>
  <c r="K311" i="136"/>
  <c r="L311" i="136" s="1"/>
  <c r="K310" i="136"/>
  <c r="L310" i="136" s="1"/>
  <c r="K309" i="136"/>
  <c r="L309" i="136" s="1"/>
  <c r="K308" i="136"/>
  <c r="L308" i="136" s="1"/>
  <c r="K307" i="136"/>
  <c r="L307" i="136" s="1"/>
  <c r="K306" i="136"/>
  <c r="L306" i="136" s="1"/>
  <c r="K305" i="136"/>
  <c r="L305" i="136" s="1"/>
  <c r="K304" i="136"/>
  <c r="L304" i="136" s="1"/>
  <c r="K303" i="136"/>
  <c r="L303" i="136" s="1"/>
  <c r="K302" i="136"/>
  <c r="L302" i="136" s="1"/>
  <c r="K301" i="136"/>
  <c r="L301" i="136" s="1"/>
  <c r="K300" i="136"/>
  <c r="L300" i="136" s="1"/>
  <c r="K299" i="136"/>
  <c r="L299" i="136" s="1"/>
  <c r="K298" i="136"/>
  <c r="L298" i="136" s="1"/>
  <c r="K297" i="136"/>
  <c r="L297" i="136" s="1"/>
  <c r="K296" i="136"/>
  <c r="L296" i="136" s="1"/>
  <c r="K295" i="136"/>
  <c r="L295" i="136" s="1"/>
  <c r="K294" i="136"/>
  <c r="L294" i="136" s="1"/>
  <c r="K293" i="136"/>
  <c r="L293" i="136" s="1"/>
  <c r="K292" i="136"/>
  <c r="L292" i="136" s="1"/>
  <c r="K291" i="136"/>
  <c r="L291" i="136" s="1"/>
  <c r="K290" i="136"/>
  <c r="L290" i="136" s="1"/>
  <c r="K289" i="136"/>
  <c r="L289" i="136" s="1"/>
  <c r="K288" i="136"/>
  <c r="L288" i="136" s="1"/>
  <c r="K287" i="136"/>
  <c r="L287" i="136" s="1"/>
  <c r="K286" i="136"/>
  <c r="L286" i="136" s="1"/>
  <c r="K285" i="136"/>
  <c r="L285" i="136" s="1"/>
  <c r="K284" i="136"/>
  <c r="L284" i="136" s="1"/>
  <c r="K283" i="136"/>
  <c r="L283" i="136" s="1"/>
  <c r="K282" i="136"/>
  <c r="L282" i="136" s="1"/>
  <c r="K281" i="136"/>
  <c r="L281" i="136" s="1"/>
  <c r="K280" i="136"/>
  <c r="L280" i="136" s="1"/>
  <c r="K279" i="136"/>
  <c r="L279" i="136" s="1"/>
  <c r="K278" i="136"/>
  <c r="L278" i="136" s="1"/>
  <c r="K277" i="136"/>
  <c r="L277" i="136" s="1"/>
  <c r="K276" i="136"/>
  <c r="L276" i="136" s="1"/>
  <c r="K275" i="136"/>
  <c r="L275" i="136" s="1"/>
  <c r="K274" i="136"/>
  <c r="L274" i="136" s="1"/>
  <c r="K273" i="136"/>
  <c r="L273" i="136" s="1"/>
  <c r="K272" i="136"/>
  <c r="L272" i="136" s="1"/>
  <c r="K271" i="136"/>
  <c r="L271" i="136" s="1"/>
  <c r="K270" i="136"/>
  <c r="L270" i="136" s="1"/>
  <c r="K269" i="136"/>
  <c r="L269" i="136" s="1"/>
  <c r="K268" i="136"/>
  <c r="L268" i="136" s="1"/>
  <c r="K267" i="136"/>
  <c r="L267" i="136" s="1"/>
  <c r="K266" i="136"/>
  <c r="L266" i="136" s="1"/>
  <c r="K265" i="136"/>
  <c r="L265" i="136" s="1"/>
  <c r="K264" i="136"/>
  <c r="L264" i="136" s="1"/>
  <c r="K263" i="136"/>
  <c r="L263" i="136" s="1"/>
  <c r="K262" i="136"/>
  <c r="L262" i="136" s="1"/>
  <c r="K261" i="136"/>
  <c r="L261" i="136" s="1"/>
  <c r="K260" i="136"/>
  <c r="L260" i="136" s="1"/>
  <c r="K259" i="136"/>
  <c r="L259" i="136" s="1"/>
  <c r="K258" i="136"/>
  <c r="L258" i="136" s="1"/>
  <c r="K257" i="136"/>
  <c r="L257" i="136" s="1"/>
  <c r="K256" i="136"/>
  <c r="L256" i="136" s="1"/>
  <c r="K255" i="136"/>
  <c r="L255" i="136" s="1"/>
  <c r="K254" i="136"/>
  <c r="L254" i="136" s="1"/>
  <c r="K253" i="136"/>
  <c r="L253" i="136" s="1"/>
  <c r="K252" i="136"/>
  <c r="L252" i="136" s="1"/>
  <c r="K251" i="136"/>
  <c r="L251" i="136" s="1"/>
  <c r="K250" i="136"/>
  <c r="L250" i="136" s="1"/>
  <c r="K249" i="136"/>
  <c r="L249" i="136" s="1"/>
  <c r="K248" i="136"/>
  <c r="L248" i="136" s="1"/>
  <c r="K247" i="136"/>
  <c r="L247" i="136" s="1"/>
  <c r="K246" i="136"/>
  <c r="L246" i="136" s="1"/>
  <c r="K245" i="136"/>
  <c r="L245" i="136" s="1"/>
  <c r="K244" i="136"/>
  <c r="L244" i="136" s="1"/>
  <c r="K243" i="136"/>
  <c r="L243" i="136" s="1"/>
  <c r="K242" i="136"/>
  <c r="L242" i="136" s="1"/>
  <c r="K241" i="136"/>
  <c r="L241" i="136" s="1"/>
  <c r="K240" i="136"/>
  <c r="L240" i="136" s="1"/>
  <c r="K239" i="136"/>
  <c r="L239" i="136" s="1"/>
  <c r="K238" i="136"/>
  <c r="L238" i="136" s="1"/>
  <c r="L237" i="136"/>
  <c r="K237" i="136"/>
  <c r="L236" i="136"/>
  <c r="K236" i="136"/>
  <c r="K235" i="136"/>
  <c r="L235" i="136" s="1"/>
  <c r="K234" i="136"/>
  <c r="L234" i="136" s="1"/>
  <c r="K233" i="136"/>
  <c r="L233" i="136" s="1"/>
  <c r="K232" i="136"/>
  <c r="L232" i="136" s="1"/>
  <c r="L231" i="136"/>
  <c r="K231" i="136"/>
  <c r="L230" i="136"/>
  <c r="K230" i="136"/>
  <c r="K229" i="136"/>
  <c r="L229" i="136" s="1"/>
  <c r="K228" i="136"/>
  <c r="L228" i="136" s="1"/>
  <c r="K227" i="136"/>
  <c r="L227" i="136" s="1"/>
  <c r="K226" i="136"/>
  <c r="L226" i="136" s="1"/>
  <c r="L225" i="136"/>
  <c r="K225" i="136"/>
  <c r="L224" i="136"/>
  <c r="K224" i="136"/>
  <c r="K223" i="136"/>
  <c r="L223" i="136" s="1"/>
  <c r="K222" i="136"/>
  <c r="L222" i="136" s="1"/>
  <c r="K221" i="136"/>
  <c r="L221" i="136" s="1"/>
  <c r="K220" i="136"/>
  <c r="L220" i="136" s="1"/>
  <c r="L219" i="136"/>
  <c r="K219" i="136"/>
  <c r="L218" i="136"/>
  <c r="K218" i="136"/>
  <c r="K217" i="136"/>
  <c r="L217" i="136" s="1"/>
  <c r="K216" i="136"/>
  <c r="L216" i="136" s="1"/>
  <c r="K215" i="136"/>
  <c r="L215" i="136" s="1"/>
  <c r="K214" i="136"/>
  <c r="L214" i="136" s="1"/>
  <c r="L213" i="136"/>
  <c r="K213" i="136"/>
  <c r="L212" i="136"/>
  <c r="K212" i="136"/>
  <c r="K211" i="136"/>
  <c r="L211" i="136" s="1"/>
  <c r="K210" i="136"/>
  <c r="L210" i="136" s="1"/>
  <c r="K209" i="136"/>
  <c r="L209" i="136" s="1"/>
  <c r="K208" i="136"/>
  <c r="L208" i="136" s="1"/>
  <c r="L207" i="136"/>
  <c r="K207" i="136"/>
  <c r="L206" i="136"/>
  <c r="K206" i="136"/>
  <c r="K205" i="136"/>
  <c r="L205" i="136" s="1"/>
  <c r="K204" i="136"/>
  <c r="L204" i="136" s="1"/>
  <c r="K203" i="136"/>
  <c r="L203" i="136" s="1"/>
  <c r="K202" i="136"/>
  <c r="L202" i="136" s="1"/>
  <c r="L201" i="136"/>
  <c r="K201" i="136"/>
  <c r="L200" i="136"/>
  <c r="K200" i="136"/>
  <c r="K199" i="136"/>
  <c r="L199" i="136" s="1"/>
  <c r="K198" i="136"/>
  <c r="L198" i="136" s="1"/>
  <c r="K197" i="136"/>
  <c r="L197" i="136" s="1"/>
  <c r="K196" i="136"/>
  <c r="L196" i="136" s="1"/>
  <c r="L195" i="136"/>
  <c r="K195" i="136"/>
  <c r="L194" i="136"/>
  <c r="K194" i="136"/>
  <c r="K193" i="136"/>
  <c r="L193" i="136" s="1"/>
  <c r="K192" i="136"/>
  <c r="L192" i="136" s="1"/>
  <c r="L191" i="136"/>
  <c r="K191" i="136"/>
  <c r="K190" i="136"/>
  <c r="L190" i="136" s="1"/>
  <c r="L189" i="136"/>
  <c r="K189" i="136"/>
  <c r="K188" i="136"/>
  <c r="L188" i="136" s="1"/>
  <c r="K187" i="136"/>
  <c r="L187" i="136" s="1"/>
  <c r="L186" i="136"/>
  <c r="K186" i="136"/>
  <c r="K185" i="136"/>
  <c r="L185" i="136" s="1"/>
  <c r="K184" i="136"/>
  <c r="L184" i="136" s="1"/>
  <c r="K183" i="136"/>
  <c r="L183" i="136" s="1"/>
  <c r="L182" i="136"/>
  <c r="K182" i="136"/>
  <c r="K181" i="136"/>
  <c r="L181" i="136" s="1"/>
  <c r="L180" i="136"/>
  <c r="K180" i="136"/>
  <c r="L179" i="136"/>
  <c r="K179" i="136"/>
  <c r="K178" i="136"/>
  <c r="L178" i="136" s="1"/>
  <c r="K177" i="136"/>
  <c r="L177" i="136" s="1"/>
  <c r="K176" i="136"/>
  <c r="L176" i="136" s="1"/>
  <c r="K175" i="136"/>
  <c r="L175" i="136" s="1"/>
  <c r="K174" i="136"/>
  <c r="L174" i="136" s="1"/>
  <c r="L173" i="136"/>
  <c r="K173" i="136"/>
  <c r="K172" i="136"/>
  <c r="L172" i="136" s="1"/>
  <c r="L171" i="136"/>
  <c r="K171" i="136"/>
  <c r="K170" i="136"/>
  <c r="L170" i="136" s="1"/>
  <c r="K169" i="136"/>
  <c r="L169" i="136" s="1"/>
  <c r="L168" i="136"/>
  <c r="K168" i="136"/>
  <c r="K167" i="136"/>
  <c r="L167" i="136" s="1"/>
  <c r="K166" i="136"/>
  <c r="L166" i="136" s="1"/>
  <c r="K165" i="136"/>
  <c r="L165" i="136" s="1"/>
  <c r="L164" i="136"/>
  <c r="K164" i="136"/>
  <c r="K163" i="136"/>
  <c r="L163" i="136" s="1"/>
  <c r="L162" i="136"/>
  <c r="K162" i="136"/>
  <c r="L161" i="136"/>
  <c r="K161" i="136"/>
  <c r="K160" i="136"/>
  <c r="L160" i="136" s="1"/>
  <c r="K159" i="136"/>
  <c r="L159" i="136" s="1"/>
  <c r="K158" i="136"/>
  <c r="L158" i="136" s="1"/>
  <c r="K157" i="136"/>
  <c r="L157" i="136" s="1"/>
  <c r="K156" i="136"/>
  <c r="L156" i="136" s="1"/>
  <c r="L155" i="136"/>
  <c r="K155" i="136"/>
  <c r="K154" i="136"/>
  <c r="L154" i="136" s="1"/>
  <c r="L153" i="136"/>
  <c r="K153" i="136"/>
  <c r="K152" i="136"/>
  <c r="L152" i="136" s="1"/>
  <c r="K151" i="136"/>
  <c r="L151" i="136" s="1"/>
  <c r="L150" i="136"/>
  <c r="K150" i="136"/>
  <c r="K149" i="136"/>
  <c r="L149" i="136" s="1"/>
  <c r="K148" i="136"/>
  <c r="L148" i="136" s="1"/>
  <c r="K147" i="136"/>
  <c r="L147" i="136" s="1"/>
  <c r="L146" i="136"/>
  <c r="K146" i="136"/>
  <c r="K145" i="136"/>
  <c r="L145" i="136" s="1"/>
  <c r="L144" i="136"/>
  <c r="K144" i="136"/>
  <c r="L143" i="136"/>
  <c r="K143" i="136"/>
  <c r="K142" i="136"/>
  <c r="L142" i="136" s="1"/>
  <c r="K141" i="136"/>
  <c r="L141" i="136" s="1"/>
  <c r="K140" i="136"/>
  <c r="L140" i="136" s="1"/>
  <c r="K139" i="136"/>
  <c r="L139" i="136" s="1"/>
  <c r="K138" i="136"/>
  <c r="L138" i="136" s="1"/>
  <c r="L137" i="136"/>
  <c r="K137" i="136"/>
  <c r="K136" i="136"/>
  <c r="L136" i="136" s="1"/>
  <c r="L135" i="136"/>
  <c r="K135" i="136"/>
  <c r="K134" i="136"/>
  <c r="L134" i="136" s="1"/>
  <c r="K133" i="136"/>
  <c r="L133" i="136" s="1"/>
  <c r="L132" i="136"/>
  <c r="K132" i="136"/>
  <c r="K131" i="136"/>
  <c r="L131" i="136" s="1"/>
  <c r="K130" i="136"/>
  <c r="L130" i="136" s="1"/>
  <c r="K129" i="136"/>
  <c r="L129" i="136" s="1"/>
  <c r="L128" i="136"/>
  <c r="K128" i="136"/>
  <c r="K127" i="136"/>
  <c r="L127" i="136" s="1"/>
  <c r="L126" i="136"/>
  <c r="K126" i="136"/>
  <c r="L125" i="136"/>
  <c r="K125" i="136"/>
  <c r="K124" i="136"/>
  <c r="L124" i="136" s="1"/>
  <c r="K123" i="136"/>
  <c r="L123" i="136" s="1"/>
  <c r="K122" i="136"/>
  <c r="L122" i="136" s="1"/>
  <c r="K121" i="136"/>
  <c r="L121" i="136" s="1"/>
  <c r="K120" i="136"/>
  <c r="L120" i="136" s="1"/>
  <c r="L119" i="136"/>
  <c r="K119" i="136"/>
  <c r="K118" i="136"/>
  <c r="L118" i="136" s="1"/>
  <c r="K117" i="136"/>
  <c r="L117" i="136" s="1"/>
  <c r="K116" i="136"/>
  <c r="L116" i="136" s="1"/>
  <c r="K115" i="136"/>
  <c r="L115" i="136" s="1"/>
  <c r="L114" i="136"/>
  <c r="K114" i="136"/>
  <c r="K113" i="136"/>
  <c r="L113" i="136" s="1"/>
  <c r="K112" i="136"/>
  <c r="L112" i="136" s="1"/>
  <c r="K111" i="136"/>
  <c r="L111" i="136" s="1"/>
  <c r="K110" i="136"/>
  <c r="L110" i="136" s="1"/>
  <c r="K109" i="136"/>
  <c r="L109" i="136" s="1"/>
  <c r="L108" i="136"/>
  <c r="K108" i="136"/>
  <c r="L107" i="136"/>
  <c r="K107" i="136"/>
  <c r="K106" i="136"/>
  <c r="L106" i="136" s="1"/>
  <c r="K105" i="136"/>
  <c r="L105" i="136" s="1"/>
  <c r="K104" i="136"/>
  <c r="L104" i="136" s="1"/>
  <c r="K103" i="136"/>
  <c r="L103" i="136" s="1"/>
  <c r="K102" i="136"/>
  <c r="L102" i="136" s="1"/>
  <c r="K101" i="136"/>
  <c r="L101" i="136" s="1"/>
  <c r="K100" i="136"/>
  <c r="L100" i="136" s="1"/>
  <c r="L99" i="136"/>
  <c r="K99" i="136"/>
  <c r="K98" i="136"/>
  <c r="L98" i="136" s="1"/>
  <c r="K97" i="136"/>
  <c r="L97" i="136" s="1"/>
  <c r="L96" i="136"/>
  <c r="K96" i="136"/>
  <c r="K95" i="136"/>
  <c r="L95" i="136" s="1"/>
  <c r="K94" i="136"/>
  <c r="L94" i="136" s="1"/>
  <c r="L93" i="136"/>
  <c r="K93" i="136"/>
  <c r="K92" i="136"/>
  <c r="L92" i="136" s="1"/>
  <c r="K91" i="136"/>
  <c r="L91" i="136" s="1"/>
  <c r="L90" i="136"/>
  <c r="K90" i="136"/>
  <c r="K89" i="136"/>
  <c r="L89" i="136" s="1"/>
  <c r="K88" i="136"/>
  <c r="L88" i="136" s="1"/>
  <c r="L87" i="136"/>
  <c r="K87" i="136"/>
  <c r="K86" i="136"/>
  <c r="L86" i="136" s="1"/>
  <c r="K85" i="136"/>
  <c r="L85" i="136" s="1"/>
  <c r="L84" i="136"/>
  <c r="K84" i="136"/>
  <c r="K83" i="136"/>
  <c r="L83" i="136" s="1"/>
  <c r="K82" i="136"/>
  <c r="L82" i="136" s="1"/>
  <c r="L81" i="136"/>
  <c r="K81" i="136"/>
  <c r="K80" i="136"/>
  <c r="L80" i="136" s="1"/>
  <c r="K79" i="136"/>
  <c r="L79" i="136" s="1"/>
  <c r="L78" i="136"/>
  <c r="K78" i="136"/>
  <c r="K77" i="136"/>
  <c r="L77" i="136" s="1"/>
  <c r="K76" i="136"/>
  <c r="L76" i="136" s="1"/>
  <c r="L75" i="136"/>
  <c r="K75" i="136"/>
  <c r="K74" i="136"/>
  <c r="L74" i="136" s="1"/>
  <c r="K73" i="136"/>
  <c r="L73" i="136" s="1"/>
  <c r="L72" i="136"/>
  <c r="K72" i="136"/>
  <c r="K71" i="136"/>
  <c r="L71" i="136" s="1"/>
  <c r="K70" i="136"/>
  <c r="L70" i="136" s="1"/>
  <c r="L69" i="136"/>
  <c r="K69" i="136"/>
  <c r="K68" i="136"/>
  <c r="L68" i="136" s="1"/>
  <c r="K67" i="136"/>
  <c r="L67" i="136" s="1"/>
  <c r="L66" i="136"/>
  <c r="K66" i="136"/>
  <c r="K65" i="136"/>
  <c r="L65" i="136" s="1"/>
  <c r="K64" i="136"/>
  <c r="L64" i="136" s="1"/>
  <c r="L63" i="136"/>
  <c r="K63" i="136"/>
  <c r="K62" i="136"/>
  <c r="L62" i="136" s="1"/>
  <c r="K61" i="136"/>
  <c r="L61" i="136" s="1"/>
  <c r="L60" i="136"/>
  <c r="K60" i="136"/>
  <c r="K59" i="136"/>
  <c r="L59" i="136" s="1"/>
  <c r="K58" i="136"/>
  <c r="L58" i="136" s="1"/>
  <c r="L57" i="136"/>
  <c r="K57" i="136"/>
  <c r="K56" i="136"/>
  <c r="L56" i="136" s="1"/>
  <c r="K55" i="136"/>
  <c r="L55" i="136" s="1"/>
  <c r="L54" i="136"/>
  <c r="K54" i="136"/>
  <c r="K53" i="136"/>
  <c r="L53" i="136" s="1"/>
  <c r="K52" i="136"/>
  <c r="L52" i="136" s="1"/>
  <c r="L51" i="136"/>
  <c r="K51" i="136"/>
  <c r="K50" i="136"/>
  <c r="L50" i="136" s="1"/>
  <c r="K49" i="136"/>
  <c r="L49" i="136" s="1"/>
  <c r="L48" i="136"/>
  <c r="K48" i="136"/>
  <c r="K47" i="136"/>
  <c r="L47" i="136" s="1"/>
  <c r="K46" i="136"/>
  <c r="L46" i="136" s="1"/>
  <c r="L45" i="136"/>
  <c r="K45" i="136"/>
  <c r="K44" i="136"/>
  <c r="L44" i="136" s="1"/>
  <c r="K43" i="136"/>
  <c r="L43" i="136" s="1"/>
  <c r="L42" i="136"/>
  <c r="K42" i="136"/>
  <c r="K41" i="136"/>
  <c r="L41" i="136" s="1"/>
  <c r="K40" i="136"/>
  <c r="L40" i="136" s="1"/>
  <c r="L39" i="136"/>
  <c r="K39" i="136"/>
  <c r="K38" i="136"/>
  <c r="L38" i="136" s="1"/>
  <c r="K37" i="136"/>
  <c r="L37" i="136" s="1"/>
  <c r="L36" i="136"/>
  <c r="K36" i="136"/>
  <c r="K35" i="136"/>
  <c r="L35" i="136" s="1"/>
  <c r="K34" i="136"/>
  <c r="L34" i="136" s="1"/>
  <c r="L33" i="136"/>
  <c r="K33" i="136"/>
  <c r="K32" i="136"/>
  <c r="L32" i="136" s="1"/>
  <c r="K31" i="136"/>
  <c r="L31" i="136" s="1"/>
  <c r="L30" i="136"/>
  <c r="K30" i="136"/>
  <c r="K29" i="136"/>
  <c r="L29" i="136" s="1"/>
  <c r="K28" i="136"/>
  <c r="L28" i="136" s="1"/>
  <c r="L27" i="136"/>
  <c r="K27" i="136"/>
  <c r="K26" i="136"/>
  <c r="L26" i="136" s="1"/>
  <c r="K25" i="136"/>
  <c r="L25" i="136" s="1"/>
  <c r="L24" i="136"/>
  <c r="K24" i="136"/>
  <c r="K23" i="136"/>
  <c r="L23" i="136" s="1"/>
  <c r="K22" i="136"/>
  <c r="L22" i="136" s="1"/>
  <c r="L21" i="136"/>
  <c r="K21" i="136"/>
  <c r="K20" i="136"/>
  <c r="L20" i="136" s="1"/>
  <c r="K19" i="136"/>
  <c r="L19" i="136" s="1"/>
  <c r="L18" i="136"/>
  <c r="K18" i="136"/>
  <c r="K17" i="136"/>
  <c r="L17" i="136" s="1"/>
  <c r="K16" i="136"/>
  <c r="L16" i="136" s="1"/>
  <c r="L15" i="136"/>
  <c r="K15" i="136"/>
  <c r="K14" i="136"/>
  <c r="L14" i="136" s="1"/>
  <c r="K13" i="136"/>
  <c r="L13" i="136" s="1"/>
  <c r="L12" i="136"/>
  <c r="K12" i="136"/>
  <c r="K11" i="136"/>
  <c r="L11" i="136" s="1"/>
  <c r="K10" i="136"/>
  <c r="L10" i="136" s="1"/>
  <c r="L9" i="136"/>
  <c r="K9" i="136"/>
  <c r="K8" i="136"/>
  <c r="L8" i="136" s="1"/>
  <c r="K7" i="136"/>
  <c r="L7" i="136" s="1"/>
  <c r="L6" i="136"/>
  <c r="K6" i="136"/>
  <c r="K5" i="136"/>
  <c r="L5" i="136" s="1"/>
  <c r="K4" i="136"/>
  <c r="L4" i="136" s="1"/>
  <c r="AB355" i="135"/>
  <c r="AA355" i="135"/>
  <c r="Z355" i="135"/>
  <c r="Y355" i="135"/>
  <c r="X355" i="135"/>
  <c r="W355" i="135"/>
  <c r="V355" i="135"/>
  <c r="U355" i="135"/>
  <c r="T355" i="135"/>
  <c r="S355" i="135"/>
  <c r="R355" i="135"/>
  <c r="Q355" i="135"/>
  <c r="P355" i="135"/>
  <c r="O355" i="135"/>
  <c r="N355" i="135"/>
  <c r="M355" i="135"/>
  <c r="J355" i="135"/>
  <c r="L354" i="135"/>
  <c r="K354" i="135"/>
  <c r="K353" i="135"/>
  <c r="L353" i="135" s="1"/>
  <c r="L352" i="135"/>
  <c r="K352" i="135"/>
  <c r="L351" i="135"/>
  <c r="K351" i="135"/>
  <c r="K350" i="135"/>
  <c r="L350" i="135" s="1"/>
  <c r="L349" i="135"/>
  <c r="K349" i="135"/>
  <c r="K348" i="135"/>
  <c r="L348" i="135" s="1"/>
  <c r="K347" i="135"/>
  <c r="L347" i="135" s="1"/>
  <c r="K346" i="135"/>
  <c r="L346" i="135" s="1"/>
  <c r="L345" i="135"/>
  <c r="K345" i="135"/>
  <c r="K344" i="135"/>
  <c r="L344" i="135" s="1"/>
  <c r="L343" i="135"/>
  <c r="K343" i="135"/>
  <c r="L342" i="135"/>
  <c r="K342" i="135"/>
  <c r="K341" i="135"/>
  <c r="L341" i="135" s="1"/>
  <c r="L340" i="135"/>
  <c r="K340" i="135"/>
  <c r="K339" i="135"/>
  <c r="L339" i="135" s="1"/>
  <c r="K338" i="135"/>
  <c r="L338" i="135" s="1"/>
  <c r="K337" i="135"/>
  <c r="L337" i="135" s="1"/>
  <c r="L336" i="135"/>
  <c r="K336" i="135"/>
  <c r="K335" i="135"/>
  <c r="L335" i="135" s="1"/>
  <c r="L334" i="135"/>
  <c r="K334" i="135"/>
  <c r="L333" i="135"/>
  <c r="K333" i="135"/>
  <c r="K332" i="135"/>
  <c r="L332" i="135" s="1"/>
  <c r="L331" i="135"/>
  <c r="K331" i="135"/>
  <c r="K330" i="135"/>
  <c r="L330" i="135" s="1"/>
  <c r="K329" i="135"/>
  <c r="L329" i="135" s="1"/>
  <c r="K328" i="135"/>
  <c r="L328" i="135" s="1"/>
  <c r="K327" i="135"/>
  <c r="L327" i="135" s="1"/>
  <c r="K326" i="135"/>
  <c r="L326" i="135" s="1"/>
  <c r="L325" i="135"/>
  <c r="K325" i="135"/>
  <c r="L324" i="135"/>
  <c r="K324" i="135"/>
  <c r="K323" i="135"/>
  <c r="L323" i="135" s="1"/>
  <c r="L322" i="135"/>
  <c r="K322" i="135"/>
  <c r="K321" i="135"/>
  <c r="L321" i="135" s="1"/>
  <c r="K320" i="135"/>
  <c r="L320" i="135" s="1"/>
  <c r="K319" i="135"/>
  <c r="L319" i="135" s="1"/>
  <c r="L318" i="135"/>
  <c r="K318" i="135"/>
  <c r="K317" i="135"/>
  <c r="L317" i="135" s="1"/>
  <c r="L316" i="135"/>
  <c r="K316" i="135"/>
  <c r="L315" i="135"/>
  <c r="K315" i="135"/>
  <c r="K314" i="135"/>
  <c r="L314" i="135" s="1"/>
  <c r="L313" i="135"/>
  <c r="K313" i="135"/>
  <c r="K312" i="135"/>
  <c r="L312" i="135" s="1"/>
  <c r="K311" i="135"/>
  <c r="L311" i="135" s="1"/>
  <c r="K310" i="135"/>
  <c r="L310" i="135" s="1"/>
  <c r="K309" i="135"/>
  <c r="L309" i="135" s="1"/>
  <c r="K308" i="135"/>
  <c r="L308" i="135" s="1"/>
  <c r="L307" i="135"/>
  <c r="K307" i="135"/>
  <c r="L306" i="135"/>
  <c r="K306" i="135"/>
  <c r="K305" i="135"/>
  <c r="L305" i="135" s="1"/>
  <c r="L304" i="135"/>
  <c r="K304" i="135"/>
  <c r="K303" i="135"/>
  <c r="L303" i="135" s="1"/>
  <c r="K302" i="135"/>
  <c r="L302" i="135" s="1"/>
  <c r="K301" i="135"/>
  <c r="L301" i="135" s="1"/>
  <c r="L300" i="135"/>
  <c r="K300" i="135"/>
  <c r="K299" i="135"/>
  <c r="L299" i="135" s="1"/>
  <c r="K298" i="135"/>
  <c r="L298" i="135" s="1"/>
  <c r="L297" i="135"/>
  <c r="K297" i="135"/>
  <c r="K296" i="135"/>
  <c r="L296" i="135" s="1"/>
  <c r="L295" i="135"/>
  <c r="K295" i="135"/>
  <c r="K294" i="135"/>
  <c r="L294" i="135" s="1"/>
  <c r="K293" i="135"/>
  <c r="L293" i="135" s="1"/>
  <c r="K292" i="135"/>
  <c r="L292" i="135" s="1"/>
  <c r="K291" i="135"/>
  <c r="L291" i="135" s="1"/>
  <c r="K290" i="135"/>
  <c r="L290" i="135" s="1"/>
  <c r="L289" i="135"/>
  <c r="K289" i="135"/>
  <c r="L288" i="135"/>
  <c r="K288" i="135"/>
  <c r="K287" i="135"/>
  <c r="L287" i="135" s="1"/>
  <c r="L286" i="135"/>
  <c r="K286" i="135"/>
  <c r="K285" i="135"/>
  <c r="L285" i="135" s="1"/>
  <c r="K284" i="135"/>
  <c r="L284" i="135" s="1"/>
  <c r="K283" i="135"/>
  <c r="L283" i="135" s="1"/>
  <c r="L282" i="135"/>
  <c r="K282" i="135"/>
  <c r="K281" i="135"/>
  <c r="L281" i="135" s="1"/>
  <c r="K280" i="135"/>
  <c r="L280" i="135" s="1"/>
  <c r="L279" i="135"/>
  <c r="K279" i="135"/>
  <c r="K278" i="135"/>
  <c r="L278" i="135" s="1"/>
  <c r="L277" i="135"/>
  <c r="K277" i="135"/>
  <c r="K276" i="135"/>
  <c r="L276" i="135" s="1"/>
  <c r="K275" i="135"/>
  <c r="L275" i="135" s="1"/>
  <c r="K274" i="135"/>
  <c r="L274" i="135" s="1"/>
  <c r="L273" i="135"/>
  <c r="K273" i="135"/>
  <c r="K272" i="135"/>
  <c r="L272" i="135" s="1"/>
  <c r="K271" i="135"/>
  <c r="L271" i="135" s="1"/>
  <c r="L270" i="135"/>
  <c r="K270" i="135"/>
  <c r="K269" i="135"/>
  <c r="L269" i="135" s="1"/>
  <c r="L268" i="135"/>
  <c r="K268" i="135"/>
  <c r="K267" i="135"/>
  <c r="L267" i="135" s="1"/>
  <c r="K266" i="135"/>
  <c r="L266" i="135" s="1"/>
  <c r="K265" i="135"/>
  <c r="L265" i="135" s="1"/>
  <c r="L264" i="135"/>
  <c r="K264" i="135"/>
  <c r="K263" i="135"/>
  <c r="L263" i="135" s="1"/>
  <c r="L262" i="135"/>
  <c r="K262" i="135"/>
  <c r="L261" i="135"/>
  <c r="K261" i="135"/>
  <c r="K260" i="135"/>
  <c r="L260" i="135" s="1"/>
  <c r="L259" i="135"/>
  <c r="K259" i="135"/>
  <c r="K258" i="135"/>
  <c r="L258" i="135" s="1"/>
  <c r="K257" i="135"/>
  <c r="L257" i="135" s="1"/>
  <c r="K256" i="135"/>
  <c r="L256" i="135" s="1"/>
  <c r="L255" i="135"/>
  <c r="K255" i="135"/>
  <c r="K254" i="135"/>
  <c r="L254" i="135" s="1"/>
  <c r="L253" i="135"/>
  <c r="K253" i="135"/>
  <c r="L252" i="135"/>
  <c r="K252" i="135"/>
  <c r="K251" i="135"/>
  <c r="L251" i="135" s="1"/>
  <c r="L250" i="135"/>
  <c r="K250" i="135"/>
  <c r="K249" i="135"/>
  <c r="L249" i="135" s="1"/>
  <c r="K248" i="135"/>
  <c r="L248" i="135" s="1"/>
  <c r="K247" i="135"/>
  <c r="L247" i="135" s="1"/>
  <c r="L246" i="135"/>
  <c r="K246" i="135"/>
  <c r="K245" i="135"/>
  <c r="L245" i="135" s="1"/>
  <c r="L244" i="135"/>
  <c r="K244" i="135"/>
  <c r="L243" i="135"/>
  <c r="K243" i="135"/>
  <c r="K242" i="135"/>
  <c r="L242" i="135" s="1"/>
  <c r="L241" i="135"/>
  <c r="K241" i="135"/>
  <c r="K240" i="135"/>
  <c r="L240" i="135" s="1"/>
  <c r="K239" i="135"/>
  <c r="L239" i="135" s="1"/>
  <c r="K238" i="135"/>
  <c r="L238" i="135" s="1"/>
  <c r="L237" i="135"/>
  <c r="K237" i="135"/>
  <c r="K236" i="135"/>
  <c r="L236" i="135" s="1"/>
  <c r="L235" i="135"/>
  <c r="K235" i="135"/>
  <c r="L234" i="135"/>
  <c r="K234" i="135"/>
  <c r="K233" i="135"/>
  <c r="L233" i="135" s="1"/>
  <c r="L232" i="135"/>
  <c r="K232" i="135"/>
  <c r="K231" i="135"/>
  <c r="L231" i="135" s="1"/>
  <c r="K230" i="135"/>
  <c r="L230" i="135" s="1"/>
  <c r="K229" i="135"/>
  <c r="L229" i="135" s="1"/>
  <c r="L228" i="135"/>
  <c r="K228" i="135"/>
  <c r="K227" i="135"/>
  <c r="L227" i="135" s="1"/>
  <c r="L226" i="135"/>
  <c r="K226" i="135"/>
  <c r="L225" i="135"/>
  <c r="K225" i="135"/>
  <c r="K224" i="135"/>
  <c r="L224" i="135" s="1"/>
  <c r="L223" i="135"/>
  <c r="K223" i="135"/>
  <c r="K222" i="135"/>
  <c r="L222" i="135" s="1"/>
  <c r="K221" i="135"/>
  <c r="L221" i="135" s="1"/>
  <c r="K220" i="135"/>
  <c r="L220" i="135" s="1"/>
  <c r="L219" i="135"/>
  <c r="K219" i="135"/>
  <c r="K218" i="135"/>
  <c r="L218" i="135" s="1"/>
  <c r="K217" i="135"/>
  <c r="L217" i="135" s="1"/>
  <c r="L216" i="135"/>
  <c r="K216" i="135"/>
  <c r="K215" i="135"/>
  <c r="L215" i="135" s="1"/>
  <c r="L214" i="135"/>
  <c r="K214" i="135"/>
  <c r="K213" i="135"/>
  <c r="L213" i="135" s="1"/>
  <c r="K212" i="135"/>
  <c r="L212" i="135" s="1"/>
  <c r="K211" i="135"/>
  <c r="L211" i="135" s="1"/>
  <c r="K210" i="135"/>
  <c r="L210" i="135" s="1"/>
  <c r="K209" i="135"/>
  <c r="L209" i="135" s="1"/>
  <c r="K208" i="135"/>
  <c r="L208" i="135" s="1"/>
  <c r="L207" i="135"/>
  <c r="K207" i="135"/>
  <c r="K206" i="135"/>
  <c r="L206" i="135" s="1"/>
  <c r="L205" i="135"/>
  <c r="K205" i="135"/>
  <c r="K204" i="135"/>
  <c r="L204" i="135" s="1"/>
  <c r="K203" i="135"/>
  <c r="L203" i="135" s="1"/>
  <c r="K202" i="135"/>
  <c r="L202" i="135" s="1"/>
  <c r="K201" i="135"/>
  <c r="L201" i="135" s="1"/>
  <c r="K200" i="135"/>
  <c r="L200" i="135" s="1"/>
  <c r="L199" i="135"/>
  <c r="K199" i="135"/>
  <c r="L198" i="135"/>
  <c r="K198" i="135"/>
  <c r="K197" i="135"/>
  <c r="L197" i="135" s="1"/>
  <c r="L196" i="135"/>
  <c r="K196" i="135"/>
  <c r="K195" i="135"/>
  <c r="L195" i="135" s="1"/>
  <c r="K194" i="135"/>
  <c r="L194" i="135" s="1"/>
  <c r="K193" i="135"/>
  <c r="L193" i="135" s="1"/>
  <c r="L192" i="135"/>
  <c r="K192" i="135"/>
  <c r="K191" i="135"/>
  <c r="L191" i="135" s="1"/>
  <c r="K190" i="135"/>
  <c r="L190" i="135" s="1"/>
  <c r="L189" i="135"/>
  <c r="K189" i="135"/>
  <c r="K188" i="135"/>
  <c r="L188" i="135" s="1"/>
  <c r="L187" i="135"/>
  <c r="K187" i="135"/>
  <c r="K186" i="135"/>
  <c r="L186" i="135" s="1"/>
  <c r="K185" i="135"/>
  <c r="L185" i="135" s="1"/>
  <c r="K184" i="135"/>
  <c r="L184" i="135" s="1"/>
  <c r="K183" i="135"/>
  <c r="L183" i="135" s="1"/>
  <c r="K182" i="135"/>
  <c r="L182" i="135" s="1"/>
  <c r="L181" i="135"/>
  <c r="K181" i="135"/>
  <c r="L180" i="135"/>
  <c r="K180" i="135"/>
  <c r="K179" i="135"/>
  <c r="L179" i="135" s="1"/>
  <c r="L178" i="135"/>
  <c r="K178" i="135"/>
  <c r="K177" i="135"/>
  <c r="L177" i="135" s="1"/>
  <c r="K176" i="135"/>
  <c r="L176" i="135" s="1"/>
  <c r="K175" i="135"/>
  <c r="L175" i="135" s="1"/>
  <c r="L174" i="135"/>
  <c r="K174" i="135"/>
  <c r="K173" i="135"/>
  <c r="L173" i="135" s="1"/>
  <c r="K172" i="135"/>
  <c r="L172" i="135" s="1"/>
  <c r="L171" i="135"/>
  <c r="K171" i="135"/>
  <c r="K170" i="135"/>
  <c r="L170" i="135" s="1"/>
  <c r="L169" i="135"/>
  <c r="K169" i="135"/>
  <c r="K168" i="135"/>
  <c r="L168" i="135" s="1"/>
  <c r="K167" i="135"/>
  <c r="L167" i="135" s="1"/>
  <c r="K166" i="135"/>
  <c r="L166" i="135" s="1"/>
  <c r="K165" i="135"/>
  <c r="L165" i="135" s="1"/>
  <c r="K164" i="135"/>
  <c r="L164" i="135" s="1"/>
  <c r="L163" i="135"/>
  <c r="K163" i="135"/>
  <c r="L162" i="135"/>
  <c r="K162" i="135"/>
  <c r="K161" i="135"/>
  <c r="L161" i="135" s="1"/>
  <c r="L160" i="135"/>
  <c r="K160" i="135"/>
  <c r="K159" i="135"/>
  <c r="L159" i="135" s="1"/>
  <c r="K158" i="135"/>
  <c r="L158" i="135" s="1"/>
  <c r="K157" i="135"/>
  <c r="L157" i="135" s="1"/>
  <c r="L156" i="135"/>
  <c r="K156" i="135"/>
  <c r="K155" i="135"/>
  <c r="L155" i="135" s="1"/>
  <c r="K154" i="135"/>
  <c r="L154" i="135" s="1"/>
  <c r="L153" i="135"/>
  <c r="K153" i="135"/>
  <c r="K152" i="135"/>
  <c r="L152" i="135" s="1"/>
  <c r="L151" i="135"/>
  <c r="K151" i="135"/>
  <c r="K150" i="135"/>
  <c r="L150" i="135" s="1"/>
  <c r="K149" i="135"/>
  <c r="L149" i="135" s="1"/>
  <c r="K148" i="135"/>
  <c r="L148" i="135" s="1"/>
  <c r="K147" i="135"/>
  <c r="L147" i="135" s="1"/>
  <c r="K146" i="135"/>
  <c r="L146" i="135" s="1"/>
  <c r="L145" i="135"/>
  <c r="K145" i="135"/>
  <c r="L144" i="135"/>
  <c r="K144" i="135"/>
  <c r="K143" i="135"/>
  <c r="L143" i="135" s="1"/>
  <c r="L142" i="135"/>
  <c r="K142" i="135"/>
  <c r="K141" i="135"/>
  <c r="L141" i="135" s="1"/>
  <c r="K140" i="135"/>
  <c r="L140" i="135" s="1"/>
  <c r="K139" i="135"/>
  <c r="L139" i="135" s="1"/>
  <c r="L138" i="135"/>
  <c r="K138" i="135"/>
  <c r="K137" i="135"/>
  <c r="L137" i="135" s="1"/>
  <c r="K136" i="135"/>
  <c r="L136" i="135" s="1"/>
  <c r="L135" i="135"/>
  <c r="K135" i="135"/>
  <c r="K134" i="135"/>
  <c r="L134" i="135" s="1"/>
  <c r="L133" i="135"/>
  <c r="K133" i="135"/>
  <c r="K132" i="135"/>
  <c r="L132" i="135" s="1"/>
  <c r="K131" i="135"/>
  <c r="L131" i="135" s="1"/>
  <c r="K130" i="135"/>
  <c r="L130" i="135" s="1"/>
  <c r="K129" i="135"/>
  <c r="L129" i="135" s="1"/>
  <c r="K128" i="135"/>
  <c r="L128" i="135" s="1"/>
  <c r="L127" i="135"/>
  <c r="K127" i="135"/>
  <c r="L126" i="135"/>
  <c r="K126" i="135"/>
  <c r="K125" i="135"/>
  <c r="L125" i="135" s="1"/>
  <c r="L124" i="135"/>
  <c r="K124" i="135"/>
  <c r="K123" i="135"/>
  <c r="L123" i="135" s="1"/>
  <c r="K122" i="135"/>
  <c r="L122" i="135" s="1"/>
  <c r="K121" i="135"/>
  <c r="L121" i="135" s="1"/>
  <c r="L120" i="135"/>
  <c r="K120" i="135"/>
  <c r="K119" i="135"/>
  <c r="L119" i="135" s="1"/>
  <c r="K118" i="135"/>
  <c r="L118" i="135" s="1"/>
  <c r="L117" i="135"/>
  <c r="K117" i="135"/>
  <c r="K116" i="135"/>
  <c r="L116" i="135" s="1"/>
  <c r="L115" i="135"/>
  <c r="K115" i="135"/>
  <c r="K114" i="135"/>
  <c r="L114" i="135" s="1"/>
  <c r="K113" i="135"/>
  <c r="L113" i="135" s="1"/>
  <c r="K112" i="135"/>
  <c r="L112" i="135" s="1"/>
  <c r="K111" i="135"/>
  <c r="L111" i="135" s="1"/>
  <c r="K110" i="135"/>
  <c r="L110" i="135" s="1"/>
  <c r="L109" i="135"/>
  <c r="K109" i="135"/>
  <c r="L108" i="135"/>
  <c r="K108" i="135"/>
  <c r="K107" i="135"/>
  <c r="L107" i="135" s="1"/>
  <c r="L106" i="135"/>
  <c r="K106" i="135"/>
  <c r="K105" i="135"/>
  <c r="L105" i="135" s="1"/>
  <c r="K104" i="135"/>
  <c r="L104" i="135" s="1"/>
  <c r="K103" i="135"/>
  <c r="L103" i="135" s="1"/>
  <c r="L102" i="135"/>
  <c r="K102" i="135"/>
  <c r="K101" i="135"/>
  <c r="L101" i="135" s="1"/>
  <c r="K100" i="135"/>
  <c r="L100" i="135" s="1"/>
  <c r="K99" i="135"/>
  <c r="L99" i="135" s="1"/>
  <c r="L98" i="135"/>
  <c r="K98" i="135"/>
  <c r="K97" i="135"/>
  <c r="L97" i="135" s="1"/>
  <c r="K96" i="135"/>
  <c r="L96" i="135" s="1"/>
  <c r="K95" i="135"/>
  <c r="L95" i="135" s="1"/>
  <c r="K94" i="135"/>
  <c r="L94" i="135" s="1"/>
  <c r="K93" i="135"/>
  <c r="L93" i="135" s="1"/>
  <c r="K92" i="135"/>
  <c r="L92" i="135" s="1"/>
  <c r="K91" i="135"/>
  <c r="L91" i="135" s="1"/>
  <c r="K90" i="135"/>
  <c r="L90" i="135" s="1"/>
  <c r="L89" i="135"/>
  <c r="K89" i="135"/>
  <c r="K88" i="135"/>
  <c r="L88" i="135" s="1"/>
  <c r="K87" i="135"/>
  <c r="L87" i="135" s="1"/>
  <c r="K86" i="135"/>
  <c r="L86" i="135" s="1"/>
  <c r="K85" i="135"/>
  <c r="L85" i="135" s="1"/>
  <c r="K84" i="135"/>
  <c r="L84" i="135" s="1"/>
  <c r="K83" i="135"/>
  <c r="L83" i="135" s="1"/>
  <c r="K82" i="135"/>
  <c r="L82" i="135" s="1"/>
  <c r="K81" i="135"/>
  <c r="L81" i="135" s="1"/>
  <c r="K80" i="135"/>
  <c r="L80" i="135" s="1"/>
  <c r="K79" i="135"/>
  <c r="L79" i="135" s="1"/>
  <c r="K78" i="135"/>
  <c r="L78" i="135" s="1"/>
  <c r="K77" i="135"/>
  <c r="L77" i="135" s="1"/>
  <c r="K76" i="135"/>
  <c r="L76" i="135" s="1"/>
  <c r="K75" i="135"/>
  <c r="L75" i="135" s="1"/>
  <c r="K74" i="135"/>
  <c r="L74" i="135" s="1"/>
  <c r="K73" i="135"/>
  <c r="L73" i="135" s="1"/>
  <c r="K72" i="135"/>
  <c r="L72" i="135" s="1"/>
  <c r="L71" i="135"/>
  <c r="K71" i="135"/>
  <c r="K70" i="135"/>
  <c r="L70" i="135" s="1"/>
  <c r="K69" i="135"/>
  <c r="L69" i="135" s="1"/>
  <c r="K68" i="135"/>
  <c r="L68" i="135" s="1"/>
  <c r="K67" i="135"/>
  <c r="L67" i="135" s="1"/>
  <c r="K66" i="135"/>
  <c r="L66" i="135" s="1"/>
  <c r="K65" i="135"/>
  <c r="L65" i="135" s="1"/>
  <c r="K64" i="135"/>
  <c r="L64" i="135" s="1"/>
  <c r="K63" i="135"/>
  <c r="L63" i="135" s="1"/>
  <c r="L62" i="135"/>
  <c r="K62" i="135"/>
  <c r="K61" i="135"/>
  <c r="L61" i="135" s="1"/>
  <c r="K60" i="135"/>
  <c r="L60" i="135" s="1"/>
  <c r="K59" i="135"/>
  <c r="L59" i="135" s="1"/>
  <c r="K58" i="135"/>
  <c r="L58" i="135" s="1"/>
  <c r="K57" i="135"/>
  <c r="L57" i="135" s="1"/>
  <c r="K56" i="135"/>
  <c r="L56" i="135" s="1"/>
  <c r="K55" i="135"/>
  <c r="L55" i="135" s="1"/>
  <c r="K54" i="135"/>
  <c r="L54" i="135" s="1"/>
  <c r="L53" i="135"/>
  <c r="K53" i="135"/>
  <c r="K52" i="135"/>
  <c r="L52" i="135" s="1"/>
  <c r="K51" i="135"/>
  <c r="L51" i="135" s="1"/>
  <c r="K50" i="135"/>
  <c r="L50" i="135" s="1"/>
  <c r="K49" i="135"/>
  <c r="L49" i="135" s="1"/>
  <c r="K48" i="135"/>
  <c r="L48" i="135" s="1"/>
  <c r="K47" i="135"/>
  <c r="L47" i="135" s="1"/>
  <c r="K46" i="135"/>
  <c r="L46" i="135" s="1"/>
  <c r="K45" i="135"/>
  <c r="L45" i="135" s="1"/>
  <c r="K44" i="135"/>
  <c r="L44" i="135" s="1"/>
  <c r="K43" i="135"/>
  <c r="L43" i="135" s="1"/>
  <c r="K42" i="135"/>
  <c r="L42" i="135" s="1"/>
  <c r="K41" i="135"/>
  <c r="L41" i="135" s="1"/>
  <c r="K40" i="135"/>
  <c r="L40" i="135" s="1"/>
  <c r="K39" i="135"/>
  <c r="L39" i="135" s="1"/>
  <c r="L38" i="135"/>
  <c r="K38" i="135"/>
  <c r="K37" i="135"/>
  <c r="L37" i="135" s="1"/>
  <c r="K36" i="135"/>
  <c r="L36" i="135" s="1"/>
  <c r="L35" i="135"/>
  <c r="K35" i="135"/>
  <c r="K34" i="135"/>
  <c r="L34" i="135" s="1"/>
  <c r="K33" i="135"/>
  <c r="L33" i="135" s="1"/>
  <c r="K32" i="135"/>
  <c r="L32" i="135" s="1"/>
  <c r="K31" i="135"/>
  <c r="L31" i="135" s="1"/>
  <c r="K30" i="135"/>
  <c r="L30" i="135" s="1"/>
  <c r="L29" i="135"/>
  <c r="K29" i="135"/>
  <c r="K28" i="135"/>
  <c r="L28" i="135" s="1"/>
  <c r="K27" i="135"/>
  <c r="L27" i="135" s="1"/>
  <c r="L26" i="135"/>
  <c r="K26" i="135"/>
  <c r="K25" i="135"/>
  <c r="L25" i="135" s="1"/>
  <c r="K24" i="135"/>
  <c r="L24" i="135" s="1"/>
  <c r="K23" i="135"/>
  <c r="L23" i="135" s="1"/>
  <c r="K22" i="135"/>
  <c r="L22" i="135" s="1"/>
  <c r="K21" i="135"/>
  <c r="L21" i="135" s="1"/>
  <c r="L20" i="135"/>
  <c r="K20" i="135"/>
  <c r="K19" i="135"/>
  <c r="L19" i="135" s="1"/>
  <c r="K18" i="135"/>
  <c r="L18" i="135" s="1"/>
  <c r="K17" i="135"/>
  <c r="L17" i="135" s="1"/>
  <c r="K16" i="135"/>
  <c r="L16" i="135" s="1"/>
  <c r="K15" i="135"/>
  <c r="L15" i="135" s="1"/>
  <c r="K14" i="135"/>
  <c r="L14" i="135" s="1"/>
  <c r="K13" i="135"/>
  <c r="L13" i="135" s="1"/>
  <c r="K12" i="135"/>
  <c r="L12" i="135" s="1"/>
  <c r="L11" i="135"/>
  <c r="K11" i="135"/>
  <c r="K10" i="135"/>
  <c r="L10" i="135" s="1"/>
  <c r="K9" i="135"/>
  <c r="L9" i="135" s="1"/>
  <c r="K8" i="135"/>
  <c r="L8" i="135" s="1"/>
  <c r="K7" i="135"/>
  <c r="L7" i="135" s="1"/>
  <c r="K6" i="135"/>
  <c r="L6" i="135" s="1"/>
  <c r="L5" i="135"/>
  <c r="K5" i="135"/>
  <c r="K4" i="135"/>
  <c r="L4" i="135" s="1"/>
  <c r="AB355" i="134"/>
  <c r="AA355" i="134"/>
  <c r="Z355" i="134"/>
  <c r="Y355" i="134"/>
  <c r="X355" i="134"/>
  <c r="W355" i="134"/>
  <c r="V355" i="134"/>
  <c r="U355" i="134"/>
  <c r="T355" i="134"/>
  <c r="S355" i="134"/>
  <c r="R355" i="134"/>
  <c r="Q355" i="134"/>
  <c r="P355" i="134"/>
  <c r="O355" i="134"/>
  <c r="N355" i="134"/>
  <c r="M355" i="134"/>
  <c r="J355" i="134"/>
  <c r="K354" i="134"/>
  <c r="L354" i="134" s="1"/>
  <c r="K353" i="134"/>
  <c r="L353" i="134" s="1"/>
  <c r="K352" i="134"/>
  <c r="L352" i="134" s="1"/>
  <c r="L351" i="134"/>
  <c r="K351" i="134"/>
  <c r="K350" i="134"/>
  <c r="L350" i="134" s="1"/>
  <c r="L349" i="134"/>
  <c r="K349" i="134"/>
  <c r="K348" i="134"/>
  <c r="L348" i="134" s="1"/>
  <c r="K347" i="134"/>
  <c r="L347" i="134" s="1"/>
  <c r="L346" i="134"/>
  <c r="K346" i="134"/>
  <c r="L345" i="134"/>
  <c r="K345" i="134"/>
  <c r="K344" i="134"/>
  <c r="L344" i="134" s="1"/>
  <c r="K343" i="134"/>
  <c r="L343" i="134" s="1"/>
  <c r="K342" i="134"/>
  <c r="L342" i="134" s="1"/>
  <c r="K341" i="134"/>
  <c r="L341" i="134" s="1"/>
  <c r="L340" i="134"/>
  <c r="K340" i="134"/>
  <c r="L339" i="134"/>
  <c r="K339" i="134"/>
  <c r="K338" i="134"/>
  <c r="L338" i="134" s="1"/>
  <c r="K337" i="134"/>
  <c r="L337" i="134" s="1"/>
  <c r="K336" i="134"/>
  <c r="L336" i="134" s="1"/>
  <c r="K335" i="134"/>
  <c r="L335" i="134" s="1"/>
  <c r="L334" i="134"/>
  <c r="K334" i="134"/>
  <c r="L333" i="134"/>
  <c r="K333" i="134"/>
  <c r="K332" i="134"/>
  <c r="L332" i="134" s="1"/>
  <c r="L331" i="134"/>
  <c r="K331" i="134"/>
  <c r="K330" i="134"/>
  <c r="L330" i="134" s="1"/>
  <c r="K329" i="134"/>
  <c r="L329" i="134" s="1"/>
  <c r="L328" i="134"/>
  <c r="K328" i="134"/>
  <c r="L327" i="134"/>
  <c r="K327" i="134"/>
  <c r="K326" i="134"/>
  <c r="L326" i="134" s="1"/>
  <c r="K325" i="134"/>
  <c r="L325" i="134" s="1"/>
  <c r="L324" i="134"/>
  <c r="K324" i="134"/>
  <c r="K323" i="134"/>
  <c r="L323" i="134" s="1"/>
  <c r="L322" i="134"/>
  <c r="K322" i="134"/>
  <c r="L321" i="134"/>
  <c r="K321" i="134"/>
  <c r="K320" i="134"/>
  <c r="L320" i="134" s="1"/>
  <c r="K319" i="134"/>
  <c r="L319" i="134" s="1"/>
  <c r="K318" i="134"/>
  <c r="L318" i="134" s="1"/>
  <c r="K317" i="134"/>
  <c r="L317" i="134" s="1"/>
  <c r="K316" i="134"/>
  <c r="L316" i="134" s="1"/>
  <c r="L315" i="134"/>
  <c r="K315" i="134"/>
  <c r="K314" i="134"/>
  <c r="L314" i="134" s="1"/>
  <c r="L313" i="134"/>
  <c r="K313" i="134"/>
  <c r="K312" i="134"/>
  <c r="L312" i="134" s="1"/>
  <c r="K311" i="134"/>
  <c r="L311" i="134" s="1"/>
  <c r="L310" i="134"/>
  <c r="K310" i="134"/>
  <c r="K309" i="134"/>
  <c r="L309" i="134" s="1"/>
  <c r="K308" i="134"/>
  <c r="L308" i="134" s="1"/>
  <c r="K307" i="134"/>
  <c r="L307" i="134" s="1"/>
  <c r="L306" i="134"/>
  <c r="K306" i="134"/>
  <c r="K305" i="134"/>
  <c r="L305" i="134" s="1"/>
  <c r="L304" i="134"/>
  <c r="K304" i="134"/>
  <c r="L303" i="134"/>
  <c r="K303" i="134"/>
  <c r="K302" i="134"/>
  <c r="L302" i="134" s="1"/>
  <c r="K301" i="134"/>
  <c r="L301" i="134" s="1"/>
  <c r="K300" i="134"/>
  <c r="L300" i="134" s="1"/>
  <c r="K299" i="134"/>
  <c r="L299" i="134" s="1"/>
  <c r="L298" i="134"/>
  <c r="K298" i="134"/>
  <c r="L297" i="134"/>
  <c r="K297" i="134"/>
  <c r="K296" i="134"/>
  <c r="L296" i="134" s="1"/>
  <c r="L295" i="134"/>
  <c r="K295" i="134"/>
  <c r="K294" i="134"/>
  <c r="L294" i="134" s="1"/>
  <c r="K293" i="134"/>
  <c r="L293" i="134" s="1"/>
  <c r="L292" i="134"/>
  <c r="K292" i="134"/>
  <c r="L291" i="134"/>
  <c r="K291" i="134"/>
  <c r="K290" i="134"/>
  <c r="L290" i="134" s="1"/>
  <c r="K289" i="134"/>
  <c r="L289" i="134" s="1"/>
  <c r="L288" i="134"/>
  <c r="K288" i="134"/>
  <c r="K287" i="134"/>
  <c r="L287" i="134" s="1"/>
  <c r="L286" i="134"/>
  <c r="K286" i="134"/>
  <c r="L285" i="134"/>
  <c r="K285" i="134"/>
  <c r="K284" i="134"/>
  <c r="L284" i="134" s="1"/>
  <c r="K283" i="134"/>
  <c r="L283" i="134" s="1"/>
  <c r="K282" i="134"/>
  <c r="L282" i="134" s="1"/>
  <c r="K281" i="134"/>
  <c r="L281" i="134" s="1"/>
  <c r="L280" i="134"/>
  <c r="K280" i="134"/>
  <c r="L279" i="134"/>
  <c r="K279" i="134"/>
  <c r="K278" i="134"/>
  <c r="L278" i="134" s="1"/>
  <c r="L277" i="134"/>
  <c r="K277" i="134"/>
  <c r="K276" i="134"/>
  <c r="L276" i="134" s="1"/>
  <c r="K275" i="134"/>
  <c r="L275" i="134" s="1"/>
  <c r="L274" i="134"/>
  <c r="K274" i="134"/>
  <c r="K273" i="134"/>
  <c r="L273" i="134" s="1"/>
  <c r="K272" i="134"/>
  <c r="L272" i="134" s="1"/>
  <c r="K271" i="134"/>
  <c r="L271" i="134" s="1"/>
  <c r="L270" i="134"/>
  <c r="K270" i="134"/>
  <c r="K269" i="134"/>
  <c r="L269" i="134" s="1"/>
  <c r="L268" i="134"/>
  <c r="K268" i="134"/>
  <c r="L267" i="134"/>
  <c r="K267" i="134"/>
  <c r="K266" i="134"/>
  <c r="L266" i="134" s="1"/>
  <c r="K265" i="134"/>
  <c r="L265" i="134" s="1"/>
  <c r="K264" i="134"/>
  <c r="L264" i="134" s="1"/>
  <c r="K263" i="134"/>
  <c r="L263" i="134" s="1"/>
  <c r="K262" i="134"/>
  <c r="L262" i="134" s="1"/>
  <c r="L261" i="134"/>
  <c r="K261" i="134"/>
  <c r="K260" i="134"/>
  <c r="L260" i="134" s="1"/>
  <c r="L259" i="134"/>
  <c r="K259" i="134"/>
  <c r="K258" i="134"/>
  <c r="L258" i="134" s="1"/>
  <c r="K257" i="134"/>
  <c r="L257" i="134" s="1"/>
  <c r="L256" i="134"/>
  <c r="K256" i="134"/>
  <c r="K255" i="134"/>
  <c r="L255" i="134" s="1"/>
  <c r="K254" i="134"/>
  <c r="L254" i="134" s="1"/>
  <c r="K253" i="134"/>
  <c r="L253" i="134" s="1"/>
  <c r="L252" i="134"/>
  <c r="K252" i="134"/>
  <c r="K251" i="134"/>
  <c r="L251" i="134" s="1"/>
  <c r="K250" i="134"/>
  <c r="L250" i="134" s="1"/>
  <c r="L249" i="134"/>
  <c r="K249" i="134"/>
  <c r="K248" i="134"/>
  <c r="L248" i="134" s="1"/>
  <c r="K247" i="134"/>
  <c r="L247" i="134" s="1"/>
  <c r="K246" i="134"/>
  <c r="L246" i="134" s="1"/>
  <c r="K245" i="134"/>
  <c r="L245" i="134" s="1"/>
  <c r="K244" i="134"/>
  <c r="L244" i="134" s="1"/>
  <c r="L243" i="134"/>
  <c r="K243" i="134"/>
  <c r="K242" i="134"/>
  <c r="L242" i="134" s="1"/>
  <c r="L241" i="134"/>
  <c r="K241" i="134"/>
  <c r="K240" i="134"/>
  <c r="L240" i="134" s="1"/>
  <c r="K239" i="134"/>
  <c r="L239" i="134" s="1"/>
  <c r="L238" i="134"/>
  <c r="K238" i="134"/>
  <c r="K237" i="134"/>
  <c r="L237" i="134" s="1"/>
  <c r="K236" i="134"/>
  <c r="L236" i="134" s="1"/>
  <c r="K235" i="134"/>
  <c r="L235" i="134" s="1"/>
  <c r="L234" i="134"/>
  <c r="K234" i="134"/>
  <c r="K233" i="134"/>
  <c r="L233" i="134" s="1"/>
  <c r="L232" i="134"/>
  <c r="K232" i="134"/>
  <c r="L231" i="134"/>
  <c r="K231" i="134"/>
  <c r="K230" i="134"/>
  <c r="L230" i="134" s="1"/>
  <c r="K229" i="134"/>
  <c r="L229" i="134" s="1"/>
  <c r="K228" i="134"/>
  <c r="L228" i="134" s="1"/>
  <c r="K227" i="134"/>
  <c r="L227" i="134" s="1"/>
  <c r="K226" i="134"/>
  <c r="L226" i="134" s="1"/>
  <c r="L225" i="134"/>
  <c r="K225" i="134"/>
  <c r="K224" i="134"/>
  <c r="L224" i="134" s="1"/>
  <c r="L223" i="134"/>
  <c r="K223" i="134"/>
  <c r="K222" i="134"/>
  <c r="L222" i="134" s="1"/>
  <c r="K221" i="134"/>
  <c r="L221" i="134" s="1"/>
  <c r="L220" i="134"/>
  <c r="K220" i="134"/>
  <c r="K219" i="134"/>
  <c r="L219" i="134" s="1"/>
  <c r="K218" i="134"/>
  <c r="L218" i="134" s="1"/>
  <c r="K217" i="134"/>
  <c r="L217" i="134" s="1"/>
  <c r="L216" i="134"/>
  <c r="K216" i="134"/>
  <c r="K215" i="134"/>
  <c r="L215" i="134" s="1"/>
  <c r="L214" i="134"/>
  <c r="K214" i="134"/>
  <c r="L213" i="134"/>
  <c r="K213" i="134"/>
  <c r="K212" i="134"/>
  <c r="L212" i="134" s="1"/>
  <c r="K211" i="134"/>
  <c r="L211" i="134" s="1"/>
  <c r="K210" i="134"/>
  <c r="L210" i="134" s="1"/>
  <c r="K209" i="134"/>
  <c r="L209" i="134" s="1"/>
  <c r="K208" i="134"/>
  <c r="L208" i="134" s="1"/>
  <c r="L207" i="134"/>
  <c r="K207" i="134"/>
  <c r="K206" i="134"/>
  <c r="L206" i="134" s="1"/>
  <c r="L205" i="134"/>
  <c r="K205" i="134"/>
  <c r="K204" i="134"/>
  <c r="L204" i="134" s="1"/>
  <c r="K203" i="134"/>
  <c r="L203" i="134" s="1"/>
  <c r="L202" i="134"/>
  <c r="K202" i="134"/>
  <c r="K201" i="134"/>
  <c r="L201" i="134" s="1"/>
  <c r="K200" i="134"/>
  <c r="L200" i="134" s="1"/>
  <c r="K199" i="134"/>
  <c r="L199" i="134" s="1"/>
  <c r="K198" i="134"/>
  <c r="L198" i="134" s="1"/>
  <c r="K197" i="134"/>
  <c r="L197" i="134" s="1"/>
  <c r="L196" i="134"/>
  <c r="K196" i="134"/>
  <c r="L195" i="134"/>
  <c r="K195" i="134"/>
  <c r="K194" i="134"/>
  <c r="L194" i="134" s="1"/>
  <c r="K193" i="134"/>
  <c r="L193" i="134" s="1"/>
  <c r="K192" i="134"/>
  <c r="L192" i="134" s="1"/>
  <c r="K191" i="134"/>
  <c r="L191" i="134" s="1"/>
  <c r="K190" i="134"/>
  <c r="L190" i="134" s="1"/>
  <c r="L189" i="134"/>
  <c r="K189" i="134"/>
  <c r="K188" i="134"/>
  <c r="L188" i="134" s="1"/>
  <c r="L187" i="134"/>
  <c r="K187" i="134"/>
  <c r="K186" i="134"/>
  <c r="L186" i="134" s="1"/>
  <c r="K185" i="134"/>
  <c r="L185" i="134" s="1"/>
  <c r="L184" i="134"/>
  <c r="K184" i="134"/>
  <c r="K183" i="134"/>
  <c r="L183" i="134" s="1"/>
  <c r="K182" i="134"/>
  <c r="L182" i="134" s="1"/>
  <c r="K181" i="134"/>
  <c r="L181" i="134" s="1"/>
  <c r="L180" i="134"/>
  <c r="K180" i="134"/>
  <c r="K179" i="134"/>
  <c r="L179" i="134" s="1"/>
  <c r="L178" i="134"/>
  <c r="K178" i="134"/>
  <c r="K177" i="134"/>
  <c r="L177" i="134" s="1"/>
  <c r="K176" i="134"/>
  <c r="L176" i="134" s="1"/>
  <c r="K175" i="134"/>
  <c r="L175" i="134" s="1"/>
  <c r="L174" i="134"/>
  <c r="K174" i="134"/>
  <c r="K173" i="134"/>
  <c r="L173" i="134" s="1"/>
  <c r="L172" i="134"/>
  <c r="K172" i="134"/>
  <c r="K171" i="134"/>
  <c r="L171" i="134" s="1"/>
  <c r="K170" i="134"/>
  <c r="L170" i="134" s="1"/>
  <c r="K169" i="134"/>
  <c r="L169" i="134" s="1"/>
  <c r="L168" i="134"/>
  <c r="K168" i="134"/>
  <c r="K167" i="134"/>
  <c r="L167" i="134" s="1"/>
  <c r="L166" i="134"/>
  <c r="K166" i="134"/>
  <c r="L165" i="134"/>
  <c r="K165" i="134"/>
  <c r="K164" i="134"/>
  <c r="L164" i="134" s="1"/>
  <c r="K163" i="134"/>
  <c r="L163" i="134" s="1"/>
  <c r="K162" i="134"/>
  <c r="L162" i="134" s="1"/>
  <c r="K161" i="134"/>
  <c r="L161" i="134" s="1"/>
  <c r="L160" i="134"/>
  <c r="K160" i="134"/>
  <c r="K159" i="134"/>
  <c r="L159" i="134" s="1"/>
  <c r="K158" i="134"/>
  <c r="L158" i="134" s="1"/>
  <c r="K157" i="134"/>
  <c r="L157" i="134" s="1"/>
  <c r="L156" i="134"/>
  <c r="K156" i="134"/>
  <c r="K155" i="134"/>
  <c r="L155" i="134" s="1"/>
  <c r="L154" i="134"/>
  <c r="K154" i="134"/>
  <c r="K153" i="134"/>
  <c r="L153" i="134" s="1"/>
  <c r="K152" i="134"/>
  <c r="L152" i="134" s="1"/>
  <c r="K151" i="134"/>
  <c r="L151" i="134" s="1"/>
  <c r="L150" i="134"/>
  <c r="K150" i="134"/>
  <c r="K149" i="134"/>
  <c r="L149" i="134" s="1"/>
  <c r="L148" i="134"/>
  <c r="K148" i="134"/>
  <c r="K147" i="134"/>
  <c r="L147" i="134" s="1"/>
  <c r="K146" i="134"/>
  <c r="L146" i="134" s="1"/>
  <c r="L145" i="134"/>
  <c r="K145" i="134"/>
  <c r="K144" i="134"/>
  <c r="L144" i="134" s="1"/>
  <c r="K143" i="134"/>
  <c r="L143" i="134" s="1"/>
  <c r="L142" i="134"/>
  <c r="K142" i="134"/>
  <c r="K141" i="134"/>
  <c r="L141" i="134" s="1"/>
  <c r="K140" i="134"/>
  <c r="L140" i="134" s="1"/>
  <c r="K139" i="134"/>
  <c r="L139" i="134" s="1"/>
  <c r="L138" i="134"/>
  <c r="K138" i="134"/>
  <c r="K137" i="134"/>
  <c r="L137" i="134" s="1"/>
  <c r="L136" i="134"/>
  <c r="K136" i="134"/>
  <c r="K135" i="134"/>
  <c r="L135" i="134" s="1"/>
  <c r="K134" i="134"/>
  <c r="L134" i="134" s="1"/>
  <c r="K133" i="134"/>
  <c r="L133" i="134" s="1"/>
  <c r="L132" i="134"/>
  <c r="K132" i="134"/>
  <c r="K131" i="134"/>
  <c r="L131" i="134" s="1"/>
  <c r="L130" i="134"/>
  <c r="K130" i="134"/>
  <c r="L129" i="134"/>
  <c r="K129" i="134"/>
  <c r="K128" i="134"/>
  <c r="L128" i="134" s="1"/>
  <c r="K127" i="134"/>
  <c r="L127" i="134" s="1"/>
  <c r="K126" i="134"/>
  <c r="L126" i="134" s="1"/>
  <c r="K125" i="134"/>
  <c r="L125" i="134" s="1"/>
  <c r="L124" i="134"/>
  <c r="K124" i="134"/>
  <c r="K123" i="134"/>
  <c r="L123" i="134" s="1"/>
  <c r="K122" i="134"/>
  <c r="L122" i="134" s="1"/>
  <c r="K121" i="134"/>
  <c r="L121" i="134" s="1"/>
  <c r="L120" i="134"/>
  <c r="K120" i="134"/>
  <c r="K119" i="134"/>
  <c r="L119" i="134" s="1"/>
  <c r="L118" i="134"/>
  <c r="K118" i="134"/>
  <c r="K117" i="134"/>
  <c r="L117" i="134" s="1"/>
  <c r="K116" i="134"/>
  <c r="L116" i="134" s="1"/>
  <c r="K115" i="134"/>
  <c r="L115" i="134" s="1"/>
  <c r="L114" i="134"/>
  <c r="K114" i="134"/>
  <c r="K113" i="134"/>
  <c r="L113" i="134" s="1"/>
  <c r="L112" i="134"/>
  <c r="K112" i="134"/>
  <c r="K111" i="134"/>
  <c r="L111" i="134" s="1"/>
  <c r="K110" i="134"/>
  <c r="L110" i="134" s="1"/>
  <c r="L109" i="134"/>
  <c r="K109" i="134"/>
  <c r="K108" i="134"/>
  <c r="L108" i="134" s="1"/>
  <c r="K107" i="134"/>
  <c r="L107" i="134" s="1"/>
  <c r="L106" i="134"/>
  <c r="K106" i="134"/>
  <c r="K105" i="134"/>
  <c r="L105" i="134" s="1"/>
  <c r="K104" i="134"/>
  <c r="L104" i="134" s="1"/>
  <c r="K103" i="134"/>
  <c r="L103" i="134" s="1"/>
  <c r="L102" i="134"/>
  <c r="K102" i="134"/>
  <c r="K101" i="134"/>
  <c r="L101" i="134" s="1"/>
  <c r="L100" i="134"/>
  <c r="K100" i="134"/>
  <c r="K99" i="134"/>
  <c r="L99" i="134" s="1"/>
  <c r="K98" i="134"/>
  <c r="L98" i="134" s="1"/>
  <c r="K97" i="134"/>
  <c r="L97" i="134" s="1"/>
  <c r="K96" i="134"/>
  <c r="L96" i="134" s="1"/>
  <c r="K95" i="134"/>
  <c r="L95" i="134" s="1"/>
  <c r="K94" i="134"/>
  <c r="L94" i="134" s="1"/>
  <c r="K93" i="134"/>
  <c r="L93" i="134" s="1"/>
  <c r="K92" i="134"/>
  <c r="L92" i="134" s="1"/>
  <c r="L91" i="134"/>
  <c r="K91" i="134"/>
  <c r="K90" i="134"/>
  <c r="L90" i="134" s="1"/>
  <c r="K89" i="134"/>
  <c r="L89" i="134" s="1"/>
  <c r="K88" i="134"/>
  <c r="L88" i="134" s="1"/>
  <c r="K87" i="134"/>
  <c r="L87" i="134" s="1"/>
  <c r="K86" i="134"/>
  <c r="L86" i="134" s="1"/>
  <c r="K85" i="134"/>
  <c r="L85" i="134" s="1"/>
  <c r="K84" i="134"/>
  <c r="L84" i="134" s="1"/>
  <c r="K83" i="134"/>
  <c r="L83" i="134" s="1"/>
  <c r="L82" i="134"/>
  <c r="K82" i="134"/>
  <c r="K81" i="134"/>
  <c r="L81" i="134" s="1"/>
  <c r="K80" i="134"/>
  <c r="L80" i="134" s="1"/>
  <c r="K79" i="134"/>
  <c r="L79" i="134" s="1"/>
  <c r="K78" i="134"/>
  <c r="L78" i="134" s="1"/>
  <c r="K77" i="134"/>
  <c r="L77" i="134" s="1"/>
  <c r="K76" i="134"/>
  <c r="L76" i="134" s="1"/>
  <c r="K75" i="134"/>
  <c r="L75" i="134" s="1"/>
  <c r="K74" i="134"/>
  <c r="L74" i="134" s="1"/>
  <c r="L73" i="134"/>
  <c r="K73" i="134"/>
  <c r="K72" i="134"/>
  <c r="L72" i="134" s="1"/>
  <c r="K71" i="134"/>
  <c r="L71" i="134" s="1"/>
  <c r="K70" i="134"/>
  <c r="L70" i="134" s="1"/>
  <c r="K69" i="134"/>
  <c r="L69" i="134" s="1"/>
  <c r="K68" i="134"/>
  <c r="L68" i="134" s="1"/>
  <c r="K67" i="134"/>
  <c r="L67" i="134" s="1"/>
  <c r="K66" i="134"/>
  <c r="L66" i="134" s="1"/>
  <c r="K65" i="134"/>
  <c r="L65" i="134" s="1"/>
  <c r="L64" i="134"/>
  <c r="K64" i="134"/>
  <c r="K63" i="134"/>
  <c r="L63" i="134" s="1"/>
  <c r="K62" i="134"/>
  <c r="L62" i="134" s="1"/>
  <c r="K61" i="134"/>
  <c r="L61" i="134" s="1"/>
  <c r="K60" i="134"/>
  <c r="L60" i="134" s="1"/>
  <c r="K59" i="134"/>
  <c r="L59" i="134" s="1"/>
  <c r="K58" i="134"/>
  <c r="L58" i="134" s="1"/>
  <c r="K57" i="134"/>
  <c r="L57" i="134" s="1"/>
  <c r="K56" i="134"/>
  <c r="L56" i="134" s="1"/>
  <c r="K55" i="134"/>
  <c r="L55" i="134" s="1"/>
  <c r="K54" i="134"/>
  <c r="L54" i="134" s="1"/>
  <c r="K53" i="134"/>
  <c r="L53" i="134" s="1"/>
  <c r="K52" i="134"/>
  <c r="L52" i="134" s="1"/>
  <c r="K51" i="134"/>
  <c r="L51" i="134" s="1"/>
  <c r="K50" i="134"/>
  <c r="L50" i="134" s="1"/>
  <c r="K49" i="134"/>
  <c r="L49" i="134" s="1"/>
  <c r="K48" i="134"/>
  <c r="L48" i="134" s="1"/>
  <c r="K47" i="134"/>
  <c r="L47" i="134" s="1"/>
  <c r="K46" i="134"/>
  <c r="L46" i="134" s="1"/>
  <c r="K45" i="134"/>
  <c r="L45" i="134" s="1"/>
  <c r="K44" i="134"/>
  <c r="L44" i="134" s="1"/>
  <c r="K43" i="134"/>
  <c r="L43" i="134" s="1"/>
  <c r="K42" i="134"/>
  <c r="L42" i="134" s="1"/>
  <c r="K41" i="134"/>
  <c r="L41" i="134" s="1"/>
  <c r="K40" i="134"/>
  <c r="L40" i="134" s="1"/>
  <c r="K39" i="134"/>
  <c r="L39" i="134" s="1"/>
  <c r="K38" i="134"/>
  <c r="L38" i="134" s="1"/>
  <c r="K37" i="134"/>
  <c r="L37" i="134" s="1"/>
  <c r="K36" i="134"/>
  <c r="L36" i="134" s="1"/>
  <c r="K35" i="134"/>
  <c r="L35" i="134" s="1"/>
  <c r="K34" i="134"/>
  <c r="L34" i="134" s="1"/>
  <c r="K33" i="134"/>
  <c r="L33" i="134" s="1"/>
  <c r="K32" i="134"/>
  <c r="L32" i="134" s="1"/>
  <c r="K31" i="134"/>
  <c r="L31" i="134" s="1"/>
  <c r="K30" i="134"/>
  <c r="L30" i="134" s="1"/>
  <c r="K29" i="134"/>
  <c r="L29" i="134" s="1"/>
  <c r="K28" i="134"/>
  <c r="L28" i="134" s="1"/>
  <c r="K27" i="134"/>
  <c r="L27" i="134" s="1"/>
  <c r="K26" i="134"/>
  <c r="L26" i="134" s="1"/>
  <c r="K25" i="134"/>
  <c r="L25" i="134" s="1"/>
  <c r="K24" i="134"/>
  <c r="L24" i="134" s="1"/>
  <c r="K23" i="134"/>
  <c r="L23" i="134" s="1"/>
  <c r="K22" i="134"/>
  <c r="L22" i="134" s="1"/>
  <c r="K21" i="134"/>
  <c r="L21" i="134" s="1"/>
  <c r="K20" i="134"/>
  <c r="L20" i="134" s="1"/>
  <c r="K19" i="134"/>
  <c r="L19" i="134" s="1"/>
  <c r="K18" i="134"/>
  <c r="L18" i="134" s="1"/>
  <c r="K17" i="134"/>
  <c r="L17" i="134" s="1"/>
  <c r="K16" i="134"/>
  <c r="L16" i="134" s="1"/>
  <c r="K15" i="134"/>
  <c r="L15" i="134" s="1"/>
  <c r="K14" i="134"/>
  <c r="L14" i="134" s="1"/>
  <c r="K13" i="134"/>
  <c r="L13" i="134" s="1"/>
  <c r="K12" i="134"/>
  <c r="L12" i="134" s="1"/>
  <c r="K11" i="134"/>
  <c r="L11" i="134" s="1"/>
  <c r="K10" i="134"/>
  <c r="L10" i="134" s="1"/>
  <c r="K9" i="134"/>
  <c r="L9" i="134" s="1"/>
  <c r="K8" i="134"/>
  <c r="L8" i="134" s="1"/>
  <c r="K7" i="134"/>
  <c r="L7" i="134" s="1"/>
  <c r="K6" i="134"/>
  <c r="L6" i="134" s="1"/>
  <c r="K5" i="134"/>
  <c r="L5" i="134" s="1"/>
  <c r="K4" i="134"/>
  <c r="L4" i="134" s="1"/>
  <c r="AB355" i="133"/>
  <c r="AA355" i="133"/>
  <c r="Z355" i="133"/>
  <c r="Y355" i="133"/>
  <c r="X355" i="133"/>
  <c r="W355" i="133"/>
  <c r="V355" i="133"/>
  <c r="U355" i="133"/>
  <c r="T355" i="133"/>
  <c r="S355" i="133"/>
  <c r="R355" i="133"/>
  <c r="Q355" i="133"/>
  <c r="P355" i="133"/>
  <c r="O355" i="133"/>
  <c r="N355" i="133"/>
  <c r="M355" i="133"/>
  <c r="J355" i="133"/>
  <c r="K354" i="133"/>
  <c r="L354" i="133" s="1"/>
  <c r="K353" i="133"/>
  <c r="L353" i="133" s="1"/>
  <c r="K352" i="133"/>
  <c r="L352" i="133" s="1"/>
  <c r="K351" i="133"/>
  <c r="L351" i="133" s="1"/>
  <c r="K350" i="133"/>
  <c r="L350" i="133" s="1"/>
  <c r="K349" i="133"/>
  <c r="L349" i="133" s="1"/>
  <c r="K348" i="133"/>
  <c r="L348" i="133" s="1"/>
  <c r="K347" i="133"/>
  <c r="L347" i="133" s="1"/>
  <c r="K346" i="133"/>
  <c r="L346" i="133" s="1"/>
  <c r="K345" i="133"/>
  <c r="L345" i="133" s="1"/>
  <c r="K344" i="133"/>
  <c r="L344" i="133" s="1"/>
  <c r="K343" i="133"/>
  <c r="L343" i="133" s="1"/>
  <c r="L342" i="133"/>
  <c r="K342" i="133"/>
  <c r="K341" i="133"/>
  <c r="L341" i="133" s="1"/>
  <c r="K340" i="133"/>
  <c r="L340" i="133" s="1"/>
  <c r="K339" i="133"/>
  <c r="L339" i="133" s="1"/>
  <c r="K338" i="133"/>
  <c r="L338" i="133" s="1"/>
  <c r="K337" i="133"/>
  <c r="L337" i="133" s="1"/>
  <c r="K336" i="133"/>
  <c r="L336" i="133" s="1"/>
  <c r="K335" i="133"/>
  <c r="L335" i="133" s="1"/>
  <c r="K334" i="133"/>
  <c r="L334" i="133" s="1"/>
  <c r="L333" i="133"/>
  <c r="K333" i="133"/>
  <c r="K332" i="133"/>
  <c r="L332" i="133" s="1"/>
  <c r="K331" i="133"/>
  <c r="L331" i="133" s="1"/>
  <c r="K330" i="133"/>
  <c r="L330" i="133" s="1"/>
  <c r="K329" i="133"/>
  <c r="L329" i="133" s="1"/>
  <c r="K328" i="133"/>
  <c r="L328" i="133" s="1"/>
  <c r="L327" i="133"/>
  <c r="K327" i="133"/>
  <c r="K326" i="133"/>
  <c r="L326" i="133" s="1"/>
  <c r="K325" i="133"/>
  <c r="L325" i="133" s="1"/>
  <c r="K324" i="133"/>
  <c r="L324" i="133" s="1"/>
  <c r="K323" i="133"/>
  <c r="L323" i="133" s="1"/>
  <c r="K322" i="133"/>
  <c r="L322" i="133" s="1"/>
  <c r="L321" i="133"/>
  <c r="K321" i="133"/>
  <c r="K320" i="133"/>
  <c r="L320" i="133" s="1"/>
  <c r="K319" i="133"/>
  <c r="L319" i="133" s="1"/>
  <c r="K318" i="133"/>
  <c r="L318" i="133" s="1"/>
  <c r="K317" i="133"/>
  <c r="L317" i="133" s="1"/>
  <c r="K316" i="133"/>
  <c r="L316" i="133" s="1"/>
  <c r="K315" i="133"/>
  <c r="L315" i="133" s="1"/>
  <c r="K314" i="133"/>
  <c r="L314" i="133" s="1"/>
  <c r="K313" i="133"/>
  <c r="L313" i="133" s="1"/>
  <c r="K312" i="133"/>
  <c r="L312" i="133" s="1"/>
  <c r="K311" i="133"/>
  <c r="L311" i="133" s="1"/>
  <c r="K310" i="133"/>
  <c r="L310" i="133" s="1"/>
  <c r="K309" i="133"/>
  <c r="L309" i="133" s="1"/>
  <c r="K308" i="133"/>
  <c r="L308" i="133" s="1"/>
  <c r="K307" i="133"/>
  <c r="L307" i="133" s="1"/>
  <c r="K306" i="133"/>
  <c r="L306" i="133" s="1"/>
  <c r="K305" i="133"/>
  <c r="L305" i="133" s="1"/>
  <c r="K304" i="133"/>
  <c r="L304" i="133" s="1"/>
  <c r="K303" i="133"/>
  <c r="L303" i="133" s="1"/>
  <c r="K302" i="133"/>
  <c r="L302" i="133" s="1"/>
  <c r="K301" i="133"/>
  <c r="L301" i="133" s="1"/>
  <c r="K300" i="133"/>
  <c r="L300" i="133" s="1"/>
  <c r="K299" i="133"/>
  <c r="L299" i="133" s="1"/>
  <c r="K298" i="133"/>
  <c r="L298" i="133" s="1"/>
  <c r="L297" i="133"/>
  <c r="K297" i="133"/>
  <c r="K296" i="133"/>
  <c r="L296" i="133" s="1"/>
  <c r="K295" i="133"/>
  <c r="L295" i="133" s="1"/>
  <c r="K294" i="133"/>
  <c r="L294" i="133" s="1"/>
  <c r="K293" i="133"/>
  <c r="L293" i="133" s="1"/>
  <c r="K292" i="133"/>
  <c r="L292" i="133" s="1"/>
  <c r="K291" i="133"/>
  <c r="L291" i="133" s="1"/>
  <c r="K290" i="133"/>
  <c r="L290" i="133" s="1"/>
  <c r="L289" i="133"/>
  <c r="K289" i="133"/>
  <c r="K288" i="133"/>
  <c r="L288" i="133" s="1"/>
  <c r="K287" i="133"/>
  <c r="L287" i="133" s="1"/>
  <c r="K286" i="133"/>
  <c r="L286" i="133" s="1"/>
  <c r="K285" i="133"/>
  <c r="L285" i="133" s="1"/>
  <c r="K284" i="133"/>
  <c r="L284" i="133" s="1"/>
  <c r="K283" i="133"/>
  <c r="L283" i="133" s="1"/>
  <c r="K282" i="133"/>
  <c r="L282" i="133" s="1"/>
  <c r="K281" i="133"/>
  <c r="L281" i="133" s="1"/>
  <c r="K280" i="133"/>
  <c r="L280" i="133" s="1"/>
  <c r="L279" i="133"/>
  <c r="K279" i="133"/>
  <c r="K278" i="133"/>
  <c r="L278" i="133" s="1"/>
  <c r="K277" i="133"/>
  <c r="L277" i="133" s="1"/>
  <c r="K276" i="133"/>
  <c r="L276" i="133" s="1"/>
  <c r="K275" i="133"/>
  <c r="L275" i="133" s="1"/>
  <c r="K274" i="133"/>
  <c r="L274" i="133" s="1"/>
  <c r="K273" i="133"/>
  <c r="L273" i="133" s="1"/>
  <c r="K272" i="133"/>
  <c r="L272" i="133" s="1"/>
  <c r="L271" i="133"/>
  <c r="K271" i="133"/>
  <c r="L270" i="133"/>
  <c r="K270" i="133"/>
  <c r="K269" i="133"/>
  <c r="L269" i="133" s="1"/>
  <c r="K268" i="133"/>
  <c r="L268" i="133" s="1"/>
  <c r="L267" i="133"/>
  <c r="K267" i="133"/>
  <c r="K266" i="133"/>
  <c r="L266" i="133" s="1"/>
  <c r="K265" i="133"/>
  <c r="L265" i="133" s="1"/>
  <c r="K264" i="133"/>
  <c r="L264" i="133" s="1"/>
  <c r="K263" i="133"/>
  <c r="L263" i="133" s="1"/>
  <c r="K262" i="133"/>
  <c r="L262" i="133" s="1"/>
  <c r="L261" i="133"/>
  <c r="K261" i="133"/>
  <c r="K260" i="133"/>
  <c r="L260" i="133" s="1"/>
  <c r="K259" i="133"/>
  <c r="L259" i="133" s="1"/>
  <c r="K258" i="133"/>
  <c r="L258" i="133" s="1"/>
  <c r="K257" i="133"/>
  <c r="L257" i="133" s="1"/>
  <c r="K256" i="133"/>
  <c r="L256" i="133" s="1"/>
  <c r="K255" i="133"/>
  <c r="L255" i="133" s="1"/>
  <c r="K254" i="133"/>
  <c r="L254" i="133" s="1"/>
  <c r="K253" i="133"/>
  <c r="L253" i="133" s="1"/>
  <c r="K252" i="133"/>
  <c r="L252" i="133" s="1"/>
  <c r="K251" i="133"/>
  <c r="L251" i="133" s="1"/>
  <c r="K250" i="133"/>
  <c r="L250" i="133" s="1"/>
  <c r="L249" i="133"/>
  <c r="K249" i="133"/>
  <c r="K248" i="133"/>
  <c r="L248" i="133" s="1"/>
  <c r="K247" i="133"/>
  <c r="L247" i="133" s="1"/>
  <c r="K246" i="133"/>
  <c r="L246" i="133" s="1"/>
  <c r="K245" i="133"/>
  <c r="L245" i="133" s="1"/>
  <c r="K244" i="133"/>
  <c r="L244" i="133" s="1"/>
  <c r="K243" i="133"/>
  <c r="L243" i="133" s="1"/>
  <c r="K242" i="133"/>
  <c r="L242" i="133" s="1"/>
  <c r="K241" i="133"/>
  <c r="L241" i="133" s="1"/>
  <c r="K240" i="133"/>
  <c r="L240" i="133" s="1"/>
  <c r="K239" i="133"/>
  <c r="L239" i="133" s="1"/>
  <c r="K238" i="133"/>
  <c r="L238" i="133" s="1"/>
  <c r="L237" i="133"/>
  <c r="K237" i="133"/>
  <c r="K236" i="133"/>
  <c r="L236" i="133" s="1"/>
  <c r="K235" i="133"/>
  <c r="L235" i="133" s="1"/>
  <c r="K234" i="133"/>
  <c r="L234" i="133" s="1"/>
  <c r="K233" i="133"/>
  <c r="L233" i="133" s="1"/>
  <c r="K232" i="133"/>
  <c r="L232" i="133" s="1"/>
  <c r="K231" i="133"/>
  <c r="L231" i="133" s="1"/>
  <c r="K230" i="133"/>
  <c r="L230" i="133" s="1"/>
  <c r="K229" i="133"/>
  <c r="L229" i="133" s="1"/>
  <c r="K228" i="133"/>
  <c r="L228" i="133" s="1"/>
  <c r="K227" i="133"/>
  <c r="L227" i="133" s="1"/>
  <c r="K226" i="133"/>
  <c r="L226" i="133" s="1"/>
  <c r="K225" i="133"/>
  <c r="L225" i="133" s="1"/>
  <c r="K224" i="133"/>
  <c r="L224" i="133" s="1"/>
  <c r="K223" i="133"/>
  <c r="L223" i="133" s="1"/>
  <c r="K222" i="133"/>
  <c r="L222" i="133" s="1"/>
  <c r="K221" i="133"/>
  <c r="L221" i="133" s="1"/>
  <c r="K220" i="133"/>
  <c r="L220" i="133" s="1"/>
  <c r="K219" i="133"/>
  <c r="L219" i="133" s="1"/>
  <c r="K218" i="133"/>
  <c r="L218" i="133" s="1"/>
  <c r="K217" i="133"/>
  <c r="L217" i="133" s="1"/>
  <c r="K216" i="133"/>
  <c r="L216" i="133" s="1"/>
  <c r="K215" i="133"/>
  <c r="L215" i="133" s="1"/>
  <c r="K214" i="133"/>
  <c r="L214" i="133" s="1"/>
  <c r="L213" i="133"/>
  <c r="K213" i="133"/>
  <c r="K212" i="133"/>
  <c r="L212" i="133" s="1"/>
  <c r="K211" i="133"/>
  <c r="L211" i="133" s="1"/>
  <c r="K210" i="133"/>
  <c r="L210" i="133" s="1"/>
  <c r="K209" i="133"/>
  <c r="L209" i="133" s="1"/>
  <c r="K208" i="133"/>
  <c r="L208" i="133" s="1"/>
  <c r="K207" i="133"/>
  <c r="L207" i="133" s="1"/>
  <c r="K206" i="133"/>
  <c r="L206" i="133" s="1"/>
  <c r="K205" i="133"/>
  <c r="L205" i="133" s="1"/>
  <c r="K204" i="133"/>
  <c r="L204" i="133" s="1"/>
  <c r="K203" i="133"/>
  <c r="L203" i="133" s="1"/>
  <c r="K202" i="133"/>
  <c r="L202" i="133" s="1"/>
  <c r="K201" i="133"/>
  <c r="L201" i="133" s="1"/>
  <c r="K200" i="133"/>
  <c r="L200" i="133" s="1"/>
  <c r="L199" i="133"/>
  <c r="K199" i="133"/>
  <c r="L198" i="133"/>
  <c r="K198" i="133"/>
  <c r="K197" i="133"/>
  <c r="L197" i="133" s="1"/>
  <c r="K196" i="133"/>
  <c r="L196" i="133" s="1"/>
  <c r="L195" i="133"/>
  <c r="K195" i="133"/>
  <c r="K194" i="133"/>
  <c r="L194" i="133" s="1"/>
  <c r="K193" i="133"/>
  <c r="L193" i="133" s="1"/>
  <c r="K192" i="133"/>
  <c r="L192" i="133" s="1"/>
  <c r="K191" i="133"/>
  <c r="L191" i="133" s="1"/>
  <c r="K190" i="133"/>
  <c r="L190" i="133" s="1"/>
  <c r="K189" i="133"/>
  <c r="L189" i="133" s="1"/>
  <c r="K188" i="133"/>
  <c r="L188" i="133" s="1"/>
  <c r="K187" i="133"/>
  <c r="L187" i="133" s="1"/>
  <c r="K186" i="133"/>
  <c r="L186" i="133" s="1"/>
  <c r="K185" i="133"/>
  <c r="L185" i="133" s="1"/>
  <c r="K184" i="133"/>
  <c r="L184" i="133" s="1"/>
  <c r="K183" i="133"/>
  <c r="L183" i="133" s="1"/>
  <c r="K182" i="133"/>
  <c r="L182" i="133" s="1"/>
  <c r="K181" i="133"/>
  <c r="L181" i="133" s="1"/>
  <c r="K180" i="133"/>
  <c r="L180" i="133" s="1"/>
  <c r="K179" i="133"/>
  <c r="L179" i="133" s="1"/>
  <c r="K178" i="133"/>
  <c r="L178" i="133" s="1"/>
  <c r="K177" i="133"/>
  <c r="L177" i="133" s="1"/>
  <c r="K176" i="133"/>
  <c r="L176" i="133" s="1"/>
  <c r="K175" i="133"/>
  <c r="L175" i="133" s="1"/>
  <c r="K174" i="133"/>
  <c r="L174" i="133" s="1"/>
  <c r="K173" i="133"/>
  <c r="L173" i="133" s="1"/>
  <c r="K172" i="133"/>
  <c r="L172" i="133" s="1"/>
  <c r="K171" i="133"/>
  <c r="L171" i="133" s="1"/>
  <c r="K170" i="133"/>
  <c r="L170" i="133" s="1"/>
  <c r="K169" i="133"/>
  <c r="L169" i="133" s="1"/>
  <c r="K168" i="133"/>
  <c r="L168" i="133" s="1"/>
  <c r="K167" i="133"/>
  <c r="L167" i="133" s="1"/>
  <c r="K166" i="133"/>
  <c r="L166" i="133" s="1"/>
  <c r="L165" i="133"/>
  <c r="K165" i="133"/>
  <c r="K164" i="133"/>
  <c r="L164" i="133" s="1"/>
  <c r="K163" i="133"/>
  <c r="L163" i="133" s="1"/>
  <c r="K162" i="133"/>
  <c r="L162" i="133" s="1"/>
  <c r="K161" i="133"/>
  <c r="L161" i="133" s="1"/>
  <c r="K160" i="133"/>
  <c r="L160" i="133" s="1"/>
  <c r="K159" i="133"/>
  <c r="L159" i="133" s="1"/>
  <c r="K158" i="133"/>
  <c r="L158" i="133" s="1"/>
  <c r="K157" i="133"/>
  <c r="L157" i="133" s="1"/>
  <c r="K156" i="133"/>
  <c r="L156" i="133" s="1"/>
  <c r="K155" i="133"/>
  <c r="L155" i="133" s="1"/>
  <c r="K154" i="133"/>
  <c r="L154" i="133" s="1"/>
  <c r="L153" i="133"/>
  <c r="K153" i="133"/>
  <c r="K152" i="133"/>
  <c r="L152" i="133" s="1"/>
  <c r="K151" i="133"/>
  <c r="L151" i="133" s="1"/>
  <c r="K150" i="133"/>
  <c r="L150" i="133" s="1"/>
  <c r="K149" i="133"/>
  <c r="L149" i="133" s="1"/>
  <c r="K148" i="133"/>
  <c r="L148" i="133" s="1"/>
  <c r="K147" i="133"/>
  <c r="L147" i="133" s="1"/>
  <c r="K146" i="133"/>
  <c r="L146" i="133" s="1"/>
  <c r="K145" i="133"/>
  <c r="L145" i="133" s="1"/>
  <c r="K144" i="133"/>
  <c r="L144" i="133" s="1"/>
  <c r="K143" i="133"/>
  <c r="L143" i="133" s="1"/>
  <c r="K142" i="133"/>
  <c r="L142" i="133" s="1"/>
  <c r="L141" i="133"/>
  <c r="K141" i="133"/>
  <c r="K140" i="133"/>
  <c r="L140" i="133" s="1"/>
  <c r="K139" i="133"/>
  <c r="L139" i="133" s="1"/>
  <c r="K138" i="133"/>
  <c r="L138" i="133" s="1"/>
  <c r="K137" i="133"/>
  <c r="L137" i="133" s="1"/>
  <c r="K136" i="133"/>
  <c r="L136" i="133" s="1"/>
  <c r="K135" i="133"/>
  <c r="L135" i="133" s="1"/>
  <c r="K134" i="133"/>
  <c r="L134" i="133" s="1"/>
  <c r="K133" i="133"/>
  <c r="L133" i="133" s="1"/>
  <c r="K132" i="133"/>
  <c r="L132" i="133" s="1"/>
  <c r="K131" i="133"/>
  <c r="L131" i="133" s="1"/>
  <c r="K130" i="133"/>
  <c r="L130" i="133" s="1"/>
  <c r="L129" i="133"/>
  <c r="K129" i="133"/>
  <c r="K128" i="133"/>
  <c r="L128" i="133" s="1"/>
  <c r="K127" i="133"/>
  <c r="L127" i="133" s="1"/>
  <c r="K126" i="133"/>
  <c r="L126" i="133" s="1"/>
  <c r="K125" i="133"/>
  <c r="L125" i="133" s="1"/>
  <c r="K124" i="133"/>
  <c r="L124" i="133" s="1"/>
  <c r="L123" i="133"/>
  <c r="K123" i="133"/>
  <c r="K122" i="133"/>
  <c r="L122" i="133" s="1"/>
  <c r="K121" i="133"/>
  <c r="L121" i="133" s="1"/>
  <c r="L120" i="133"/>
  <c r="K120" i="133"/>
  <c r="K119" i="133"/>
  <c r="L119" i="133" s="1"/>
  <c r="K118" i="133"/>
  <c r="L118" i="133" s="1"/>
  <c r="K117" i="133"/>
  <c r="L117" i="133" s="1"/>
  <c r="K116" i="133"/>
  <c r="L116" i="133" s="1"/>
  <c r="K115" i="133"/>
  <c r="L115" i="133" s="1"/>
  <c r="K114" i="133"/>
  <c r="L114" i="133" s="1"/>
  <c r="K113" i="133"/>
  <c r="L113" i="133" s="1"/>
  <c r="K112" i="133"/>
  <c r="L112" i="133" s="1"/>
  <c r="L111" i="133"/>
  <c r="K111" i="133"/>
  <c r="K110" i="133"/>
  <c r="L110" i="133" s="1"/>
  <c r="L109" i="133"/>
  <c r="K109" i="133"/>
  <c r="K108" i="133"/>
  <c r="L108" i="133" s="1"/>
  <c r="K107" i="133"/>
  <c r="L107" i="133" s="1"/>
  <c r="K106" i="133"/>
  <c r="L106" i="133" s="1"/>
  <c r="K105" i="133"/>
  <c r="L105" i="133" s="1"/>
  <c r="K104" i="133"/>
  <c r="L104" i="133" s="1"/>
  <c r="K103" i="133"/>
  <c r="L103" i="133" s="1"/>
  <c r="K102" i="133"/>
  <c r="L102" i="133" s="1"/>
  <c r="K101" i="133"/>
  <c r="L101" i="133" s="1"/>
  <c r="L100" i="133"/>
  <c r="K100" i="133"/>
  <c r="K99" i="133"/>
  <c r="L99" i="133" s="1"/>
  <c r="K98" i="133"/>
  <c r="L98" i="133" s="1"/>
  <c r="K97" i="133"/>
  <c r="L97" i="133" s="1"/>
  <c r="K96" i="133"/>
  <c r="L96" i="133" s="1"/>
  <c r="K95" i="133"/>
  <c r="L95" i="133" s="1"/>
  <c r="K94" i="133"/>
  <c r="L94" i="133" s="1"/>
  <c r="K93" i="133"/>
  <c r="L93" i="133" s="1"/>
  <c r="K92" i="133"/>
  <c r="L92" i="133" s="1"/>
  <c r="L91" i="133"/>
  <c r="K91" i="133"/>
  <c r="K90" i="133"/>
  <c r="L90" i="133" s="1"/>
  <c r="K89" i="133"/>
  <c r="L89" i="133" s="1"/>
  <c r="K88" i="133"/>
  <c r="L88" i="133" s="1"/>
  <c r="K87" i="133"/>
  <c r="L87" i="133" s="1"/>
  <c r="K86" i="133"/>
  <c r="L86" i="133" s="1"/>
  <c r="K85" i="133"/>
  <c r="L85" i="133" s="1"/>
  <c r="K84" i="133"/>
  <c r="L84" i="133" s="1"/>
  <c r="K83" i="133"/>
  <c r="L83" i="133" s="1"/>
  <c r="L82" i="133"/>
  <c r="K82" i="133"/>
  <c r="K81" i="133"/>
  <c r="L81" i="133" s="1"/>
  <c r="K80" i="133"/>
  <c r="L80" i="133" s="1"/>
  <c r="K79" i="133"/>
  <c r="L79" i="133" s="1"/>
  <c r="K78" i="133"/>
  <c r="L78" i="133" s="1"/>
  <c r="K77" i="133"/>
  <c r="L77" i="133" s="1"/>
  <c r="K76" i="133"/>
  <c r="L76" i="133" s="1"/>
  <c r="K75" i="133"/>
  <c r="L75" i="133" s="1"/>
  <c r="K74" i="133"/>
  <c r="L74" i="133" s="1"/>
  <c r="L73" i="133"/>
  <c r="K73" i="133"/>
  <c r="K72" i="133"/>
  <c r="L72" i="133" s="1"/>
  <c r="L71" i="133"/>
  <c r="K71" i="133"/>
  <c r="K70" i="133"/>
  <c r="L70" i="133" s="1"/>
  <c r="K69" i="133"/>
  <c r="L69" i="133" s="1"/>
  <c r="K68" i="133"/>
  <c r="L68" i="133" s="1"/>
  <c r="K67" i="133"/>
  <c r="L67" i="133" s="1"/>
  <c r="K66" i="133"/>
  <c r="L66" i="133" s="1"/>
  <c r="K65" i="133"/>
  <c r="L65" i="133" s="1"/>
  <c r="L64" i="133"/>
  <c r="K64" i="133"/>
  <c r="K63" i="133"/>
  <c r="L63" i="133" s="1"/>
  <c r="L62" i="133"/>
  <c r="K62" i="133"/>
  <c r="K61" i="133"/>
  <c r="L61" i="133" s="1"/>
  <c r="K60" i="133"/>
  <c r="L60" i="133" s="1"/>
  <c r="K59" i="133"/>
  <c r="L59" i="133" s="1"/>
  <c r="K58" i="133"/>
  <c r="L58" i="133" s="1"/>
  <c r="K57" i="133"/>
  <c r="L57" i="133" s="1"/>
  <c r="K56" i="133"/>
  <c r="L56" i="133" s="1"/>
  <c r="L55" i="133"/>
  <c r="K55" i="133"/>
  <c r="K54" i="133"/>
  <c r="L54" i="133" s="1"/>
  <c r="L53" i="133"/>
  <c r="K53" i="133"/>
  <c r="K52" i="133"/>
  <c r="L52" i="133" s="1"/>
  <c r="K51" i="133"/>
  <c r="L51" i="133" s="1"/>
  <c r="K50" i="133"/>
  <c r="L50" i="133" s="1"/>
  <c r="K49" i="133"/>
  <c r="L49" i="133" s="1"/>
  <c r="K48" i="133"/>
  <c r="L48" i="133" s="1"/>
  <c r="K47" i="133"/>
  <c r="L47" i="133" s="1"/>
  <c r="L46" i="133"/>
  <c r="K46" i="133"/>
  <c r="K45" i="133"/>
  <c r="L45" i="133" s="1"/>
  <c r="L44" i="133"/>
  <c r="K44" i="133"/>
  <c r="K43" i="133"/>
  <c r="L43" i="133" s="1"/>
  <c r="K42" i="133"/>
  <c r="L42" i="133" s="1"/>
  <c r="K41" i="133"/>
  <c r="L41" i="133" s="1"/>
  <c r="K40" i="133"/>
  <c r="L40" i="133" s="1"/>
  <c r="K39" i="133"/>
  <c r="L39" i="133" s="1"/>
  <c r="K38" i="133"/>
  <c r="L38" i="133" s="1"/>
  <c r="L37" i="133"/>
  <c r="K37" i="133"/>
  <c r="K36" i="133"/>
  <c r="L36" i="133" s="1"/>
  <c r="L35" i="133"/>
  <c r="K35" i="133"/>
  <c r="K34" i="133"/>
  <c r="L34" i="133" s="1"/>
  <c r="K33" i="133"/>
  <c r="L33" i="133" s="1"/>
  <c r="K32" i="133"/>
  <c r="L32" i="133" s="1"/>
  <c r="K31" i="133"/>
  <c r="L31" i="133" s="1"/>
  <c r="K30" i="133"/>
  <c r="L30" i="133" s="1"/>
  <c r="K29" i="133"/>
  <c r="L29" i="133" s="1"/>
  <c r="L28" i="133"/>
  <c r="K28" i="133"/>
  <c r="K27" i="133"/>
  <c r="L27" i="133" s="1"/>
  <c r="L26" i="133"/>
  <c r="K26" i="133"/>
  <c r="K25" i="133"/>
  <c r="L25" i="133" s="1"/>
  <c r="K24" i="133"/>
  <c r="L24" i="133" s="1"/>
  <c r="K23" i="133"/>
  <c r="L23" i="133" s="1"/>
  <c r="K22" i="133"/>
  <c r="L22" i="133" s="1"/>
  <c r="K21" i="133"/>
  <c r="L21" i="133" s="1"/>
  <c r="K20" i="133"/>
  <c r="L20" i="133" s="1"/>
  <c r="L19" i="133"/>
  <c r="K19" i="133"/>
  <c r="K18" i="133"/>
  <c r="L18" i="133" s="1"/>
  <c r="L17" i="133"/>
  <c r="K17" i="133"/>
  <c r="K16" i="133"/>
  <c r="L16" i="133" s="1"/>
  <c r="K15" i="133"/>
  <c r="L15" i="133" s="1"/>
  <c r="K14" i="133"/>
  <c r="L14" i="133" s="1"/>
  <c r="K13" i="133"/>
  <c r="L13" i="133" s="1"/>
  <c r="K12" i="133"/>
  <c r="L12" i="133" s="1"/>
  <c r="K11" i="133"/>
  <c r="L11" i="133" s="1"/>
  <c r="L10" i="133"/>
  <c r="K10" i="133"/>
  <c r="K9" i="133"/>
  <c r="L9" i="133" s="1"/>
  <c r="L8" i="133"/>
  <c r="K8" i="133"/>
  <c r="K7" i="133"/>
  <c r="L7" i="133" s="1"/>
  <c r="K6" i="133"/>
  <c r="L6" i="133" s="1"/>
  <c r="K5" i="133"/>
  <c r="L5" i="133" s="1"/>
  <c r="K4" i="133"/>
  <c r="L4" i="133" s="1"/>
  <c r="AB355" i="132"/>
  <c r="AA355" i="132"/>
  <c r="Z355" i="132"/>
  <c r="Y355" i="132"/>
  <c r="X355" i="132"/>
  <c r="W355" i="132"/>
  <c r="V355" i="132"/>
  <c r="U355" i="132"/>
  <c r="T355" i="132"/>
  <c r="S355" i="132"/>
  <c r="R355" i="132"/>
  <c r="Q355" i="132"/>
  <c r="P355" i="132"/>
  <c r="O355" i="132"/>
  <c r="N355" i="132"/>
  <c r="M355" i="132"/>
  <c r="J355" i="132"/>
  <c r="K354" i="132"/>
  <c r="L354" i="132" s="1"/>
  <c r="K353" i="132"/>
  <c r="L353" i="132" s="1"/>
  <c r="K352" i="132"/>
  <c r="L352" i="132" s="1"/>
  <c r="K351" i="132"/>
  <c r="L351" i="132" s="1"/>
  <c r="K350" i="132"/>
  <c r="L350" i="132" s="1"/>
  <c r="L349" i="132"/>
  <c r="K349" i="132"/>
  <c r="K348" i="132"/>
  <c r="L348" i="132" s="1"/>
  <c r="L347" i="132"/>
  <c r="K347" i="132"/>
  <c r="K346" i="132"/>
  <c r="L346" i="132" s="1"/>
  <c r="K345" i="132"/>
  <c r="L345" i="132" s="1"/>
  <c r="K344" i="132"/>
  <c r="L344" i="132" s="1"/>
  <c r="K343" i="132"/>
  <c r="L343" i="132" s="1"/>
  <c r="K342" i="132"/>
  <c r="L342" i="132" s="1"/>
  <c r="K341" i="132"/>
  <c r="L341" i="132" s="1"/>
  <c r="L340" i="132"/>
  <c r="K340" i="132"/>
  <c r="K339" i="132"/>
  <c r="L339" i="132" s="1"/>
  <c r="L338" i="132"/>
  <c r="K338" i="132"/>
  <c r="K337" i="132"/>
  <c r="L337" i="132" s="1"/>
  <c r="K336" i="132"/>
  <c r="L336" i="132" s="1"/>
  <c r="K335" i="132"/>
  <c r="L335" i="132" s="1"/>
  <c r="K334" i="132"/>
  <c r="L334" i="132" s="1"/>
  <c r="K333" i="132"/>
  <c r="L333" i="132" s="1"/>
  <c r="K332" i="132"/>
  <c r="L332" i="132" s="1"/>
  <c r="K331" i="132"/>
  <c r="L331" i="132" s="1"/>
  <c r="K330" i="132"/>
  <c r="L330" i="132" s="1"/>
  <c r="L329" i="132"/>
  <c r="K329" i="132"/>
  <c r="K328" i="132"/>
  <c r="L328" i="132" s="1"/>
  <c r="K327" i="132"/>
  <c r="L327" i="132" s="1"/>
  <c r="K326" i="132"/>
  <c r="L326" i="132" s="1"/>
  <c r="K325" i="132"/>
  <c r="L325" i="132" s="1"/>
  <c r="K324" i="132"/>
  <c r="L324" i="132" s="1"/>
  <c r="K323" i="132"/>
  <c r="L323" i="132" s="1"/>
  <c r="L322" i="132"/>
  <c r="K322" i="132"/>
  <c r="K321" i="132"/>
  <c r="L321" i="132" s="1"/>
  <c r="L320" i="132"/>
  <c r="K320" i="132"/>
  <c r="K319" i="132"/>
  <c r="L319" i="132" s="1"/>
  <c r="K318" i="132"/>
  <c r="L318" i="132" s="1"/>
  <c r="K317" i="132"/>
  <c r="L317" i="132" s="1"/>
  <c r="K316" i="132"/>
  <c r="L316" i="132" s="1"/>
  <c r="K315" i="132"/>
  <c r="L315" i="132" s="1"/>
  <c r="K314" i="132"/>
  <c r="L314" i="132" s="1"/>
  <c r="L313" i="132"/>
  <c r="K313" i="132"/>
  <c r="K312" i="132"/>
  <c r="L312" i="132" s="1"/>
  <c r="L311" i="132"/>
  <c r="K311" i="132"/>
  <c r="K310" i="132"/>
  <c r="L310" i="132" s="1"/>
  <c r="K309" i="132"/>
  <c r="L309" i="132" s="1"/>
  <c r="K308" i="132"/>
  <c r="L308" i="132" s="1"/>
  <c r="K307" i="132"/>
  <c r="L307" i="132" s="1"/>
  <c r="K306" i="132"/>
  <c r="L306" i="132" s="1"/>
  <c r="K305" i="132"/>
  <c r="L305" i="132" s="1"/>
  <c r="L304" i="132"/>
  <c r="K304" i="132"/>
  <c r="K303" i="132"/>
  <c r="L303" i="132" s="1"/>
  <c r="L302" i="132"/>
  <c r="K302" i="132"/>
  <c r="K301" i="132"/>
  <c r="L301" i="132" s="1"/>
  <c r="K300" i="132"/>
  <c r="L300" i="132" s="1"/>
  <c r="K299" i="132"/>
  <c r="L299" i="132" s="1"/>
  <c r="K298" i="132"/>
  <c r="L298" i="132" s="1"/>
  <c r="K297" i="132"/>
  <c r="L297" i="132" s="1"/>
  <c r="K296" i="132"/>
  <c r="L296" i="132" s="1"/>
  <c r="L295" i="132"/>
  <c r="K295" i="132"/>
  <c r="K294" i="132"/>
  <c r="L294" i="132" s="1"/>
  <c r="L293" i="132"/>
  <c r="K293" i="132"/>
  <c r="K292" i="132"/>
  <c r="L292" i="132" s="1"/>
  <c r="K291" i="132"/>
  <c r="L291" i="132" s="1"/>
  <c r="K290" i="132"/>
  <c r="L290" i="132" s="1"/>
  <c r="K289" i="132"/>
  <c r="L289" i="132" s="1"/>
  <c r="K288" i="132"/>
  <c r="L288" i="132" s="1"/>
  <c r="K287" i="132"/>
  <c r="L287" i="132" s="1"/>
  <c r="L286" i="132"/>
  <c r="K286" i="132"/>
  <c r="K285" i="132"/>
  <c r="L285" i="132" s="1"/>
  <c r="L284" i="132"/>
  <c r="K284" i="132"/>
  <c r="K283" i="132"/>
  <c r="L283" i="132" s="1"/>
  <c r="K282" i="132"/>
  <c r="L282" i="132" s="1"/>
  <c r="K281" i="132"/>
  <c r="L281" i="132" s="1"/>
  <c r="K280" i="132"/>
  <c r="L280" i="132" s="1"/>
  <c r="K279" i="132"/>
  <c r="L279" i="132" s="1"/>
  <c r="K278" i="132"/>
  <c r="L278" i="132" s="1"/>
  <c r="L277" i="132"/>
  <c r="K277" i="132"/>
  <c r="K276" i="132"/>
  <c r="L276" i="132" s="1"/>
  <c r="L275" i="132"/>
  <c r="K275" i="132"/>
  <c r="K274" i="132"/>
  <c r="L274" i="132" s="1"/>
  <c r="K273" i="132"/>
  <c r="L273" i="132" s="1"/>
  <c r="K272" i="132"/>
  <c r="L272" i="132" s="1"/>
  <c r="K271" i="132"/>
  <c r="L271" i="132" s="1"/>
  <c r="K270" i="132"/>
  <c r="L270" i="132" s="1"/>
  <c r="K269" i="132"/>
  <c r="L269" i="132" s="1"/>
  <c r="L268" i="132"/>
  <c r="K268" i="132"/>
  <c r="K267" i="132"/>
  <c r="L267" i="132" s="1"/>
  <c r="L266" i="132"/>
  <c r="K266" i="132"/>
  <c r="K265" i="132"/>
  <c r="L265" i="132" s="1"/>
  <c r="K264" i="132"/>
  <c r="L264" i="132" s="1"/>
  <c r="K263" i="132"/>
  <c r="L263" i="132" s="1"/>
  <c r="K262" i="132"/>
  <c r="L262" i="132" s="1"/>
  <c r="K261" i="132"/>
  <c r="L261" i="132" s="1"/>
  <c r="K260" i="132"/>
  <c r="L260" i="132" s="1"/>
  <c r="L259" i="132"/>
  <c r="K259" i="132"/>
  <c r="K258" i="132"/>
  <c r="L258" i="132" s="1"/>
  <c r="L257" i="132"/>
  <c r="K257" i="132"/>
  <c r="K256" i="132"/>
  <c r="L256" i="132" s="1"/>
  <c r="K255" i="132"/>
  <c r="L255" i="132" s="1"/>
  <c r="K254" i="132"/>
  <c r="L254" i="132" s="1"/>
  <c r="K253" i="132"/>
  <c r="L253" i="132" s="1"/>
  <c r="K252" i="132"/>
  <c r="L252" i="132" s="1"/>
  <c r="K251" i="132"/>
  <c r="L251" i="132" s="1"/>
  <c r="L250" i="132"/>
  <c r="K250" i="132"/>
  <c r="K249" i="132"/>
  <c r="L249" i="132" s="1"/>
  <c r="L248" i="132"/>
  <c r="K248" i="132"/>
  <c r="K247" i="132"/>
  <c r="L247" i="132" s="1"/>
  <c r="K246" i="132"/>
  <c r="L246" i="132" s="1"/>
  <c r="K245" i="132"/>
  <c r="L245" i="132" s="1"/>
  <c r="L244" i="132"/>
  <c r="K244" i="132"/>
  <c r="K243" i="132"/>
  <c r="L243" i="132" s="1"/>
  <c r="K242" i="132"/>
  <c r="L242" i="132" s="1"/>
  <c r="L241" i="132"/>
  <c r="K241" i="132"/>
  <c r="K240" i="132"/>
  <c r="L240" i="132" s="1"/>
  <c r="L239" i="132"/>
  <c r="K239" i="132"/>
  <c r="K238" i="132"/>
  <c r="L238" i="132" s="1"/>
  <c r="K237" i="132"/>
  <c r="L237" i="132" s="1"/>
  <c r="K236" i="132"/>
  <c r="L236" i="132" s="1"/>
  <c r="K235" i="132"/>
  <c r="L235" i="132" s="1"/>
  <c r="K234" i="132"/>
  <c r="L234" i="132" s="1"/>
  <c r="K233" i="132"/>
  <c r="L233" i="132" s="1"/>
  <c r="L232" i="132"/>
  <c r="K232" i="132"/>
  <c r="K231" i="132"/>
  <c r="L231" i="132" s="1"/>
  <c r="L230" i="132"/>
  <c r="K230" i="132"/>
  <c r="K229" i="132"/>
  <c r="L229" i="132" s="1"/>
  <c r="K228" i="132"/>
  <c r="L228" i="132" s="1"/>
  <c r="K227" i="132"/>
  <c r="L227" i="132" s="1"/>
  <c r="L226" i="132"/>
  <c r="K226" i="132"/>
  <c r="K225" i="132"/>
  <c r="L225" i="132" s="1"/>
  <c r="K224" i="132"/>
  <c r="L224" i="132" s="1"/>
  <c r="K223" i="132"/>
  <c r="L223" i="132" s="1"/>
  <c r="K222" i="132"/>
  <c r="L222" i="132" s="1"/>
  <c r="K221" i="132"/>
  <c r="L221" i="132" s="1"/>
  <c r="K220" i="132"/>
  <c r="L220" i="132" s="1"/>
  <c r="K219" i="132"/>
  <c r="L219" i="132" s="1"/>
  <c r="K218" i="132"/>
  <c r="L218" i="132" s="1"/>
  <c r="K217" i="132"/>
  <c r="L217" i="132" s="1"/>
  <c r="K216" i="132"/>
  <c r="L216" i="132" s="1"/>
  <c r="K215" i="132"/>
  <c r="L215" i="132" s="1"/>
  <c r="K214" i="132"/>
  <c r="L214" i="132" s="1"/>
  <c r="K213" i="132"/>
  <c r="L213" i="132" s="1"/>
  <c r="L212" i="132"/>
  <c r="K212" i="132"/>
  <c r="K211" i="132"/>
  <c r="L211" i="132" s="1"/>
  <c r="K210" i="132"/>
  <c r="L210" i="132" s="1"/>
  <c r="K209" i="132"/>
  <c r="L209" i="132" s="1"/>
  <c r="L208" i="132"/>
  <c r="K208" i="132"/>
  <c r="K207" i="132"/>
  <c r="L207" i="132" s="1"/>
  <c r="K206" i="132"/>
  <c r="L206" i="132" s="1"/>
  <c r="K205" i="132"/>
  <c r="L205" i="132" s="1"/>
  <c r="K204" i="132"/>
  <c r="L204" i="132" s="1"/>
  <c r="L203" i="132"/>
  <c r="K203" i="132"/>
  <c r="K202" i="132"/>
  <c r="L202" i="132" s="1"/>
  <c r="K201" i="132"/>
  <c r="L201" i="132" s="1"/>
  <c r="K200" i="132"/>
  <c r="L200" i="132" s="1"/>
  <c r="K199" i="132"/>
  <c r="L199" i="132" s="1"/>
  <c r="K198" i="132"/>
  <c r="L198" i="132" s="1"/>
  <c r="K197" i="132"/>
  <c r="L197" i="132" s="1"/>
  <c r="K196" i="132"/>
  <c r="L196" i="132" s="1"/>
  <c r="K195" i="132"/>
  <c r="L195" i="132" s="1"/>
  <c r="L194" i="132"/>
  <c r="K194" i="132"/>
  <c r="K193" i="132"/>
  <c r="L193" i="132" s="1"/>
  <c r="K192" i="132"/>
  <c r="L192" i="132" s="1"/>
  <c r="K191" i="132"/>
  <c r="L191" i="132" s="1"/>
  <c r="L190" i="132"/>
  <c r="K190" i="132"/>
  <c r="K189" i="132"/>
  <c r="L189" i="132" s="1"/>
  <c r="K188" i="132"/>
  <c r="L188" i="132" s="1"/>
  <c r="K187" i="132"/>
  <c r="L187" i="132" s="1"/>
  <c r="K186" i="132"/>
  <c r="L186" i="132" s="1"/>
  <c r="L185" i="132"/>
  <c r="K185" i="132"/>
  <c r="K184" i="132"/>
  <c r="L184" i="132" s="1"/>
  <c r="K183" i="132"/>
  <c r="L183" i="132" s="1"/>
  <c r="K182" i="132"/>
  <c r="L182" i="132" s="1"/>
  <c r="K181" i="132"/>
  <c r="L181" i="132" s="1"/>
  <c r="K180" i="132"/>
  <c r="L180" i="132" s="1"/>
  <c r="K179" i="132"/>
  <c r="L179" i="132" s="1"/>
  <c r="K178" i="132"/>
  <c r="L178" i="132" s="1"/>
  <c r="K177" i="132"/>
  <c r="L177" i="132" s="1"/>
  <c r="L176" i="132"/>
  <c r="K176" i="132"/>
  <c r="K175" i="132"/>
  <c r="L175" i="132" s="1"/>
  <c r="K174" i="132"/>
  <c r="L174" i="132" s="1"/>
  <c r="K173" i="132"/>
  <c r="L173" i="132" s="1"/>
  <c r="L172" i="132"/>
  <c r="K172" i="132"/>
  <c r="K171" i="132"/>
  <c r="L171" i="132" s="1"/>
  <c r="K170" i="132"/>
  <c r="L170" i="132" s="1"/>
  <c r="K169" i="132"/>
  <c r="L169" i="132" s="1"/>
  <c r="K168" i="132"/>
  <c r="L168" i="132" s="1"/>
  <c r="K167" i="132"/>
  <c r="L167" i="132" s="1"/>
  <c r="K166" i="132"/>
  <c r="L166" i="132" s="1"/>
  <c r="K165" i="132"/>
  <c r="L165" i="132" s="1"/>
  <c r="K164" i="132"/>
  <c r="L164" i="132" s="1"/>
  <c r="K163" i="132"/>
  <c r="L163" i="132" s="1"/>
  <c r="K162" i="132"/>
  <c r="L162" i="132" s="1"/>
  <c r="K161" i="132"/>
  <c r="L161" i="132" s="1"/>
  <c r="K160" i="132"/>
  <c r="L160" i="132" s="1"/>
  <c r="K159" i="132"/>
  <c r="L159" i="132" s="1"/>
  <c r="L158" i="132"/>
  <c r="K158" i="132"/>
  <c r="K157" i="132"/>
  <c r="L157" i="132" s="1"/>
  <c r="K156" i="132"/>
  <c r="L156" i="132" s="1"/>
  <c r="K155" i="132"/>
  <c r="L155" i="132" s="1"/>
  <c r="L154" i="132"/>
  <c r="K154" i="132"/>
  <c r="K153" i="132"/>
  <c r="L153" i="132" s="1"/>
  <c r="K152" i="132"/>
  <c r="L152" i="132" s="1"/>
  <c r="K151" i="132"/>
  <c r="L151" i="132" s="1"/>
  <c r="K150" i="132"/>
  <c r="L150" i="132" s="1"/>
  <c r="K149" i="132"/>
  <c r="L149" i="132" s="1"/>
  <c r="K148" i="132"/>
  <c r="L148" i="132" s="1"/>
  <c r="K147" i="132"/>
  <c r="L147" i="132" s="1"/>
  <c r="K146" i="132"/>
  <c r="L146" i="132" s="1"/>
  <c r="K145" i="132"/>
  <c r="L145" i="132" s="1"/>
  <c r="K144" i="132"/>
  <c r="L144" i="132" s="1"/>
  <c r="K143" i="132"/>
  <c r="L143" i="132" s="1"/>
  <c r="K142" i="132"/>
  <c r="L142" i="132" s="1"/>
  <c r="K141" i="132"/>
  <c r="L141" i="132" s="1"/>
  <c r="L140" i="132"/>
  <c r="K140" i="132"/>
  <c r="K139" i="132"/>
  <c r="L139" i="132" s="1"/>
  <c r="K138" i="132"/>
  <c r="L138" i="132" s="1"/>
  <c r="K137" i="132"/>
  <c r="L137" i="132" s="1"/>
  <c r="L136" i="132"/>
  <c r="K136" i="132"/>
  <c r="K135" i="132"/>
  <c r="L135" i="132" s="1"/>
  <c r="K134" i="132"/>
  <c r="L134" i="132" s="1"/>
  <c r="K133" i="132"/>
  <c r="L133" i="132" s="1"/>
  <c r="K132" i="132"/>
  <c r="L132" i="132" s="1"/>
  <c r="K131" i="132"/>
  <c r="L131" i="132" s="1"/>
  <c r="K130" i="132"/>
  <c r="L130" i="132" s="1"/>
  <c r="K129" i="132"/>
  <c r="L129" i="132" s="1"/>
  <c r="K128" i="132"/>
  <c r="L128" i="132" s="1"/>
  <c r="K127" i="132"/>
  <c r="L127" i="132" s="1"/>
  <c r="K126" i="132"/>
  <c r="L126" i="132" s="1"/>
  <c r="K125" i="132"/>
  <c r="L125" i="132" s="1"/>
  <c r="K124" i="132"/>
  <c r="L124" i="132" s="1"/>
  <c r="K123" i="132"/>
  <c r="L123" i="132" s="1"/>
  <c r="K122" i="132"/>
  <c r="L122" i="132" s="1"/>
  <c r="K121" i="132"/>
  <c r="L121" i="132" s="1"/>
  <c r="K120" i="132"/>
  <c r="L120" i="132" s="1"/>
  <c r="K119" i="132"/>
  <c r="L119" i="132" s="1"/>
  <c r="L118" i="132"/>
  <c r="K118" i="132"/>
  <c r="K117" i="132"/>
  <c r="L117" i="132" s="1"/>
  <c r="K116" i="132"/>
  <c r="L116" i="132" s="1"/>
  <c r="K115" i="132"/>
  <c r="L115" i="132" s="1"/>
  <c r="K114" i="132"/>
  <c r="L114" i="132" s="1"/>
  <c r="K113" i="132"/>
  <c r="L113" i="132" s="1"/>
  <c r="K112" i="132"/>
  <c r="L112" i="132" s="1"/>
  <c r="K111" i="132"/>
  <c r="L111" i="132" s="1"/>
  <c r="K110" i="132"/>
  <c r="L110" i="132" s="1"/>
  <c r="K109" i="132"/>
  <c r="L109" i="132" s="1"/>
  <c r="K108" i="132"/>
  <c r="L108" i="132" s="1"/>
  <c r="K107" i="132"/>
  <c r="L107" i="132" s="1"/>
  <c r="K106" i="132"/>
  <c r="L106" i="132" s="1"/>
  <c r="K105" i="132"/>
  <c r="L105" i="132" s="1"/>
  <c r="K104" i="132"/>
  <c r="L104" i="132" s="1"/>
  <c r="K103" i="132"/>
  <c r="L103" i="132" s="1"/>
  <c r="K102" i="132"/>
  <c r="L102" i="132" s="1"/>
  <c r="K101" i="132"/>
  <c r="L101" i="132" s="1"/>
  <c r="L100" i="132"/>
  <c r="K100" i="132"/>
  <c r="K99" i="132"/>
  <c r="L99" i="132" s="1"/>
  <c r="K98" i="132"/>
  <c r="L98" i="132" s="1"/>
  <c r="K97" i="132"/>
  <c r="L97" i="132" s="1"/>
  <c r="K96" i="132"/>
  <c r="L96" i="132" s="1"/>
  <c r="K95" i="132"/>
  <c r="L95" i="132" s="1"/>
  <c r="K94" i="132"/>
  <c r="L94" i="132" s="1"/>
  <c r="K93" i="132"/>
  <c r="L93" i="132" s="1"/>
  <c r="K92" i="132"/>
  <c r="L92" i="132" s="1"/>
  <c r="K91" i="132"/>
  <c r="L91" i="132" s="1"/>
  <c r="K90" i="132"/>
  <c r="L90" i="132" s="1"/>
  <c r="K89" i="132"/>
  <c r="L89" i="132" s="1"/>
  <c r="K88" i="132"/>
  <c r="L88" i="132" s="1"/>
  <c r="K87" i="132"/>
  <c r="L87" i="132" s="1"/>
  <c r="K86" i="132"/>
  <c r="L86" i="132" s="1"/>
  <c r="L85" i="132"/>
  <c r="K85" i="132"/>
  <c r="K84" i="132"/>
  <c r="L84" i="132" s="1"/>
  <c r="K83" i="132"/>
  <c r="L83" i="132" s="1"/>
  <c r="K82" i="132"/>
  <c r="L82" i="132" s="1"/>
  <c r="K81" i="132"/>
  <c r="L81" i="132" s="1"/>
  <c r="K80" i="132"/>
  <c r="L80" i="132" s="1"/>
  <c r="K79" i="132"/>
  <c r="L79" i="132" s="1"/>
  <c r="K78" i="132"/>
  <c r="L78" i="132" s="1"/>
  <c r="K77" i="132"/>
  <c r="L77" i="132" s="1"/>
  <c r="K76" i="132"/>
  <c r="L76" i="132" s="1"/>
  <c r="K75" i="132"/>
  <c r="L75" i="132" s="1"/>
  <c r="K74" i="132"/>
  <c r="L74" i="132" s="1"/>
  <c r="L73" i="132"/>
  <c r="K73" i="132"/>
  <c r="K72" i="132"/>
  <c r="L72" i="132" s="1"/>
  <c r="K71" i="132"/>
  <c r="L71" i="132" s="1"/>
  <c r="K70" i="132"/>
  <c r="L70" i="132" s="1"/>
  <c r="K69" i="132"/>
  <c r="L69" i="132" s="1"/>
  <c r="K68" i="132"/>
  <c r="L68" i="132" s="1"/>
  <c r="L67" i="132"/>
  <c r="K67" i="132"/>
  <c r="K66" i="132"/>
  <c r="L66" i="132" s="1"/>
  <c r="K65" i="132"/>
  <c r="L65" i="132" s="1"/>
  <c r="K64" i="132"/>
  <c r="L64" i="132" s="1"/>
  <c r="K63" i="132"/>
  <c r="L63" i="132" s="1"/>
  <c r="K62" i="132"/>
  <c r="L62" i="132" s="1"/>
  <c r="K61" i="132"/>
  <c r="L61" i="132" s="1"/>
  <c r="K60" i="132"/>
  <c r="L60" i="132" s="1"/>
  <c r="K59" i="132"/>
  <c r="L59" i="132" s="1"/>
  <c r="L58" i="132"/>
  <c r="K58" i="132"/>
  <c r="K57" i="132"/>
  <c r="L57" i="132" s="1"/>
  <c r="K56" i="132"/>
  <c r="L56" i="132" s="1"/>
  <c r="K55" i="132"/>
  <c r="L55" i="132" s="1"/>
  <c r="K54" i="132"/>
  <c r="L54" i="132" s="1"/>
  <c r="K53" i="132"/>
  <c r="L53" i="132" s="1"/>
  <c r="K52" i="132"/>
  <c r="L52" i="132" s="1"/>
  <c r="K51" i="132"/>
  <c r="L51" i="132" s="1"/>
  <c r="K50" i="132"/>
  <c r="L50" i="132" s="1"/>
  <c r="K49" i="132"/>
  <c r="L49" i="132" s="1"/>
  <c r="K48" i="132"/>
  <c r="L48" i="132" s="1"/>
  <c r="K47" i="132"/>
  <c r="L47" i="132" s="1"/>
  <c r="L46" i="132"/>
  <c r="K46" i="132"/>
  <c r="K45" i="132"/>
  <c r="L45" i="132" s="1"/>
  <c r="K44" i="132"/>
  <c r="L44" i="132" s="1"/>
  <c r="K43" i="132"/>
  <c r="L43" i="132" s="1"/>
  <c r="K42" i="132"/>
  <c r="L42" i="132" s="1"/>
  <c r="K41" i="132"/>
  <c r="L41" i="132" s="1"/>
  <c r="L40" i="132"/>
  <c r="K40" i="132"/>
  <c r="K39" i="132"/>
  <c r="L39" i="132" s="1"/>
  <c r="K38" i="132"/>
  <c r="L38" i="132" s="1"/>
  <c r="L37" i="132"/>
  <c r="K37" i="132"/>
  <c r="K36" i="132"/>
  <c r="L36" i="132" s="1"/>
  <c r="K35" i="132"/>
  <c r="L35" i="132" s="1"/>
  <c r="K34" i="132"/>
  <c r="L34" i="132" s="1"/>
  <c r="K33" i="132"/>
  <c r="L33" i="132" s="1"/>
  <c r="K32" i="132"/>
  <c r="L32" i="132" s="1"/>
  <c r="L31" i="132"/>
  <c r="K31" i="132"/>
  <c r="K30" i="132"/>
  <c r="L30" i="132" s="1"/>
  <c r="K29" i="132"/>
  <c r="L29" i="132" s="1"/>
  <c r="L28" i="132"/>
  <c r="K28" i="132"/>
  <c r="K27" i="132"/>
  <c r="L27" i="132" s="1"/>
  <c r="K26" i="132"/>
  <c r="L26" i="132" s="1"/>
  <c r="K25" i="132"/>
  <c r="L25" i="132" s="1"/>
  <c r="K24" i="132"/>
  <c r="L24" i="132" s="1"/>
  <c r="K23" i="132"/>
  <c r="L23" i="132" s="1"/>
  <c r="L22" i="132"/>
  <c r="K22" i="132"/>
  <c r="K21" i="132"/>
  <c r="L21" i="132" s="1"/>
  <c r="K20" i="132"/>
  <c r="L20" i="132" s="1"/>
  <c r="L19" i="132"/>
  <c r="K19" i="132"/>
  <c r="K18" i="132"/>
  <c r="L18" i="132" s="1"/>
  <c r="K17" i="132"/>
  <c r="L17" i="132" s="1"/>
  <c r="K16" i="132"/>
  <c r="L16" i="132" s="1"/>
  <c r="K15" i="132"/>
  <c r="L15" i="132" s="1"/>
  <c r="K14" i="132"/>
  <c r="L14" i="132" s="1"/>
  <c r="L13" i="132"/>
  <c r="K13" i="132"/>
  <c r="K12" i="132"/>
  <c r="L12" i="132" s="1"/>
  <c r="K11" i="132"/>
  <c r="L11" i="132" s="1"/>
  <c r="L10" i="132"/>
  <c r="K10" i="132"/>
  <c r="K9" i="132"/>
  <c r="L9" i="132" s="1"/>
  <c r="K8" i="132"/>
  <c r="L8" i="132" s="1"/>
  <c r="K7" i="132"/>
  <c r="L7" i="132" s="1"/>
  <c r="K6" i="132"/>
  <c r="L6" i="132" s="1"/>
  <c r="K5" i="132"/>
  <c r="L5" i="132" s="1"/>
  <c r="L4" i="132"/>
  <c r="K4" i="132"/>
  <c r="AB355" i="131"/>
  <c r="AA355" i="131"/>
  <c r="Z355" i="131"/>
  <c r="Y355" i="131"/>
  <c r="X355" i="131"/>
  <c r="W355" i="131"/>
  <c r="V355" i="131"/>
  <c r="U355" i="131"/>
  <c r="T355" i="131"/>
  <c r="S355" i="131"/>
  <c r="R355" i="131"/>
  <c r="Q355" i="131"/>
  <c r="P355" i="131"/>
  <c r="O355" i="131"/>
  <c r="N355" i="131"/>
  <c r="M355" i="131"/>
  <c r="J355" i="131"/>
  <c r="K354" i="131"/>
  <c r="L354" i="131" s="1"/>
  <c r="K353" i="131"/>
  <c r="L353" i="131" s="1"/>
  <c r="L352" i="131"/>
  <c r="K352" i="131"/>
  <c r="K351" i="131"/>
  <c r="L351" i="131" s="1"/>
  <c r="K350" i="131"/>
  <c r="L350" i="131" s="1"/>
  <c r="K349" i="131"/>
  <c r="L349" i="131" s="1"/>
  <c r="K348" i="131"/>
  <c r="L348" i="131" s="1"/>
  <c r="K347" i="131"/>
  <c r="L347" i="131" s="1"/>
  <c r="K346" i="131"/>
  <c r="L346" i="131" s="1"/>
  <c r="K345" i="131"/>
  <c r="L345" i="131" s="1"/>
  <c r="K344" i="131"/>
  <c r="L344" i="131" s="1"/>
  <c r="K343" i="131"/>
  <c r="L343" i="131" s="1"/>
  <c r="K342" i="131"/>
  <c r="L342" i="131" s="1"/>
  <c r="K341" i="131"/>
  <c r="L341" i="131" s="1"/>
  <c r="K340" i="131"/>
  <c r="L340" i="131" s="1"/>
  <c r="K339" i="131"/>
  <c r="L339" i="131" s="1"/>
  <c r="K338" i="131"/>
  <c r="L338" i="131" s="1"/>
  <c r="K337" i="131"/>
  <c r="L337" i="131" s="1"/>
  <c r="K336" i="131"/>
  <c r="L336" i="131" s="1"/>
  <c r="K335" i="131"/>
  <c r="L335" i="131" s="1"/>
  <c r="L334" i="131"/>
  <c r="K334" i="131"/>
  <c r="K333" i="131"/>
  <c r="L333" i="131" s="1"/>
  <c r="K332" i="131"/>
  <c r="L332" i="131" s="1"/>
  <c r="K331" i="131"/>
  <c r="L331" i="131" s="1"/>
  <c r="K330" i="131"/>
  <c r="L330" i="131" s="1"/>
  <c r="K329" i="131"/>
  <c r="L329" i="131" s="1"/>
  <c r="K328" i="131"/>
  <c r="L328" i="131" s="1"/>
  <c r="K327" i="131"/>
  <c r="L327" i="131" s="1"/>
  <c r="K326" i="131"/>
  <c r="L326" i="131" s="1"/>
  <c r="K325" i="131"/>
  <c r="L325" i="131" s="1"/>
  <c r="K324" i="131"/>
  <c r="L324" i="131" s="1"/>
  <c r="K323" i="131"/>
  <c r="L323" i="131" s="1"/>
  <c r="K322" i="131"/>
  <c r="L322" i="131" s="1"/>
  <c r="K321" i="131"/>
  <c r="L321" i="131" s="1"/>
  <c r="K320" i="131"/>
  <c r="L320" i="131" s="1"/>
  <c r="K319" i="131"/>
  <c r="L319" i="131" s="1"/>
  <c r="K318" i="131"/>
  <c r="L318" i="131" s="1"/>
  <c r="L317" i="131"/>
  <c r="K317" i="131"/>
  <c r="K316" i="131"/>
  <c r="L316" i="131" s="1"/>
  <c r="K315" i="131"/>
  <c r="L315" i="131" s="1"/>
  <c r="K314" i="131"/>
  <c r="L314" i="131" s="1"/>
  <c r="K313" i="131"/>
  <c r="L313" i="131" s="1"/>
  <c r="K312" i="131"/>
  <c r="L312" i="131" s="1"/>
  <c r="K311" i="131"/>
  <c r="L311" i="131" s="1"/>
  <c r="K310" i="131"/>
  <c r="L310" i="131" s="1"/>
  <c r="K309" i="131"/>
  <c r="L309" i="131" s="1"/>
  <c r="K308" i="131"/>
  <c r="L308" i="131" s="1"/>
  <c r="K307" i="131"/>
  <c r="L307" i="131" s="1"/>
  <c r="K306" i="131"/>
  <c r="L306" i="131" s="1"/>
  <c r="K305" i="131"/>
  <c r="L305" i="131" s="1"/>
  <c r="K304" i="131"/>
  <c r="L304" i="131" s="1"/>
  <c r="K303" i="131"/>
  <c r="L303" i="131" s="1"/>
  <c r="K302" i="131"/>
  <c r="L302" i="131" s="1"/>
  <c r="K301" i="131"/>
  <c r="L301" i="131" s="1"/>
  <c r="K300" i="131"/>
  <c r="L300" i="131" s="1"/>
  <c r="L299" i="131"/>
  <c r="K299" i="131"/>
  <c r="L298" i="131"/>
  <c r="K298" i="131"/>
  <c r="K297" i="131"/>
  <c r="L297" i="131" s="1"/>
  <c r="K296" i="131"/>
  <c r="L296" i="131" s="1"/>
  <c r="K295" i="131"/>
  <c r="L295" i="131" s="1"/>
  <c r="K294" i="131"/>
  <c r="L294" i="131" s="1"/>
  <c r="K293" i="131"/>
  <c r="L293" i="131" s="1"/>
  <c r="K292" i="131"/>
  <c r="L292" i="131" s="1"/>
  <c r="K291" i="131"/>
  <c r="L291" i="131" s="1"/>
  <c r="L290" i="131"/>
  <c r="K290" i="131"/>
  <c r="K289" i="131"/>
  <c r="L289" i="131" s="1"/>
  <c r="K288" i="131"/>
  <c r="L288" i="131" s="1"/>
  <c r="K287" i="131"/>
  <c r="L287" i="131" s="1"/>
  <c r="K286" i="131"/>
  <c r="L286" i="131" s="1"/>
  <c r="K285" i="131"/>
  <c r="L285" i="131" s="1"/>
  <c r="K284" i="131"/>
  <c r="L284" i="131" s="1"/>
  <c r="K283" i="131"/>
  <c r="L283" i="131" s="1"/>
  <c r="K282" i="131"/>
  <c r="L282" i="131" s="1"/>
  <c r="L281" i="131"/>
  <c r="K281" i="131"/>
  <c r="L280" i="131"/>
  <c r="K280" i="131"/>
  <c r="K279" i="131"/>
  <c r="L279" i="131" s="1"/>
  <c r="K278" i="131"/>
  <c r="L278" i="131" s="1"/>
  <c r="K277" i="131"/>
  <c r="L277" i="131" s="1"/>
  <c r="K276" i="131"/>
  <c r="L276" i="131" s="1"/>
  <c r="K275" i="131"/>
  <c r="L275" i="131" s="1"/>
  <c r="K274" i="131"/>
  <c r="L274" i="131" s="1"/>
  <c r="K273" i="131"/>
  <c r="L273" i="131" s="1"/>
  <c r="L272" i="131"/>
  <c r="K272" i="131"/>
  <c r="K271" i="131"/>
  <c r="L271" i="131" s="1"/>
  <c r="K270" i="131"/>
  <c r="L270" i="131" s="1"/>
  <c r="K269" i="131"/>
  <c r="L269" i="131" s="1"/>
  <c r="K268" i="131"/>
  <c r="L268" i="131" s="1"/>
  <c r="K267" i="131"/>
  <c r="L267" i="131" s="1"/>
  <c r="K266" i="131"/>
  <c r="L266" i="131" s="1"/>
  <c r="K265" i="131"/>
  <c r="L265" i="131" s="1"/>
  <c r="K264" i="131"/>
  <c r="L264" i="131" s="1"/>
  <c r="L263" i="131"/>
  <c r="K263" i="131"/>
  <c r="L262" i="131"/>
  <c r="K262" i="131"/>
  <c r="K261" i="131"/>
  <c r="L261" i="131" s="1"/>
  <c r="K260" i="131"/>
  <c r="L260" i="131" s="1"/>
  <c r="K259" i="131"/>
  <c r="L259" i="131" s="1"/>
  <c r="K258" i="131"/>
  <c r="L258" i="131" s="1"/>
  <c r="K257" i="131"/>
  <c r="L257" i="131" s="1"/>
  <c r="K256" i="131"/>
  <c r="L256" i="131" s="1"/>
  <c r="K255" i="131"/>
  <c r="L255" i="131" s="1"/>
  <c r="L254" i="131"/>
  <c r="K254" i="131"/>
  <c r="K253" i="131"/>
  <c r="L253" i="131" s="1"/>
  <c r="K252" i="131"/>
  <c r="L252" i="131" s="1"/>
  <c r="K251" i="131"/>
  <c r="L251" i="131" s="1"/>
  <c r="K250" i="131"/>
  <c r="L250" i="131" s="1"/>
  <c r="K249" i="131"/>
  <c r="L249" i="131" s="1"/>
  <c r="K248" i="131"/>
  <c r="L248" i="131" s="1"/>
  <c r="K247" i="131"/>
  <c r="L247" i="131" s="1"/>
  <c r="K246" i="131"/>
  <c r="L246" i="131" s="1"/>
  <c r="L245" i="131"/>
  <c r="K245" i="131"/>
  <c r="L244" i="131"/>
  <c r="K244" i="131"/>
  <c r="K243" i="131"/>
  <c r="L243" i="131" s="1"/>
  <c r="K242" i="131"/>
  <c r="L242" i="131" s="1"/>
  <c r="K241" i="131"/>
  <c r="L241" i="131" s="1"/>
  <c r="K240" i="131"/>
  <c r="L240" i="131" s="1"/>
  <c r="K239" i="131"/>
  <c r="L239" i="131" s="1"/>
  <c r="K238" i="131"/>
  <c r="L238" i="131" s="1"/>
  <c r="K237" i="131"/>
  <c r="L237" i="131" s="1"/>
  <c r="L236" i="131"/>
  <c r="K236" i="131"/>
  <c r="K235" i="131"/>
  <c r="L235" i="131" s="1"/>
  <c r="K234" i="131"/>
  <c r="L234" i="131" s="1"/>
  <c r="K233" i="131"/>
  <c r="L233" i="131" s="1"/>
  <c r="K232" i="131"/>
  <c r="L232" i="131" s="1"/>
  <c r="K231" i="131"/>
  <c r="L231" i="131" s="1"/>
  <c r="K230" i="131"/>
  <c r="L230" i="131" s="1"/>
  <c r="K229" i="131"/>
  <c r="L229" i="131" s="1"/>
  <c r="K228" i="131"/>
  <c r="L228" i="131" s="1"/>
  <c r="L227" i="131"/>
  <c r="K227" i="131"/>
  <c r="L226" i="131"/>
  <c r="K226" i="131"/>
  <c r="K225" i="131"/>
  <c r="L225" i="131" s="1"/>
  <c r="K224" i="131"/>
  <c r="L224" i="131" s="1"/>
  <c r="K223" i="131"/>
  <c r="L223" i="131" s="1"/>
  <c r="K222" i="131"/>
  <c r="L222" i="131" s="1"/>
  <c r="K221" i="131"/>
  <c r="L221" i="131" s="1"/>
  <c r="K220" i="131"/>
  <c r="L220" i="131" s="1"/>
  <c r="K219" i="131"/>
  <c r="L219" i="131" s="1"/>
  <c r="K218" i="131"/>
  <c r="L218" i="131" s="1"/>
  <c r="K217" i="131"/>
  <c r="L217" i="131" s="1"/>
  <c r="K216" i="131"/>
  <c r="L216" i="131" s="1"/>
  <c r="K215" i="131"/>
  <c r="L215" i="131" s="1"/>
  <c r="K214" i="131"/>
  <c r="L214" i="131" s="1"/>
  <c r="K213" i="131"/>
  <c r="L213" i="131" s="1"/>
  <c r="K212" i="131"/>
  <c r="L212" i="131" s="1"/>
  <c r="K211" i="131"/>
  <c r="L211" i="131" s="1"/>
  <c r="K210" i="131"/>
  <c r="L210" i="131" s="1"/>
  <c r="K209" i="131"/>
  <c r="L209" i="131" s="1"/>
  <c r="L208" i="131"/>
  <c r="K208" i="131"/>
  <c r="K207" i="131"/>
  <c r="L207" i="131" s="1"/>
  <c r="K206" i="131"/>
  <c r="L206" i="131" s="1"/>
  <c r="K205" i="131"/>
  <c r="L205" i="131" s="1"/>
  <c r="K204" i="131"/>
  <c r="L204" i="131" s="1"/>
  <c r="K203" i="131"/>
  <c r="L203" i="131" s="1"/>
  <c r="K202" i="131"/>
  <c r="L202" i="131" s="1"/>
  <c r="K201" i="131"/>
  <c r="L201" i="131" s="1"/>
  <c r="K200" i="131"/>
  <c r="L200" i="131" s="1"/>
  <c r="K199" i="131"/>
  <c r="L199" i="131" s="1"/>
  <c r="K198" i="131"/>
  <c r="L198" i="131" s="1"/>
  <c r="L197" i="131"/>
  <c r="K197" i="131"/>
  <c r="K196" i="131"/>
  <c r="L196" i="131" s="1"/>
  <c r="K195" i="131"/>
  <c r="L195" i="131" s="1"/>
  <c r="K194" i="131"/>
  <c r="L194" i="131" s="1"/>
  <c r="K193" i="131"/>
  <c r="L193" i="131" s="1"/>
  <c r="K192" i="131"/>
  <c r="L192" i="131" s="1"/>
  <c r="K191" i="131"/>
  <c r="L191" i="131" s="1"/>
  <c r="K190" i="131"/>
  <c r="L190" i="131" s="1"/>
  <c r="K189" i="131"/>
  <c r="L189" i="131" s="1"/>
  <c r="K188" i="131"/>
  <c r="L188" i="131" s="1"/>
  <c r="K187" i="131"/>
  <c r="L187" i="131" s="1"/>
  <c r="K186" i="131"/>
  <c r="L186" i="131" s="1"/>
  <c r="K185" i="131"/>
  <c r="L185" i="131" s="1"/>
  <c r="L184" i="131"/>
  <c r="K184" i="131"/>
  <c r="K183" i="131"/>
  <c r="L183" i="131" s="1"/>
  <c r="K182" i="131"/>
  <c r="L182" i="131" s="1"/>
  <c r="K181" i="131"/>
  <c r="L181" i="131" s="1"/>
  <c r="K180" i="131"/>
  <c r="L180" i="131" s="1"/>
  <c r="L179" i="131"/>
  <c r="K179" i="131"/>
  <c r="K178" i="131"/>
  <c r="L178" i="131" s="1"/>
  <c r="K177" i="131"/>
  <c r="L177" i="131" s="1"/>
  <c r="K176" i="131"/>
  <c r="L176" i="131" s="1"/>
  <c r="K175" i="131"/>
  <c r="L175" i="131" s="1"/>
  <c r="K174" i="131"/>
  <c r="L174" i="131" s="1"/>
  <c r="K173" i="131"/>
  <c r="L173" i="131" s="1"/>
  <c r="K172" i="131"/>
  <c r="L172" i="131" s="1"/>
  <c r="K171" i="131"/>
  <c r="L171" i="131" s="1"/>
  <c r="K170" i="131"/>
  <c r="L170" i="131" s="1"/>
  <c r="K169" i="131"/>
  <c r="L169" i="131" s="1"/>
  <c r="K168" i="131"/>
  <c r="L168" i="131" s="1"/>
  <c r="K167" i="131"/>
  <c r="L167" i="131" s="1"/>
  <c r="K166" i="131"/>
  <c r="L166" i="131" s="1"/>
  <c r="K165" i="131"/>
  <c r="L165" i="131" s="1"/>
  <c r="K164" i="131"/>
  <c r="L164" i="131" s="1"/>
  <c r="K163" i="131"/>
  <c r="L163" i="131" s="1"/>
  <c r="K162" i="131"/>
  <c r="L162" i="131" s="1"/>
  <c r="K161" i="131"/>
  <c r="L161" i="131" s="1"/>
  <c r="K160" i="131"/>
  <c r="L160" i="131" s="1"/>
  <c r="K159" i="131"/>
  <c r="L159" i="131" s="1"/>
  <c r="K158" i="131"/>
  <c r="L158" i="131" s="1"/>
  <c r="K157" i="131"/>
  <c r="L157" i="131" s="1"/>
  <c r="K156" i="131"/>
  <c r="L156" i="131" s="1"/>
  <c r="K155" i="131"/>
  <c r="L155" i="131" s="1"/>
  <c r="K154" i="131"/>
  <c r="L154" i="131" s="1"/>
  <c r="K153" i="131"/>
  <c r="L153" i="131" s="1"/>
  <c r="K152" i="131"/>
  <c r="L152" i="131" s="1"/>
  <c r="K151" i="131"/>
  <c r="L151" i="131" s="1"/>
  <c r="K150" i="131"/>
  <c r="L150" i="131" s="1"/>
  <c r="K149" i="131"/>
  <c r="L149" i="131" s="1"/>
  <c r="K148" i="131"/>
  <c r="L148" i="131" s="1"/>
  <c r="K147" i="131"/>
  <c r="L147" i="131" s="1"/>
  <c r="K146" i="131"/>
  <c r="L146" i="131" s="1"/>
  <c r="K145" i="131"/>
  <c r="L145" i="131" s="1"/>
  <c r="K144" i="131"/>
  <c r="L144" i="131" s="1"/>
  <c r="K143" i="131"/>
  <c r="L143" i="131" s="1"/>
  <c r="K142" i="131"/>
  <c r="L142" i="131" s="1"/>
  <c r="K141" i="131"/>
  <c r="L141" i="131" s="1"/>
  <c r="K140" i="131"/>
  <c r="L140" i="131" s="1"/>
  <c r="K139" i="131"/>
  <c r="L139" i="131" s="1"/>
  <c r="K138" i="131"/>
  <c r="L138" i="131" s="1"/>
  <c r="K137" i="131"/>
  <c r="L137" i="131" s="1"/>
  <c r="K136" i="131"/>
  <c r="L136" i="131" s="1"/>
  <c r="K135" i="131"/>
  <c r="L135" i="131" s="1"/>
  <c r="K134" i="131"/>
  <c r="L134" i="131" s="1"/>
  <c r="K133" i="131"/>
  <c r="L133" i="131" s="1"/>
  <c r="K132" i="131"/>
  <c r="L132" i="131" s="1"/>
  <c r="K131" i="131"/>
  <c r="L131" i="131" s="1"/>
  <c r="K130" i="131"/>
  <c r="L130" i="131" s="1"/>
  <c r="K129" i="131"/>
  <c r="L129" i="131" s="1"/>
  <c r="K128" i="131"/>
  <c r="L128" i="131" s="1"/>
  <c r="K127" i="131"/>
  <c r="L127" i="131" s="1"/>
  <c r="K126" i="131"/>
  <c r="L126" i="131" s="1"/>
  <c r="K125" i="131"/>
  <c r="L125" i="131" s="1"/>
  <c r="K124" i="131"/>
  <c r="L124" i="131" s="1"/>
  <c r="K123" i="131"/>
  <c r="L123" i="131" s="1"/>
  <c r="K122" i="131"/>
  <c r="L122" i="131" s="1"/>
  <c r="K121" i="131"/>
  <c r="L121" i="131" s="1"/>
  <c r="K120" i="131"/>
  <c r="L120" i="131" s="1"/>
  <c r="K119" i="131"/>
  <c r="L119" i="131" s="1"/>
  <c r="K118" i="131"/>
  <c r="L118" i="131" s="1"/>
  <c r="K117" i="131"/>
  <c r="L117" i="131" s="1"/>
  <c r="K116" i="131"/>
  <c r="L116" i="131" s="1"/>
  <c r="K115" i="131"/>
  <c r="L115" i="131" s="1"/>
  <c r="K114" i="131"/>
  <c r="L114" i="131" s="1"/>
  <c r="K113" i="131"/>
  <c r="L113" i="131" s="1"/>
  <c r="K112" i="131"/>
  <c r="L112" i="131" s="1"/>
  <c r="K111" i="131"/>
  <c r="L111" i="131" s="1"/>
  <c r="K110" i="131"/>
  <c r="L110" i="131" s="1"/>
  <c r="K109" i="131"/>
  <c r="L109" i="131" s="1"/>
  <c r="K108" i="131"/>
  <c r="L108" i="131" s="1"/>
  <c r="K107" i="131"/>
  <c r="L107" i="131" s="1"/>
  <c r="K106" i="131"/>
  <c r="L106" i="131" s="1"/>
  <c r="K105" i="131"/>
  <c r="L105" i="131" s="1"/>
  <c r="K104" i="131"/>
  <c r="L104" i="131" s="1"/>
  <c r="K103" i="131"/>
  <c r="L103" i="131" s="1"/>
  <c r="K102" i="131"/>
  <c r="L102" i="131" s="1"/>
  <c r="K101" i="131"/>
  <c r="L101" i="131" s="1"/>
  <c r="K100" i="131"/>
  <c r="L100" i="131" s="1"/>
  <c r="K99" i="131"/>
  <c r="L99" i="131" s="1"/>
  <c r="K98" i="131"/>
  <c r="L98" i="131" s="1"/>
  <c r="K97" i="131"/>
  <c r="L97" i="131" s="1"/>
  <c r="K96" i="131"/>
  <c r="L96" i="131" s="1"/>
  <c r="K95" i="131"/>
  <c r="L95" i="131" s="1"/>
  <c r="K94" i="131"/>
  <c r="L94" i="131" s="1"/>
  <c r="K93" i="131"/>
  <c r="L93" i="131" s="1"/>
  <c r="K92" i="131"/>
  <c r="L92" i="131" s="1"/>
  <c r="K91" i="131"/>
  <c r="L91" i="131" s="1"/>
  <c r="K90" i="131"/>
  <c r="L90" i="131" s="1"/>
  <c r="K89" i="131"/>
  <c r="L89" i="131" s="1"/>
  <c r="K88" i="131"/>
  <c r="L88" i="131" s="1"/>
  <c r="K87" i="131"/>
  <c r="L87" i="131" s="1"/>
  <c r="K86" i="131"/>
  <c r="L86" i="131" s="1"/>
  <c r="K85" i="131"/>
  <c r="L85" i="131" s="1"/>
  <c r="K84" i="131"/>
  <c r="L84" i="131" s="1"/>
  <c r="K83" i="131"/>
  <c r="L83" i="131" s="1"/>
  <c r="K82" i="131"/>
  <c r="L82" i="131" s="1"/>
  <c r="K81" i="131"/>
  <c r="L81" i="131" s="1"/>
  <c r="K80" i="131"/>
  <c r="L80" i="131" s="1"/>
  <c r="K79" i="131"/>
  <c r="L79" i="131" s="1"/>
  <c r="K78" i="131"/>
  <c r="L78" i="131" s="1"/>
  <c r="K77" i="131"/>
  <c r="L77" i="131" s="1"/>
  <c r="K76" i="131"/>
  <c r="L76" i="131" s="1"/>
  <c r="K75" i="131"/>
  <c r="L75" i="131" s="1"/>
  <c r="K74" i="131"/>
  <c r="L74" i="131" s="1"/>
  <c r="K73" i="131"/>
  <c r="L73" i="131" s="1"/>
  <c r="K72" i="131"/>
  <c r="L72" i="131" s="1"/>
  <c r="K71" i="131"/>
  <c r="L71" i="131" s="1"/>
  <c r="K70" i="131"/>
  <c r="L70" i="131" s="1"/>
  <c r="K69" i="131"/>
  <c r="L69" i="131" s="1"/>
  <c r="K68" i="131"/>
  <c r="L68" i="131" s="1"/>
  <c r="K67" i="131"/>
  <c r="L67" i="131" s="1"/>
  <c r="K66" i="131"/>
  <c r="L66" i="131" s="1"/>
  <c r="K65" i="131"/>
  <c r="L65" i="131" s="1"/>
  <c r="K64" i="131"/>
  <c r="L64" i="131" s="1"/>
  <c r="K63" i="131"/>
  <c r="L63" i="131" s="1"/>
  <c r="K62" i="131"/>
  <c r="L62" i="131" s="1"/>
  <c r="K61" i="131"/>
  <c r="L61" i="131" s="1"/>
  <c r="K60" i="131"/>
  <c r="L60" i="131" s="1"/>
  <c r="K59" i="131"/>
  <c r="L59" i="131" s="1"/>
  <c r="K58" i="131"/>
  <c r="L58" i="131" s="1"/>
  <c r="K57" i="131"/>
  <c r="L57" i="131" s="1"/>
  <c r="K56" i="131"/>
  <c r="L56" i="131" s="1"/>
  <c r="K55" i="131"/>
  <c r="L55" i="131" s="1"/>
  <c r="K54" i="131"/>
  <c r="L54" i="131" s="1"/>
  <c r="K53" i="131"/>
  <c r="L53" i="131" s="1"/>
  <c r="K52" i="131"/>
  <c r="L52" i="131" s="1"/>
  <c r="K51" i="131"/>
  <c r="L51" i="131" s="1"/>
  <c r="K50" i="131"/>
  <c r="L50" i="131" s="1"/>
  <c r="K49" i="131"/>
  <c r="L49" i="131" s="1"/>
  <c r="K48" i="131"/>
  <c r="L48" i="131" s="1"/>
  <c r="L47" i="131"/>
  <c r="K47" i="131"/>
  <c r="L46" i="131"/>
  <c r="K46" i="131"/>
  <c r="K45" i="131"/>
  <c r="L45" i="131" s="1"/>
  <c r="K44" i="131"/>
  <c r="L44" i="131" s="1"/>
  <c r="K43" i="131"/>
  <c r="L43" i="131" s="1"/>
  <c r="K42" i="131"/>
  <c r="L42" i="131" s="1"/>
  <c r="L41" i="131"/>
  <c r="K41" i="131"/>
  <c r="L40" i="131"/>
  <c r="K40" i="131"/>
  <c r="K39" i="131"/>
  <c r="L39" i="131" s="1"/>
  <c r="K38" i="131"/>
  <c r="L38" i="131" s="1"/>
  <c r="K37" i="131"/>
  <c r="L37" i="131" s="1"/>
  <c r="K36" i="131"/>
  <c r="L36" i="131" s="1"/>
  <c r="L35" i="131"/>
  <c r="K35" i="131"/>
  <c r="L34" i="131"/>
  <c r="K34" i="131"/>
  <c r="K33" i="131"/>
  <c r="L33" i="131" s="1"/>
  <c r="K32" i="131"/>
  <c r="L32" i="131" s="1"/>
  <c r="K31" i="131"/>
  <c r="L31" i="131" s="1"/>
  <c r="K30" i="131"/>
  <c r="L30" i="131" s="1"/>
  <c r="L29" i="131"/>
  <c r="K29" i="131"/>
  <c r="L28" i="131"/>
  <c r="K28" i="131"/>
  <c r="K27" i="131"/>
  <c r="L27" i="131" s="1"/>
  <c r="K26" i="131"/>
  <c r="L26" i="131" s="1"/>
  <c r="K25" i="131"/>
  <c r="L25" i="131" s="1"/>
  <c r="K24" i="131"/>
  <c r="L24" i="131" s="1"/>
  <c r="L23" i="131"/>
  <c r="K23" i="131"/>
  <c r="L22" i="131"/>
  <c r="K22" i="131"/>
  <c r="K21" i="131"/>
  <c r="L21" i="131" s="1"/>
  <c r="K20" i="131"/>
  <c r="L20" i="131" s="1"/>
  <c r="K19" i="131"/>
  <c r="L19" i="131" s="1"/>
  <c r="K18" i="131"/>
  <c r="L18" i="131" s="1"/>
  <c r="L17" i="131"/>
  <c r="K17" i="131"/>
  <c r="L16" i="131"/>
  <c r="K16" i="131"/>
  <c r="K15" i="131"/>
  <c r="L15" i="131" s="1"/>
  <c r="K14" i="131"/>
  <c r="L14" i="131" s="1"/>
  <c r="K13" i="131"/>
  <c r="L13" i="131" s="1"/>
  <c r="K12" i="131"/>
  <c r="L12" i="131" s="1"/>
  <c r="L11" i="131"/>
  <c r="K11" i="131"/>
  <c r="L10" i="131"/>
  <c r="K10" i="131"/>
  <c r="K9" i="131"/>
  <c r="L9" i="131" s="1"/>
  <c r="K8" i="131"/>
  <c r="L8" i="131" s="1"/>
  <c r="K7" i="131"/>
  <c r="L7" i="131" s="1"/>
  <c r="K6" i="131"/>
  <c r="L6" i="131" s="1"/>
  <c r="L5" i="131"/>
  <c r="K5" i="131"/>
  <c r="L4" i="131"/>
  <c r="K4" i="131"/>
  <c r="L338" i="130"/>
  <c r="L350" i="130"/>
  <c r="K337" i="130"/>
  <c r="L337" i="130" s="1"/>
  <c r="K338" i="130"/>
  <c r="K339" i="130"/>
  <c r="L339" i="130" s="1"/>
  <c r="K340" i="130"/>
  <c r="L340" i="130" s="1"/>
  <c r="K341" i="130"/>
  <c r="L341" i="130" s="1"/>
  <c r="K342" i="130"/>
  <c r="L342" i="130" s="1"/>
  <c r="K343" i="130"/>
  <c r="L343" i="130" s="1"/>
  <c r="K344" i="130"/>
  <c r="L344" i="130" s="1"/>
  <c r="K345" i="130"/>
  <c r="L345" i="130" s="1"/>
  <c r="K346" i="130"/>
  <c r="L346" i="130" s="1"/>
  <c r="K347" i="130"/>
  <c r="L347" i="130" s="1"/>
  <c r="K348" i="130"/>
  <c r="L348" i="130" s="1"/>
  <c r="K349" i="130"/>
  <c r="L349" i="130" s="1"/>
  <c r="K350" i="130"/>
  <c r="K351" i="130"/>
  <c r="L351" i="130" s="1"/>
  <c r="K352" i="130"/>
  <c r="L352" i="130" s="1"/>
  <c r="K353" i="130"/>
  <c r="L353" i="130" s="1"/>
  <c r="K354" i="130"/>
  <c r="L354" i="130" s="1"/>
  <c r="L337" i="113"/>
  <c r="L338" i="113"/>
  <c r="L339" i="113"/>
  <c r="L340" i="113"/>
  <c r="L341" i="113"/>
  <c r="L342" i="113"/>
  <c r="L343" i="113"/>
  <c r="L344" i="113"/>
  <c r="L345" i="113"/>
  <c r="L346" i="113"/>
  <c r="L347" i="113"/>
  <c r="L348" i="113"/>
  <c r="L349" i="113"/>
  <c r="L350" i="113"/>
  <c r="L351" i="113"/>
  <c r="L353" i="113"/>
  <c r="L354" i="113"/>
  <c r="K337" i="113"/>
  <c r="K338" i="113"/>
  <c r="K339" i="113"/>
  <c r="K340" i="113"/>
  <c r="K341" i="113"/>
  <c r="K342" i="113"/>
  <c r="K343" i="113"/>
  <c r="K344" i="113"/>
  <c r="K345" i="113"/>
  <c r="K346" i="113"/>
  <c r="K347" i="113"/>
  <c r="K348" i="113"/>
  <c r="K349" i="113"/>
  <c r="K350" i="113"/>
  <c r="K351" i="113"/>
  <c r="K352" i="113"/>
  <c r="L352" i="113" s="1"/>
  <c r="K353" i="113"/>
  <c r="K354" i="113"/>
  <c r="AB355" i="130"/>
  <c r="AA355" i="130"/>
  <c r="Z355" i="130"/>
  <c r="Y355" i="130"/>
  <c r="X355" i="130"/>
  <c r="W355" i="130"/>
  <c r="V355" i="130"/>
  <c r="U355" i="130"/>
  <c r="T355" i="130"/>
  <c r="S355" i="130"/>
  <c r="R355" i="130"/>
  <c r="Q355" i="130"/>
  <c r="P355" i="130"/>
  <c r="O355" i="130"/>
  <c r="N355" i="130"/>
  <c r="M355" i="130"/>
  <c r="J355" i="130"/>
  <c r="K336" i="130"/>
  <c r="L336" i="130" s="1"/>
  <c r="K335" i="130"/>
  <c r="L335" i="130" s="1"/>
  <c r="K334" i="130"/>
  <c r="L334" i="130" s="1"/>
  <c r="K333" i="130"/>
  <c r="L333" i="130" s="1"/>
  <c r="K332" i="130"/>
  <c r="L332" i="130" s="1"/>
  <c r="K331" i="130"/>
  <c r="L331" i="130" s="1"/>
  <c r="K330" i="130"/>
  <c r="L330" i="130" s="1"/>
  <c r="K329" i="130"/>
  <c r="L329" i="130" s="1"/>
  <c r="K328" i="130"/>
  <c r="L328" i="130" s="1"/>
  <c r="K327" i="130"/>
  <c r="L327" i="130" s="1"/>
  <c r="K326" i="130"/>
  <c r="L326" i="130" s="1"/>
  <c r="K325" i="130"/>
  <c r="L325" i="130" s="1"/>
  <c r="L324" i="130"/>
  <c r="K324" i="130"/>
  <c r="K323" i="130"/>
  <c r="L323" i="130" s="1"/>
  <c r="K322" i="130"/>
  <c r="L322" i="130" s="1"/>
  <c r="K321" i="130"/>
  <c r="L321" i="130" s="1"/>
  <c r="K320" i="130"/>
  <c r="L320" i="130" s="1"/>
  <c r="L319" i="130"/>
  <c r="K319" i="130"/>
  <c r="K318" i="130"/>
  <c r="L318" i="130" s="1"/>
  <c r="K317" i="130"/>
  <c r="L317" i="130" s="1"/>
  <c r="K316" i="130"/>
  <c r="L316" i="130" s="1"/>
  <c r="K315" i="130"/>
  <c r="L315" i="130" s="1"/>
  <c r="K314" i="130"/>
  <c r="L314" i="130" s="1"/>
  <c r="K313" i="130"/>
  <c r="L313" i="130" s="1"/>
  <c r="K312" i="130"/>
  <c r="L312" i="130" s="1"/>
  <c r="K311" i="130"/>
  <c r="L311" i="130" s="1"/>
  <c r="K310" i="130"/>
  <c r="L310" i="130" s="1"/>
  <c r="K309" i="130"/>
  <c r="L309" i="130" s="1"/>
  <c r="K308" i="130"/>
  <c r="L308" i="130" s="1"/>
  <c r="K307" i="130"/>
  <c r="L307" i="130" s="1"/>
  <c r="K306" i="130"/>
  <c r="L306" i="130" s="1"/>
  <c r="K305" i="130"/>
  <c r="L305" i="130" s="1"/>
  <c r="K304" i="130"/>
  <c r="L304" i="130" s="1"/>
  <c r="K303" i="130"/>
  <c r="L303" i="130" s="1"/>
  <c r="K302" i="130"/>
  <c r="L302" i="130" s="1"/>
  <c r="K301" i="130"/>
  <c r="L301" i="130" s="1"/>
  <c r="K300" i="130"/>
  <c r="L300" i="130" s="1"/>
  <c r="K299" i="130"/>
  <c r="L299" i="130" s="1"/>
  <c r="K298" i="130"/>
  <c r="L298" i="130" s="1"/>
  <c r="K297" i="130"/>
  <c r="L297" i="130" s="1"/>
  <c r="K296" i="130"/>
  <c r="L296" i="130" s="1"/>
  <c r="K295" i="130"/>
  <c r="L295" i="130" s="1"/>
  <c r="K294" i="130"/>
  <c r="L294" i="130" s="1"/>
  <c r="K293" i="130"/>
  <c r="L293" i="130" s="1"/>
  <c r="K292" i="130"/>
  <c r="L292" i="130" s="1"/>
  <c r="K291" i="130"/>
  <c r="L291" i="130" s="1"/>
  <c r="K290" i="130"/>
  <c r="L290" i="130" s="1"/>
  <c r="K289" i="130"/>
  <c r="L289" i="130" s="1"/>
  <c r="K288" i="130"/>
  <c r="L288" i="130" s="1"/>
  <c r="K287" i="130"/>
  <c r="L287" i="130" s="1"/>
  <c r="K286" i="130"/>
  <c r="L286" i="130" s="1"/>
  <c r="K285" i="130"/>
  <c r="L285" i="130" s="1"/>
  <c r="K284" i="130"/>
  <c r="L284" i="130" s="1"/>
  <c r="K283" i="130"/>
  <c r="L283" i="130" s="1"/>
  <c r="K282" i="130"/>
  <c r="L282" i="130" s="1"/>
  <c r="K281" i="130"/>
  <c r="L281" i="130" s="1"/>
  <c r="K280" i="130"/>
  <c r="L280" i="130" s="1"/>
  <c r="K279" i="130"/>
  <c r="L279" i="130" s="1"/>
  <c r="K278" i="130"/>
  <c r="L278" i="130" s="1"/>
  <c r="K277" i="130"/>
  <c r="L277" i="130" s="1"/>
  <c r="K276" i="130"/>
  <c r="L276" i="130" s="1"/>
  <c r="K275" i="130"/>
  <c r="L275" i="130" s="1"/>
  <c r="K274" i="130"/>
  <c r="L274" i="130" s="1"/>
  <c r="K273" i="130"/>
  <c r="L273" i="130" s="1"/>
  <c r="K272" i="130"/>
  <c r="L272" i="130" s="1"/>
  <c r="K271" i="130"/>
  <c r="L271" i="130" s="1"/>
  <c r="K270" i="130"/>
  <c r="L270" i="130" s="1"/>
  <c r="K269" i="130"/>
  <c r="L269" i="130" s="1"/>
  <c r="K268" i="130"/>
  <c r="L268" i="130" s="1"/>
  <c r="K267" i="130"/>
  <c r="L267" i="130" s="1"/>
  <c r="K266" i="130"/>
  <c r="L266" i="130" s="1"/>
  <c r="K265" i="130"/>
  <c r="L265" i="130" s="1"/>
  <c r="K264" i="130"/>
  <c r="L264" i="130" s="1"/>
  <c r="K263" i="130"/>
  <c r="L263" i="130" s="1"/>
  <c r="K262" i="130"/>
  <c r="L262" i="130" s="1"/>
  <c r="K261" i="130"/>
  <c r="L261" i="130" s="1"/>
  <c r="K260" i="130"/>
  <c r="L260" i="130" s="1"/>
  <c r="K259" i="130"/>
  <c r="L259" i="130" s="1"/>
  <c r="K258" i="130"/>
  <c r="L258" i="130" s="1"/>
  <c r="K257" i="130"/>
  <c r="L257" i="130" s="1"/>
  <c r="K256" i="130"/>
  <c r="L256" i="130" s="1"/>
  <c r="K255" i="130"/>
  <c r="L255" i="130" s="1"/>
  <c r="K254" i="130"/>
  <c r="L254" i="130" s="1"/>
  <c r="L253" i="130"/>
  <c r="K253" i="130"/>
  <c r="K252" i="130"/>
  <c r="L252" i="130" s="1"/>
  <c r="K251" i="130"/>
  <c r="L251" i="130" s="1"/>
  <c r="K250" i="130"/>
  <c r="L250" i="130" s="1"/>
  <c r="K249" i="130"/>
  <c r="L249" i="130" s="1"/>
  <c r="K248" i="130"/>
  <c r="L248" i="130" s="1"/>
  <c r="K247" i="130"/>
  <c r="L247" i="130" s="1"/>
  <c r="K246" i="130"/>
  <c r="L246" i="130" s="1"/>
  <c r="K245" i="130"/>
  <c r="L245" i="130" s="1"/>
  <c r="K244" i="130"/>
  <c r="L244" i="130" s="1"/>
  <c r="K243" i="130"/>
  <c r="L243" i="130" s="1"/>
  <c r="K242" i="130"/>
  <c r="L242" i="130" s="1"/>
  <c r="K241" i="130"/>
  <c r="L241" i="130" s="1"/>
  <c r="K240" i="130"/>
  <c r="L240" i="130" s="1"/>
  <c r="K239" i="130"/>
  <c r="L239" i="130" s="1"/>
  <c r="K238" i="130"/>
  <c r="L238" i="130" s="1"/>
  <c r="K237" i="130"/>
  <c r="L237" i="130" s="1"/>
  <c r="K236" i="130"/>
  <c r="L236" i="130" s="1"/>
  <c r="K235" i="130"/>
  <c r="L235" i="130" s="1"/>
  <c r="K234" i="130"/>
  <c r="L234" i="130" s="1"/>
  <c r="K233" i="130"/>
  <c r="L233" i="130" s="1"/>
  <c r="K232" i="130"/>
  <c r="L232" i="130" s="1"/>
  <c r="K231" i="130"/>
  <c r="L231" i="130" s="1"/>
  <c r="K230" i="130"/>
  <c r="L230" i="130" s="1"/>
  <c r="K229" i="130"/>
  <c r="L229" i="130" s="1"/>
  <c r="K228" i="130"/>
  <c r="L228" i="130" s="1"/>
  <c r="K227" i="130"/>
  <c r="L227" i="130" s="1"/>
  <c r="K226" i="130"/>
  <c r="L226" i="130" s="1"/>
  <c r="K225" i="130"/>
  <c r="L225" i="130" s="1"/>
  <c r="K224" i="130"/>
  <c r="L224" i="130" s="1"/>
  <c r="K223" i="130"/>
  <c r="L223" i="130" s="1"/>
  <c r="L222" i="130"/>
  <c r="K222" i="130"/>
  <c r="K221" i="130"/>
  <c r="L221" i="130" s="1"/>
  <c r="K220" i="130"/>
  <c r="L220" i="130" s="1"/>
  <c r="K219" i="130"/>
  <c r="L219" i="130" s="1"/>
  <c r="K218" i="130"/>
  <c r="L218" i="130" s="1"/>
  <c r="K217" i="130"/>
  <c r="L217" i="130" s="1"/>
  <c r="K216" i="130"/>
  <c r="L216" i="130" s="1"/>
  <c r="K215" i="130"/>
  <c r="L215" i="130" s="1"/>
  <c r="K214" i="130"/>
  <c r="L214" i="130" s="1"/>
  <c r="K213" i="130"/>
  <c r="L213" i="130" s="1"/>
  <c r="K212" i="130"/>
  <c r="L212" i="130" s="1"/>
  <c r="K211" i="130"/>
  <c r="L211" i="130" s="1"/>
  <c r="K210" i="130"/>
  <c r="L210" i="130" s="1"/>
  <c r="K209" i="130"/>
  <c r="L209" i="130" s="1"/>
  <c r="K208" i="130"/>
  <c r="L208" i="130" s="1"/>
  <c r="K207" i="130"/>
  <c r="L207" i="130" s="1"/>
  <c r="K206" i="130"/>
  <c r="L206" i="130" s="1"/>
  <c r="K205" i="130"/>
  <c r="L205" i="130" s="1"/>
  <c r="K204" i="130"/>
  <c r="L204" i="130" s="1"/>
  <c r="K203" i="130"/>
  <c r="L203" i="130" s="1"/>
  <c r="K202" i="130"/>
  <c r="L202" i="130" s="1"/>
  <c r="L201" i="130"/>
  <c r="K201" i="130"/>
  <c r="K200" i="130"/>
  <c r="L200" i="130" s="1"/>
  <c r="K199" i="130"/>
  <c r="L199" i="130" s="1"/>
  <c r="K198" i="130"/>
  <c r="L198" i="130" s="1"/>
  <c r="K197" i="130"/>
  <c r="L197" i="130" s="1"/>
  <c r="K196" i="130"/>
  <c r="L196" i="130" s="1"/>
  <c r="K195" i="130"/>
  <c r="L195" i="130" s="1"/>
  <c r="K194" i="130"/>
  <c r="L194" i="130" s="1"/>
  <c r="K193" i="130"/>
  <c r="L193" i="130" s="1"/>
  <c r="K192" i="130"/>
  <c r="L192" i="130" s="1"/>
  <c r="K191" i="130"/>
  <c r="L191" i="130" s="1"/>
  <c r="L190" i="130"/>
  <c r="K190" i="130"/>
  <c r="K189" i="130"/>
  <c r="L189" i="130" s="1"/>
  <c r="K188" i="130"/>
  <c r="L188" i="130" s="1"/>
  <c r="K187" i="130"/>
  <c r="L187" i="130" s="1"/>
  <c r="K186" i="130"/>
  <c r="L186" i="130" s="1"/>
  <c r="K185" i="130"/>
  <c r="L185" i="130" s="1"/>
  <c r="K184" i="130"/>
  <c r="L184" i="130" s="1"/>
  <c r="K183" i="130"/>
  <c r="L183" i="130" s="1"/>
  <c r="K182" i="130"/>
  <c r="L182" i="130" s="1"/>
  <c r="K181" i="130"/>
  <c r="L181" i="130" s="1"/>
  <c r="K180" i="130"/>
  <c r="L180" i="130" s="1"/>
  <c r="K179" i="130"/>
  <c r="L179" i="130" s="1"/>
  <c r="K178" i="130"/>
  <c r="L178" i="130" s="1"/>
  <c r="K177" i="130"/>
  <c r="L177" i="130" s="1"/>
  <c r="K176" i="130"/>
  <c r="L176" i="130" s="1"/>
  <c r="K175" i="130"/>
  <c r="L175" i="130" s="1"/>
  <c r="K174" i="130"/>
  <c r="L174" i="130" s="1"/>
  <c r="K173" i="130"/>
  <c r="L173" i="130" s="1"/>
  <c r="K172" i="130"/>
  <c r="L172" i="130" s="1"/>
  <c r="K171" i="130"/>
  <c r="L171" i="130" s="1"/>
  <c r="K170" i="130"/>
  <c r="L170" i="130" s="1"/>
  <c r="K169" i="130"/>
  <c r="L169" i="130" s="1"/>
  <c r="K168" i="130"/>
  <c r="L168" i="130" s="1"/>
  <c r="K167" i="130"/>
  <c r="L167" i="130" s="1"/>
  <c r="K166" i="130"/>
  <c r="L166" i="130" s="1"/>
  <c r="K165" i="130"/>
  <c r="L165" i="130" s="1"/>
  <c r="K164" i="130"/>
  <c r="L164" i="130" s="1"/>
  <c r="K163" i="130"/>
  <c r="L163" i="130" s="1"/>
  <c r="K162" i="130"/>
  <c r="L162" i="130" s="1"/>
  <c r="K161" i="130"/>
  <c r="L161" i="130" s="1"/>
  <c r="K160" i="130"/>
  <c r="L160" i="130" s="1"/>
  <c r="K159" i="130"/>
  <c r="L159" i="130" s="1"/>
  <c r="K158" i="130"/>
  <c r="L158" i="130" s="1"/>
  <c r="K157" i="130"/>
  <c r="L157" i="130" s="1"/>
  <c r="K156" i="130"/>
  <c r="L156" i="130" s="1"/>
  <c r="K155" i="130"/>
  <c r="L155" i="130" s="1"/>
  <c r="K154" i="130"/>
  <c r="L154" i="130" s="1"/>
  <c r="K153" i="130"/>
  <c r="L153" i="130" s="1"/>
  <c r="K152" i="130"/>
  <c r="L152" i="130" s="1"/>
  <c r="K151" i="130"/>
  <c r="L151" i="130" s="1"/>
  <c r="K150" i="130"/>
  <c r="L150" i="130" s="1"/>
  <c r="K149" i="130"/>
  <c r="L149" i="130" s="1"/>
  <c r="K148" i="130"/>
  <c r="L148" i="130" s="1"/>
  <c r="K147" i="130"/>
  <c r="L147" i="130" s="1"/>
  <c r="K146" i="130"/>
  <c r="L146" i="130" s="1"/>
  <c r="K145" i="130"/>
  <c r="L145" i="130" s="1"/>
  <c r="K144" i="130"/>
  <c r="L144" i="130" s="1"/>
  <c r="K143" i="130"/>
  <c r="L143" i="130" s="1"/>
  <c r="L142" i="130"/>
  <c r="K142" i="130"/>
  <c r="K141" i="130"/>
  <c r="L141" i="130" s="1"/>
  <c r="K140" i="130"/>
  <c r="L140" i="130" s="1"/>
  <c r="K139" i="130"/>
  <c r="L139" i="130" s="1"/>
  <c r="L138" i="130"/>
  <c r="K138" i="130"/>
  <c r="K137" i="130"/>
  <c r="L137" i="130" s="1"/>
  <c r="K136" i="130"/>
  <c r="L136" i="130" s="1"/>
  <c r="K135" i="130"/>
  <c r="L135" i="130" s="1"/>
  <c r="K134" i="130"/>
  <c r="L134" i="130" s="1"/>
  <c r="L133" i="130"/>
  <c r="K133" i="130"/>
  <c r="K132" i="130"/>
  <c r="L132" i="130" s="1"/>
  <c r="K131" i="130"/>
  <c r="L131" i="130" s="1"/>
  <c r="K130" i="130"/>
  <c r="L130" i="130" s="1"/>
  <c r="K129" i="130"/>
  <c r="L129" i="130" s="1"/>
  <c r="K128" i="130"/>
  <c r="L128" i="130" s="1"/>
  <c r="K127" i="130"/>
  <c r="L127" i="130" s="1"/>
  <c r="K126" i="130"/>
  <c r="L126" i="130" s="1"/>
  <c r="K125" i="130"/>
  <c r="L125" i="130" s="1"/>
  <c r="K124" i="130"/>
  <c r="L124" i="130" s="1"/>
  <c r="K123" i="130"/>
  <c r="L123" i="130" s="1"/>
  <c r="K122" i="130"/>
  <c r="L122" i="130" s="1"/>
  <c r="K121" i="130"/>
  <c r="L121" i="130" s="1"/>
  <c r="K120" i="130"/>
  <c r="L120" i="130" s="1"/>
  <c r="K119" i="130"/>
  <c r="L119" i="130" s="1"/>
  <c r="K118" i="130"/>
  <c r="L118" i="130" s="1"/>
  <c r="K117" i="130"/>
  <c r="L117" i="130" s="1"/>
  <c r="K116" i="130"/>
  <c r="L116" i="130" s="1"/>
  <c r="K115" i="130"/>
  <c r="L115" i="130" s="1"/>
  <c r="K114" i="130"/>
  <c r="L114" i="130" s="1"/>
  <c r="K113" i="130"/>
  <c r="L113" i="130" s="1"/>
  <c r="L112" i="130"/>
  <c r="K112" i="130"/>
  <c r="K111" i="130"/>
  <c r="L111" i="130" s="1"/>
  <c r="K110" i="130"/>
  <c r="L110" i="130" s="1"/>
  <c r="K109" i="130"/>
  <c r="L109" i="130" s="1"/>
  <c r="K108" i="130"/>
  <c r="L108" i="130" s="1"/>
  <c r="K107" i="130"/>
  <c r="L107" i="130" s="1"/>
  <c r="L106" i="130"/>
  <c r="K106" i="130"/>
  <c r="K105" i="130"/>
  <c r="L105" i="130" s="1"/>
  <c r="K104" i="130"/>
  <c r="L104" i="130" s="1"/>
  <c r="L103" i="130"/>
  <c r="K103" i="130"/>
  <c r="L102" i="130"/>
  <c r="K102" i="130"/>
  <c r="K101" i="130"/>
  <c r="L101" i="130" s="1"/>
  <c r="K100" i="130"/>
  <c r="L100" i="130" s="1"/>
  <c r="K99" i="130"/>
  <c r="L99" i="130" s="1"/>
  <c r="K98" i="130"/>
  <c r="L98" i="130" s="1"/>
  <c r="L97" i="130"/>
  <c r="K97" i="130"/>
  <c r="K96" i="130"/>
  <c r="L96" i="130" s="1"/>
  <c r="K95" i="130"/>
  <c r="L95" i="130" s="1"/>
  <c r="K94" i="130"/>
  <c r="L94" i="130" s="1"/>
  <c r="K93" i="130"/>
  <c r="L93" i="130" s="1"/>
  <c r="K92" i="130"/>
  <c r="L92" i="130" s="1"/>
  <c r="K91" i="130"/>
  <c r="L91" i="130" s="1"/>
  <c r="K90" i="130"/>
  <c r="L90" i="130" s="1"/>
  <c r="K89" i="130"/>
  <c r="L89" i="130" s="1"/>
  <c r="K88" i="130"/>
  <c r="L88" i="130" s="1"/>
  <c r="K87" i="130"/>
  <c r="L87" i="130" s="1"/>
  <c r="K86" i="130"/>
  <c r="L86" i="130" s="1"/>
  <c r="K85" i="130"/>
  <c r="L85" i="130" s="1"/>
  <c r="K84" i="130"/>
  <c r="L84" i="130" s="1"/>
  <c r="K83" i="130"/>
  <c r="L83" i="130" s="1"/>
  <c r="K82" i="130"/>
  <c r="L82" i="130" s="1"/>
  <c r="K81" i="130"/>
  <c r="L81" i="130" s="1"/>
  <c r="K80" i="130"/>
  <c r="L80" i="130" s="1"/>
  <c r="K79" i="130"/>
  <c r="L79" i="130" s="1"/>
  <c r="K78" i="130"/>
  <c r="L78" i="130" s="1"/>
  <c r="K77" i="130"/>
  <c r="L77" i="130" s="1"/>
  <c r="K76" i="130"/>
  <c r="L76" i="130" s="1"/>
  <c r="K75" i="130"/>
  <c r="L75" i="130" s="1"/>
  <c r="K74" i="130"/>
  <c r="L74" i="130" s="1"/>
  <c r="K73" i="130"/>
  <c r="L73" i="130" s="1"/>
  <c r="K72" i="130"/>
  <c r="L72" i="130" s="1"/>
  <c r="K71" i="130"/>
  <c r="L71" i="130" s="1"/>
  <c r="K70" i="130"/>
  <c r="L70" i="130" s="1"/>
  <c r="K69" i="130"/>
  <c r="L69" i="130" s="1"/>
  <c r="K68" i="130"/>
  <c r="L68" i="130" s="1"/>
  <c r="L67" i="130"/>
  <c r="K67" i="130"/>
  <c r="K66" i="130"/>
  <c r="L66" i="130" s="1"/>
  <c r="K65" i="130"/>
  <c r="L65" i="130" s="1"/>
  <c r="K64" i="130"/>
  <c r="L64" i="130" s="1"/>
  <c r="K63" i="130"/>
  <c r="L63" i="130" s="1"/>
  <c r="K62" i="130"/>
  <c r="L62" i="130" s="1"/>
  <c r="K61" i="130"/>
  <c r="L61" i="130" s="1"/>
  <c r="K60" i="130"/>
  <c r="L60" i="130" s="1"/>
  <c r="K59" i="130"/>
  <c r="L59" i="130" s="1"/>
  <c r="K58" i="130"/>
  <c r="L58" i="130" s="1"/>
  <c r="K57" i="130"/>
  <c r="L57" i="130" s="1"/>
  <c r="K56" i="130"/>
  <c r="L56" i="130" s="1"/>
  <c r="K55" i="130"/>
  <c r="L55" i="130" s="1"/>
  <c r="K54" i="130"/>
  <c r="L54" i="130" s="1"/>
  <c r="K53" i="130"/>
  <c r="L53" i="130" s="1"/>
  <c r="K52" i="130"/>
  <c r="L52" i="130" s="1"/>
  <c r="K51" i="130"/>
  <c r="L51" i="130" s="1"/>
  <c r="K50" i="130"/>
  <c r="L50" i="130" s="1"/>
  <c r="K49" i="130"/>
  <c r="L49" i="130" s="1"/>
  <c r="K48" i="130"/>
  <c r="L48" i="130" s="1"/>
  <c r="K47" i="130"/>
  <c r="L47" i="130" s="1"/>
  <c r="K46" i="130"/>
  <c r="L46" i="130" s="1"/>
  <c r="K45" i="130"/>
  <c r="L45" i="130" s="1"/>
  <c r="K44" i="130"/>
  <c r="L44" i="130" s="1"/>
  <c r="K43" i="130"/>
  <c r="L43" i="130" s="1"/>
  <c r="K42" i="130"/>
  <c r="L42" i="130" s="1"/>
  <c r="K41" i="130"/>
  <c r="L41" i="130" s="1"/>
  <c r="K40" i="130"/>
  <c r="L40" i="130" s="1"/>
  <c r="K39" i="130"/>
  <c r="L39" i="130" s="1"/>
  <c r="K38" i="130"/>
  <c r="L38" i="130" s="1"/>
  <c r="K37" i="130"/>
  <c r="L37" i="130" s="1"/>
  <c r="L36" i="130"/>
  <c r="K36" i="130"/>
  <c r="K35" i="130"/>
  <c r="L35" i="130" s="1"/>
  <c r="K34" i="130"/>
  <c r="L34" i="130" s="1"/>
  <c r="K33" i="130"/>
  <c r="L33" i="130" s="1"/>
  <c r="K32" i="130"/>
  <c r="L32" i="130" s="1"/>
  <c r="L31" i="130"/>
  <c r="K31" i="130"/>
  <c r="L30" i="130"/>
  <c r="K30" i="130"/>
  <c r="K29" i="130"/>
  <c r="L29" i="130" s="1"/>
  <c r="K28" i="130"/>
  <c r="L28" i="130" s="1"/>
  <c r="K27" i="130"/>
  <c r="L27" i="130" s="1"/>
  <c r="K26" i="130"/>
  <c r="L26" i="130" s="1"/>
  <c r="L25" i="130"/>
  <c r="K25" i="130"/>
  <c r="K24" i="130"/>
  <c r="L24" i="130" s="1"/>
  <c r="K23" i="130"/>
  <c r="L23" i="130" s="1"/>
  <c r="K22" i="130"/>
  <c r="L22" i="130" s="1"/>
  <c r="K21" i="130"/>
  <c r="L21" i="130" s="1"/>
  <c r="K20" i="130"/>
  <c r="L20" i="130" s="1"/>
  <c r="K19" i="130"/>
  <c r="L19" i="130" s="1"/>
  <c r="L18" i="130"/>
  <c r="K18" i="130"/>
  <c r="K17" i="130"/>
  <c r="L17" i="130" s="1"/>
  <c r="K16" i="130"/>
  <c r="L16" i="130" s="1"/>
  <c r="K15" i="130"/>
  <c r="L15" i="130" s="1"/>
  <c r="K14" i="130"/>
  <c r="L14" i="130" s="1"/>
  <c r="K13" i="130"/>
  <c r="L13" i="130" s="1"/>
  <c r="L12" i="130"/>
  <c r="K12" i="130"/>
  <c r="K11" i="130"/>
  <c r="L11" i="130" s="1"/>
  <c r="K10" i="130"/>
  <c r="L10" i="130" s="1"/>
  <c r="K9" i="130"/>
  <c r="L9" i="130" s="1"/>
  <c r="K8" i="130"/>
  <c r="L8" i="130" s="1"/>
  <c r="L7" i="130"/>
  <c r="K7" i="130"/>
  <c r="K6" i="130"/>
  <c r="L6" i="130" s="1"/>
  <c r="K5" i="130"/>
  <c r="L5" i="130" s="1"/>
  <c r="K4" i="130"/>
  <c r="L4" i="130" s="1"/>
  <c r="I13" i="128" l="1"/>
  <c r="H355" i="128"/>
  <c r="L61" i="128" l="1"/>
  <c r="L62" i="128"/>
  <c r="L63" i="128"/>
  <c r="L64" i="128"/>
  <c r="L65" i="128"/>
  <c r="L66" i="128"/>
  <c r="L67" i="128"/>
  <c r="L68" i="128"/>
  <c r="L69" i="128"/>
  <c r="L70" i="128"/>
  <c r="L71" i="128"/>
  <c r="L72" i="128"/>
  <c r="L73" i="128"/>
  <c r="L74" i="128"/>
  <c r="L75" i="128"/>
  <c r="L76" i="128"/>
  <c r="L77" i="128"/>
  <c r="L78" i="128"/>
  <c r="L79" i="128"/>
  <c r="L80" i="128"/>
  <c r="L81" i="128"/>
  <c r="L82" i="128"/>
  <c r="L83" i="128"/>
  <c r="L84" i="128"/>
  <c r="L85" i="128"/>
  <c r="L86" i="128"/>
  <c r="L87" i="128"/>
  <c r="L88" i="128"/>
  <c r="L89" i="128"/>
  <c r="L90" i="128"/>
  <c r="L91" i="128"/>
  <c r="L92" i="128"/>
  <c r="L93" i="128"/>
  <c r="L94" i="128"/>
  <c r="L95" i="128"/>
  <c r="L96" i="128"/>
  <c r="L97" i="128"/>
  <c r="L98" i="128"/>
  <c r="L99" i="128"/>
  <c r="L100" i="128"/>
  <c r="L101" i="128"/>
  <c r="L102" i="128"/>
  <c r="L103" i="128"/>
  <c r="L104" i="128"/>
  <c r="L105" i="128"/>
  <c r="L106" i="128"/>
  <c r="L107" i="128"/>
  <c r="L108" i="128"/>
  <c r="L109" i="128"/>
  <c r="L110" i="128"/>
  <c r="L111" i="128"/>
  <c r="L112" i="128"/>
  <c r="L113" i="128"/>
  <c r="L114" i="128"/>
  <c r="L115" i="128"/>
  <c r="L116" i="128"/>
  <c r="L117" i="128"/>
  <c r="L118" i="128"/>
  <c r="L119" i="128"/>
  <c r="L120" i="128"/>
  <c r="L121" i="128"/>
  <c r="L122" i="128"/>
  <c r="L123" i="128"/>
  <c r="L124" i="128"/>
  <c r="L125" i="128"/>
  <c r="L126" i="128"/>
  <c r="L127" i="128"/>
  <c r="L128" i="128"/>
  <c r="L129" i="128"/>
  <c r="L130" i="128"/>
  <c r="L131" i="128"/>
  <c r="L132" i="128"/>
  <c r="L133" i="128"/>
  <c r="L134" i="128"/>
  <c r="L135" i="128"/>
  <c r="L136" i="128"/>
  <c r="L137" i="128"/>
  <c r="L138" i="128"/>
  <c r="L139" i="128"/>
  <c r="L140" i="128"/>
  <c r="L141" i="128"/>
  <c r="L142" i="128"/>
  <c r="L143" i="128"/>
  <c r="L144" i="128"/>
  <c r="L145" i="128"/>
  <c r="L146" i="128"/>
  <c r="L147" i="128"/>
  <c r="L148" i="128"/>
  <c r="L149" i="128"/>
  <c r="L150" i="128"/>
  <c r="L151" i="128"/>
  <c r="L152" i="128"/>
  <c r="L153" i="128"/>
  <c r="L154" i="128"/>
  <c r="L155" i="128"/>
  <c r="L156" i="128"/>
  <c r="L157" i="128"/>
  <c r="L158" i="128"/>
  <c r="L159" i="128"/>
  <c r="L160" i="128"/>
  <c r="L161" i="128"/>
  <c r="L162" i="128"/>
  <c r="L163" i="128"/>
  <c r="L164" i="128"/>
  <c r="L165" i="128"/>
  <c r="L166" i="128"/>
  <c r="L167" i="128"/>
  <c r="L168" i="128"/>
  <c r="L169" i="128"/>
  <c r="L170" i="128"/>
  <c r="L171" i="128"/>
  <c r="L172" i="128"/>
  <c r="L173" i="128"/>
  <c r="L174" i="128"/>
  <c r="L175" i="128"/>
  <c r="L176" i="128"/>
  <c r="L177" i="128"/>
  <c r="L178" i="128"/>
  <c r="L179" i="128"/>
  <c r="L180" i="128"/>
  <c r="L181" i="128"/>
  <c r="L182" i="128"/>
  <c r="L183" i="128"/>
  <c r="L184" i="128"/>
  <c r="L185" i="128"/>
  <c r="L186" i="128"/>
  <c r="L187" i="128"/>
  <c r="L188" i="128"/>
  <c r="L189" i="128"/>
  <c r="L190" i="128"/>
  <c r="L191" i="128"/>
  <c r="L192" i="128"/>
  <c r="L193" i="128"/>
  <c r="L194" i="128"/>
  <c r="L195" i="128"/>
  <c r="L196" i="128"/>
  <c r="L197" i="128"/>
  <c r="L198" i="128"/>
  <c r="L199" i="128"/>
  <c r="L200" i="128"/>
  <c r="L201" i="128"/>
  <c r="L202" i="128"/>
  <c r="L203" i="128"/>
  <c r="L204" i="128"/>
  <c r="L205" i="128"/>
  <c r="L206" i="128"/>
  <c r="L207" i="128"/>
  <c r="L208" i="128"/>
  <c r="L209" i="128"/>
  <c r="L210" i="128"/>
  <c r="L211" i="128"/>
  <c r="L212" i="128"/>
  <c r="L213" i="128"/>
  <c r="L214" i="128"/>
  <c r="L215" i="128"/>
  <c r="L216" i="128"/>
  <c r="L217" i="128"/>
  <c r="L218" i="128"/>
  <c r="L219" i="128"/>
  <c r="L220" i="128"/>
  <c r="L221" i="128"/>
  <c r="L222" i="128"/>
  <c r="L223" i="128"/>
  <c r="L224" i="128"/>
  <c r="L225" i="128"/>
  <c r="L226" i="128"/>
  <c r="L227" i="128"/>
  <c r="L228" i="128"/>
  <c r="L229" i="128"/>
  <c r="L230" i="128"/>
  <c r="L231" i="128"/>
  <c r="L232" i="128"/>
  <c r="L233" i="128"/>
  <c r="L234" i="128"/>
  <c r="L235" i="128"/>
  <c r="L236" i="128"/>
  <c r="L237" i="128"/>
  <c r="L238" i="128"/>
  <c r="L239" i="128"/>
  <c r="L240" i="128"/>
  <c r="L241" i="128"/>
  <c r="L242" i="128"/>
  <c r="L243" i="128"/>
  <c r="L244" i="128"/>
  <c r="L245" i="128"/>
  <c r="L246" i="128"/>
  <c r="L247" i="128"/>
  <c r="L248" i="128"/>
  <c r="L249" i="128"/>
  <c r="L250" i="128"/>
  <c r="L251" i="128"/>
  <c r="L252" i="128"/>
  <c r="L253" i="128"/>
  <c r="L254" i="128"/>
  <c r="L255" i="128"/>
  <c r="L256" i="128"/>
  <c r="L257" i="128"/>
  <c r="L258" i="128"/>
  <c r="L259" i="128"/>
  <c r="L260" i="128"/>
  <c r="L261" i="128"/>
  <c r="L262" i="128"/>
  <c r="L263" i="128"/>
  <c r="L264" i="128"/>
  <c r="L265" i="128"/>
  <c r="L266" i="128"/>
  <c r="L267" i="128"/>
  <c r="L268" i="128"/>
  <c r="L269" i="128"/>
  <c r="L270" i="128"/>
  <c r="L271" i="128"/>
  <c r="L272" i="128"/>
  <c r="L273" i="128"/>
  <c r="L274" i="128"/>
  <c r="L275" i="128"/>
  <c r="L276" i="128"/>
  <c r="L277" i="128"/>
  <c r="L278" i="128"/>
  <c r="L279" i="128"/>
  <c r="L280" i="128"/>
  <c r="L281" i="128"/>
  <c r="L282" i="128"/>
  <c r="L283" i="128"/>
  <c r="L284" i="128"/>
  <c r="L285" i="128"/>
  <c r="L286" i="128"/>
  <c r="L287" i="128"/>
  <c r="L288" i="128"/>
  <c r="L289" i="128"/>
  <c r="L290" i="128"/>
  <c r="L291" i="128"/>
  <c r="L292" i="128"/>
  <c r="L293" i="128"/>
  <c r="L294" i="128"/>
  <c r="L295" i="128"/>
  <c r="L296" i="128"/>
  <c r="L297" i="128"/>
  <c r="L298" i="128"/>
  <c r="L299" i="128"/>
  <c r="L300" i="128"/>
  <c r="L301" i="128"/>
  <c r="L302" i="128"/>
  <c r="L303" i="128"/>
  <c r="L304" i="128"/>
  <c r="L305" i="128"/>
  <c r="L306" i="128"/>
  <c r="L307" i="128"/>
  <c r="L308" i="128"/>
  <c r="L309" i="128"/>
  <c r="L310" i="128"/>
  <c r="L311" i="128"/>
  <c r="L312" i="128"/>
  <c r="L313" i="128"/>
  <c r="L314" i="128"/>
  <c r="L315" i="128"/>
  <c r="L316" i="128"/>
  <c r="L317" i="128"/>
  <c r="L318" i="128"/>
  <c r="L319" i="128"/>
  <c r="L320" i="128"/>
  <c r="L321" i="128"/>
  <c r="L322" i="128"/>
  <c r="L323" i="128"/>
  <c r="L324" i="128"/>
  <c r="L325" i="128"/>
  <c r="L326" i="128"/>
  <c r="L327" i="128"/>
  <c r="L328" i="128"/>
  <c r="L329" i="128"/>
  <c r="L330" i="128"/>
  <c r="L331" i="128"/>
  <c r="L332" i="128"/>
  <c r="L333" i="128"/>
  <c r="L334" i="128"/>
  <c r="L335" i="128"/>
  <c r="L336" i="128"/>
  <c r="L337" i="128"/>
  <c r="L338" i="128"/>
  <c r="L339" i="128"/>
  <c r="L340" i="128"/>
  <c r="L341" i="128"/>
  <c r="L342" i="128"/>
  <c r="L343" i="128"/>
  <c r="L344" i="128"/>
  <c r="L345" i="128"/>
  <c r="L346" i="128"/>
  <c r="L347" i="128"/>
  <c r="L348" i="128"/>
  <c r="L349" i="128"/>
  <c r="L350" i="128"/>
  <c r="L351" i="128"/>
  <c r="L352" i="128"/>
  <c r="L353" i="128"/>
  <c r="L354" i="128"/>
  <c r="M355" i="113" l="1"/>
  <c r="K15" i="113"/>
  <c r="J15" i="128" s="1"/>
  <c r="K4" i="113"/>
  <c r="K5" i="113"/>
  <c r="K6" i="113"/>
  <c r="K7" i="113"/>
  <c r="K8" i="113"/>
  <c r="K9" i="113"/>
  <c r="K10" i="113"/>
  <c r="K11" i="113"/>
  <c r="K12" i="113"/>
  <c r="K13" i="113"/>
  <c r="K14" i="113"/>
  <c r="L15" i="113"/>
  <c r="K16" i="113"/>
  <c r="K17" i="113"/>
  <c r="K18" i="113"/>
  <c r="K19" i="113"/>
  <c r="K20" i="113"/>
  <c r="K21" i="113"/>
  <c r="K22" i="113"/>
  <c r="K23" i="113"/>
  <c r="K24" i="113"/>
  <c r="K25" i="113"/>
  <c r="K26" i="113"/>
  <c r="K27" i="113"/>
  <c r="K28" i="113"/>
  <c r="K29" i="113"/>
  <c r="K30" i="113"/>
  <c r="K31" i="113"/>
  <c r="K32" i="113"/>
  <c r="K33" i="113"/>
  <c r="K34" i="113"/>
  <c r="K35" i="113"/>
  <c r="K36" i="113"/>
  <c r="K37" i="113"/>
  <c r="K38" i="113"/>
  <c r="K39" i="113"/>
  <c r="K40" i="113"/>
  <c r="K41" i="113"/>
  <c r="K42" i="113"/>
  <c r="K43" i="113"/>
  <c r="K44" i="113"/>
  <c r="K45" i="113"/>
  <c r="K46" i="113"/>
  <c r="K47" i="113"/>
  <c r="K48" i="113"/>
  <c r="K49" i="113"/>
  <c r="K50" i="113"/>
  <c r="K51" i="113"/>
  <c r="K52" i="113"/>
  <c r="K53" i="113"/>
  <c r="K54" i="113"/>
  <c r="K55" i="113"/>
  <c r="K56" i="113"/>
  <c r="K57" i="113"/>
  <c r="K58" i="113"/>
  <c r="K59" i="113"/>
  <c r="K60" i="113"/>
  <c r="K61" i="113"/>
  <c r="K62" i="113"/>
  <c r="K63" i="113"/>
  <c r="K64" i="113"/>
  <c r="K65" i="113"/>
  <c r="K66" i="113"/>
  <c r="K67" i="113"/>
  <c r="K68" i="113"/>
  <c r="K69" i="113"/>
  <c r="K70" i="113"/>
  <c r="K71" i="113"/>
  <c r="K72" i="113"/>
  <c r="K73" i="113"/>
  <c r="K74" i="113"/>
  <c r="K75" i="113"/>
  <c r="K76" i="113"/>
  <c r="K77" i="113"/>
  <c r="K78" i="113"/>
  <c r="K79" i="113"/>
  <c r="K80" i="113"/>
  <c r="K81" i="113"/>
  <c r="K82" i="113"/>
  <c r="K83" i="113"/>
  <c r="K84" i="113"/>
  <c r="K85" i="113"/>
  <c r="K86" i="113"/>
  <c r="K87" i="113"/>
  <c r="K88" i="113"/>
  <c r="K89" i="113"/>
  <c r="K90" i="113"/>
  <c r="K91" i="113"/>
  <c r="K92" i="113"/>
  <c r="K93" i="113"/>
  <c r="K94" i="113"/>
  <c r="K95" i="113"/>
  <c r="K96" i="113"/>
  <c r="K97" i="113"/>
  <c r="K98" i="113"/>
  <c r="K99" i="113"/>
  <c r="K100" i="113"/>
  <c r="K101" i="113"/>
  <c r="K102" i="113"/>
  <c r="K103" i="113"/>
  <c r="K104" i="113"/>
  <c r="K105" i="113"/>
  <c r="K106" i="113"/>
  <c r="K107" i="113"/>
  <c r="K108" i="113"/>
  <c r="K109" i="113"/>
  <c r="K110" i="113"/>
  <c r="K111" i="113"/>
  <c r="K112" i="113"/>
  <c r="K113" i="113"/>
  <c r="K114" i="113"/>
  <c r="K115" i="113"/>
  <c r="K116" i="113"/>
  <c r="K117" i="113"/>
  <c r="K118" i="113"/>
  <c r="K119" i="113"/>
  <c r="K120" i="113"/>
  <c r="K121" i="113"/>
  <c r="K122" i="113"/>
  <c r="K123" i="113"/>
  <c r="K124" i="113"/>
  <c r="K125" i="113"/>
  <c r="K126" i="113"/>
  <c r="K127" i="113"/>
  <c r="K128" i="113"/>
  <c r="K129" i="113"/>
  <c r="K130" i="113"/>
  <c r="K131" i="113"/>
  <c r="K132" i="113"/>
  <c r="K133" i="113"/>
  <c r="K134" i="113"/>
  <c r="K135" i="113"/>
  <c r="K136" i="113"/>
  <c r="K137" i="113"/>
  <c r="K138" i="113"/>
  <c r="K139" i="113"/>
  <c r="K140" i="113"/>
  <c r="K141" i="113"/>
  <c r="K142" i="113"/>
  <c r="K143" i="113"/>
  <c r="K144" i="113"/>
  <c r="K145" i="113"/>
  <c r="K146" i="113"/>
  <c r="K147" i="113"/>
  <c r="K148" i="113"/>
  <c r="K149" i="113"/>
  <c r="K150" i="113"/>
  <c r="K151" i="113"/>
  <c r="K152" i="113"/>
  <c r="K153" i="113"/>
  <c r="K154" i="113"/>
  <c r="K155" i="113"/>
  <c r="K156" i="113"/>
  <c r="K157" i="113"/>
  <c r="K158" i="113"/>
  <c r="K159" i="113"/>
  <c r="K160" i="113"/>
  <c r="K161" i="113"/>
  <c r="K162" i="113"/>
  <c r="K163" i="113"/>
  <c r="K164" i="113"/>
  <c r="K165" i="113"/>
  <c r="K166" i="113"/>
  <c r="K167" i="113"/>
  <c r="K168" i="113"/>
  <c r="K169" i="113"/>
  <c r="K170" i="113"/>
  <c r="K171" i="113"/>
  <c r="K172" i="113"/>
  <c r="K173" i="113"/>
  <c r="K174" i="113"/>
  <c r="K175" i="113"/>
  <c r="K176" i="113"/>
  <c r="K177" i="113"/>
  <c r="K178" i="113"/>
  <c r="K179" i="113"/>
  <c r="K180" i="113"/>
  <c r="K181" i="113"/>
  <c r="K182" i="113"/>
  <c r="K183" i="113"/>
  <c r="K184" i="113"/>
  <c r="K185" i="113"/>
  <c r="K186" i="113"/>
  <c r="K187" i="113"/>
  <c r="K188" i="113"/>
  <c r="K189" i="113"/>
  <c r="K190" i="113"/>
  <c r="K191" i="113"/>
  <c r="K192" i="113"/>
  <c r="K193" i="113"/>
  <c r="K194" i="113"/>
  <c r="K195" i="113"/>
  <c r="K196" i="113"/>
  <c r="K197" i="113"/>
  <c r="K198" i="113"/>
  <c r="K199" i="113"/>
  <c r="K200" i="113"/>
  <c r="K201" i="113"/>
  <c r="K202" i="113"/>
  <c r="K203" i="113"/>
  <c r="K204" i="113"/>
  <c r="K205" i="113"/>
  <c r="K206" i="113"/>
  <c r="K207" i="113"/>
  <c r="K208" i="113"/>
  <c r="K209" i="113"/>
  <c r="K210" i="113"/>
  <c r="K211" i="113"/>
  <c r="K212" i="113"/>
  <c r="K213" i="113"/>
  <c r="K214" i="113"/>
  <c r="K215" i="113"/>
  <c r="K216" i="113"/>
  <c r="K217" i="113"/>
  <c r="K218" i="113"/>
  <c r="K219" i="113"/>
  <c r="K220" i="113"/>
  <c r="K221" i="113"/>
  <c r="K222" i="113"/>
  <c r="K223" i="113"/>
  <c r="K224" i="113"/>
  <c r="K225" i="113"/>
  <c r="K226" i="113"/>
  <c r="K227" i="113"/>
  <c r="K228" i="113"/>
  <c r="K229" i="113"/>
  <c r="K230" i="113"/>
  <c r="K231" i="113"/>
  <c r="K232" i="113"/>
  <c r="K233" i="113"/>
  <c r="K234" i="113"/>
  <c r="K235" i="113"/>
  <c r="K236" i="113"/>
  <c r="K237" i="113"/>
  <c r="K238" i="113"/>
  <c r="K239" i="113"/>
  <c r="K240" i="113"/>
  <c r="K241" i="113"/>
  <c r="K242" i="113"/>
  <c r="K243" i="113"/>
  <c r="K244" i="113"/>
  <c r="K245" i="113"/>
  <c r="K246" i="113"/>
  <c r="K247" i="113"/>
  <c r="K248" i="113"/>
  <c r="K249" i="113"/>
  <c r="K250" i="113"/>
  <c r="K251" i="113"/>
  <c r="K252" i="113"/>
  <c r="K253" i="113"/>
  <c r="K254" i="113"/>
  <c r="K255" i="113"/>
  <c r="K256" i="113"/>
  <c r="K257" i="113"/>
  <c r="K258" i="113"/>
  <c r="K259" i="113"/>
  <c r="K260" i="113"/>
  <c r="K261" i="113"/>
  <c r="K262" i="113"/>
  <c r="K263" i="113"/>
  <c r="K264" i="113"/>
  <c r="K265" i="113"/>
  <c r="K266" i="113"/>
  <c r="K267" i="113"/>
  <c r="K268" i="113"/>
  <c r="K269" i="113"/>
  <c r="K270" i="113"/>
  <c r="K271" i="113"/>
  <c r="K272" i="113"/>
  <c r="K273" i="113"/>
  <c r="K274" i="113"/>
  <c r="K275" i="113"/>
  <c r="K276" i="113"/>
  <c r="K277" i="113"/>
  <c r="K278" i="113"/>
  <c r="K279" i="113"/>
  <c r="K280" i="113"/>
  <c r="K281" i="113"/>
  <c r="K282" i="113"/>
  <c r="K283" i="113"/>
  <c r="K284" i="113"/>
  <c r="K285" i="113"/>
  <c r="K286" i="113"/>
  <c r="K287" i="113"/>
  <c r="K288" i="113"/>
  <c r="K289" i="113"/>
  <c r="K290" i="113"/>
  <c r="K291" i="113"/>
  <c r="K292" i="113"/>
  <c r="K293" i="113"/>
  <c r="K294" i="113"/>
  <c r="K295" i="113"/>
  <c r="K296" i="113"/>
  <c r="K297" i="113"/>
  <c r="K298" i="113"/>
  <c r="K299" i="113"/>
  <c r="K300" i="113"/>
  <c r="K301" i="113"/>
  <c r="K302" i="113"/>
  <c r="K303" i="113"/>
  <c r="K304" i="113"/>
  <c r="K305" i="113"/>
  <c r="K306" i="113"/>
  <c r="K307" i="113"/>
  <c r="K308" i="113"/>
  <c r="K309" i="113"/>
  <c r="K310" i="113"/>
  <c r="K311" i="113"/>
  <c r="K312" i="113"/>
  <c r="K313" i="113"/>
  <c r="K314" i="113"/>
  <c r="K315" i="113"/>
  <c r="K316" i="113"/>
  <c r="K317" i="113"/>
  <c r="K318" i="113"/>
  <c r="K319" i="113"/>
  <c r="K320" i="113"/>
  <c r="K321" i="113"/>
  <c r="K322" i="113"/>
  <c r="K323" i="113"/>
  <c r="K324" i="113"/>
  <c r="K325" i="113"/>
  <c r="K326" i="113"/>
  <c r="K327" i="113"/>
  <c r="K328" i="113"/>
  <c r="K329" i="113"/>
  <c r="K330" i="113"/>
  <c r="K331" i="113"/>
  <c r="K332" i="113"/>
  <c r="K333" i="113"/>
  <c r="K334" i="113"/>
  <c r="K335" i="113"/>
  <c r="K336" i="113"/>
  <c r="J355" i="113"/>
  <c r="N355" i="113"/>
  <c r="O355" i="113"/>
  <c r="P355" i="113"/>
  <c r="Q355" i="113"/>
  <c r="R355" i="113"/>
  <c r="S355" i="113"/>
  <c r="T355" i="113"/>
  <c r="U355" i="113"/>
  <c r="V355" i="113"/>
  <c r="W355" i="113"/>
  <c r="X355" i="113"/>
  <c r="Y355" i="113"/>
  <c r="Z355" i="113"/>
  <c r="AA355" i="113"/>
  <c r="AB355" i="113"/>
  <c r="L4" i="113" l="1"/>
  <c r="I4" i="128"/>
  <c r="L322" i="113"/>
  <c r="L305" i="113"/>
  <c r="L286" i="113"/>
  <c r="L281" i="113"/>
  <c r="L301" i="113"/>
  <c r="L326" i="113"/>
  <c r="L266" i="113"/>
  <c r="L274" i="113"/>
  <c r="L334" i="113"/>
  <c r="L329" i="113"/>
  <c r="L325" i="113"/>
  <c r="L298" i="113"/>
  <c r="L293" i="113"/>
  <c r="J289" i="128"/>
  <c r="M289" i="128"/>
  <c r="L279" i="113"/>
  <c r="L252" i="113"/>
  <c r="L222" i="113"/>
  <c r="L204" i="113"/>
  <c r="L192" i="113"/>
  <c r="L174" i="113"/>
  <c r="L168" i="113"/>
  <c r="L162" i="113"/>
  <c r="L150" i="113"/>
  <c r="L138" i="113"/>
  <c r="L126" i="113"/>
  <c r="L120" i="113"/>
  <c r="L114" i="113"/>
  <c r="L108" i="113"/>
  <c r="L102" i="113"/>
  <c r="L90" i="113"/>
  <c r="L84" i="113"/>
  <c r="L78" i="113"/>
  <c r="L72" i="113"/>
  <c r="L66" i="113"/>
  <c r="L60" i="113"/>
  <c r="J60" i="128"/>
  <c r="L54" i="113"/>
  <c r="J54" i="128"/>
  <c r="L48" i="113"/>
  <c r="J48" i="128"/>
  <c r="L42" i="113"/>
  <c r="J42" i="128"/>
  <c r="L36" i="113"/>
  <c r="J36" i="128"/>
  <c r="L30" i="113"/>
  <c r="J30" i="128"/>
  <c r="L24" i="113"/>
  <c r="J24" i="128"/>
  <c r="L18" i="113"/>
  <c r="J18" i="128"/>
  <c r="L12" i="113"/>
  <c r="J12" i="128"/>
  <c r="L6" i="113"/>
  <c r="J6" i="128"/>
  <c r="J337" i="128"/>
  <c r="M337" i="128"/>
  <c r="L332" i="113"/>
  <c r="L327" i="113"/>
  <c r="L323" i="113"/>
  <c r="L318" i="113"/>
  <c r="L313" i="113"/>
  <c r="L307" i="113"/>
  <c r="L302" i="113"/>
  <c r="J298" i="128"/>
  <c r="M298" i="128"/>
  <c r="J293" i="128"/>
  <c r="M293" i="128"/>
  <c r="L288" i="113"/>
  <c r="L283" i="113"/>
  <c r="L278" i="113"/>
  <c r="J274" i="128"/>
  <c r="M274" i="128"/>
  <c r="L268" i="113"/>
  <c r="L263" i="113"/>
  <c r="L257" i="113"/>
  <c r="L251" i="113"/>
  <c r="L245" i="113"/>
  <c r="L239" i="113"/>
  <c r="L233" i="113"/>
  <c r="L227" i="113"/>
  <c r="L221" i="113"/>
  <c r="L215" i="113"/>
  <c r="L209" i="113"/>
  <c r="L203" i="113"/>
  <c r="L197" i="113"/>
  <c r="L191" i="113"/>
  <c r="L185" i="113"/>
  <c r="L179" i="113"/>
  <c r="L173" i="113"/>
  <c r="L167" i="113"/>
  <c r="L161" i="113"/>
  <c r="L155" i="113"/>
  <c r="L149" i="113"/>
  <c r="L143" i="113"/>
  <c r="L137" i="113"/>
  <c r="L131" i="113"/>
  <c r="L125" i="113"/>
  <c r="L119" i="113"/>
  <c r="L113" i="113"/>
  <c r="L107" i="113"/>
  <c r="L101" i="113"/>
  <c r="L95" i="113"/>
  <c r="L89" i="113"/>
  <c r="L83" i="113"/>
  <c r="L77" i="113"/>
  <c r="L71" i="113"/>
  <c r="L65" i="113"/>
  <c r="L59" i="113"/>
  <c r="J59" i="128"/>
  <c r="L53" i="113"/>
  <c r="J53" i="128"/>
  <c r="L47" i="113"/>
  <c r="J47" i="128"/>
  <c r="L41" i="113"/>
  <c r="J41" i="128"/>
  <c r="L35" i="113"/>
  <c r="J35" i="128"/>
  <c r="L29" i="113"/>
  <c r="J29" i="128"/>
  <c r="L23" i="113"/>
  <c r="J23" i="128"/>
  <c r="L17" i="113"/>
  <c r="J17" i="128"/>
  <c r="L11" i="113"/>
  <c r="J11" i="128"/>
  <c r="L5" i="113"/>
  <c r="J5" i="128"/>
  <c r="L333" i="113"/>
  <c r="L319" i="113"/>
  <c r="L308" i="113"/>
  <c r="L284" i="113"/>
  <c r="L258" i="113"/>
  <c r="L234" i="113"/>
  <c r="L198" i="113"/>
  <c r="L180" i="113"/>
  <c r="L132" i="113"/>
  <c r="J341" i="128"/>
  <c r="M341" i="128"/>
  <c r="L336" i="113"/>
  <c r="L317" i="113"/>
  <c r="L312" i="113"/>
  <c r="L306" i="113"/>
  <c r="L297" i="113"/>
  <c r="L292" i="113"/>
  <c r="L287" i="113"/>
  <c r="L282" i="113"/>
  <c r="J278" i="128"/>
  <c r="M278" i="128"/>
  <c r="L273" i="113"/>
  <c r="L267" i="113"/>
  <c r="L262" i="113"/>
  <c r="L256" i="113"/>
  <c r="L250" i="113"/>
  <c r="L244" i="113"/>
  <c r="L238" i="113"/>
  <c r="L232" i="113"/>
  <c r="L226" i="113"/>
  <c r="L220" i="113"/>
  <c r="L214" i="113"/>
  <c r="L208" i="113"/>
  <c r="L202" i="113"/>
  <c r="L196" i="113"/>
  <c r="L190" i="113"/>
  <c r="L184" i="113"/>
  <c r="L178" i="113"/>
  <c r="L172" i="113"/>
  <c r="L166" i="113"/>
  <c r="L160" i="113"/>
  <c r="L154" i="113"/>
  <c r="L148" i="113"/>
  <c r="L142" i="113"/>
  <c r="L136" i="113"/>
  <c r="L130" i="113"/>
  <c r="L124" i="113"/>
  <c r="L118" i="113"/>
  <c r="L112" i="113"/>
  <c r="L106" i="113"/>
  <c r="L100" i="113"/>
  <c r="L94" i="113"/>
  <c r="L88" i="113"/>
  <c r="L82" i="113"/>
  <c r="L76" i="113"/>
  <c r="L70" i="113"/>
  <c r="L64" i="113"/>
  <c r="L58" i="113"/>
  <c r="J58" i="128"/>
  <c r="L52" i="113"/>
  <c r="J52" i="128"/>
  <c r="L46" i="113"/>
  <c r="J46" i="128"/>
  <c r="L40" i="113"/>
  <c r="J40" i="128"/>
  <c r="L34" i="113"/>
  <c r="J34" i="128"/>
  <c r="L28" i="113"/>
  <c r="J28" i="128"/>
  <c r="L22" i="113"/>
  <c r="J22" i="128"/>
  <c r="L16" i="113"/>
  <c r="J16" i="128"/>
  <c r="L10" i="113"/>
  <c r="J10" i="128"/>
  <c r="L324" i="113"/>
  <c r="L269" i="113"/>
  <c r="L228" i="113"/>
  <c r="L156" i="113"/>
  <c r="L335" i="113"/>
  <c r="L330" i="113"/>
  <c r="J326" i="128"/>
  <c r="M326" i="128"/>
  <c r="J322" i="128"/>
  <c r="M322" i="128"/>
  <c r="L316" i="113"/>
  <c r="L311" i="113"/>
  <c r="J301" i="128"/>
  <c r="M301" i="128"/>
  <c r="L296" i="113"/>
  <c r="L291" i="113"/>
  <c r="L277" i="113"/>
  <c r="L272" i="113"/>
  <c r="L261" i="113"/>
  <c r="L255" i="113"/>
  <c r="L249" i="113"/>
  <c r="L243" i="113"/>
  <c r="L237" i="113"/>
  <c r="L231" i="113"/>
  <c r="L225" i="113"/>
  <c r="L219" i="113"/>
  <c r="L213" i="113"/>
  <c r="L207" i="113"/>
  <c r="L201" i="113"/>
  <c r="L195" i="113"/>
  <c r="L189" i="113"/>
  <c r="L183" i="113"/>
  <c r="L177" i="113"/>
  <c r="L171" i="113"/>
  <c r="L165" i="113"/>
  <c r="L159" i="113"/>
  <c r="L153" i="113"/>
  <c r="L147" i="113"/>
  <c r="L141" i="113"/>
  <c r="L135" i="113"/>
  <c r="L129" i="113"/>
  <c r="L123" i="113"/>
  <c r="L117" i="113"/>
  <c r="L111" i="113"/>
  <c r="L105" i="113"/>
  <c r="L99" i="113"/>
  <c r="L93" i="113"/>
  <c r="L87" i="113"/>
  <c r="L81" i="113"/>
  <c r="L75" i="113"/>
  <c r="L69" i="113"/>
  <c r="L63" i="113"/>
  <c r="L57" i="113"/>
  <c r="J57" i="128"/>
  <c r="L51" i="113"/>
  <c r="J51" i="128"/>
  <c r="L45" i="113"/>
  <c r="J45" i="128"/>
  <c r="L39" i="113"/>
  <c r="J39" i="128"/>
  <c r="L33" i="113"/>
  <c r="J33" i="128"/>
  <c r="L27" i="113"/>
  <c r="J27" i="128"/>
  <c r="L21" i="113"/>
  <c r="J21" i="128"/>
  <c r="J314" i="128"/>
  <c r="M314" i="128"/>
  <c r="L303" i="113"/>
  <c r="L246" i="113"/>
  <c r="L210" i="113"/>
  <c r="L144" i="113"/>
  <c r="L331" i="113"/>
  <c r="J349" i="128"/>
  <c r="M349" i="128"/>
  <c r="L321" i="113"/>
  <c r="L315" i="113"/>
  <c r="L310" i="113"/>
  <c r="J305" i="128"/>
  <c r="M305" i="128"/>
  <c r="L300" i="113"/>
  <c r="L295" i="113"/>
  <c r="L290" i="113"/>
  <c r="J286" i="128"/>
  <c r="M286" i="128"/>
  <c r="J281" i="128"/>
  <c r="M281" i="128"/>
  <c r="L276" i="113"/>
  <c r="L271" i="113"/>
  <c r="J266" i="128"/>
  <c r="M266" i="128"/>
  <c r="L260" i="113"/>
  <c r="L254" i="113"/>
  <c r="L248" i="113"/>
  <c r="L242" i="113"/>
  <c r="L236" i="113"/>
  <c r="L230" i="113"/>
  <c r="L224" i="113"/>
  <c r="L218" i="113"/>
  <c r="L212" i="113"/>
  <c r="L206" i="113"/>
  <c r="L200" i="113"/>
  <c r="L194" i="113"/>
  <c r="L188" i="113"/>
  <c r="L182" i="113"/>
  <c r="L176" i="113"/>
  <c r="L170" i="113"/>
  <c r="L164" i="113"/>
  <c r="L158" i="113"/>
  <c r="L152" i="113"/>
  <c r="L146" i="113"/>
  <c r="L140" i="113"/>
  <c r="L134" i="113"/>
  <c r="L128" i="113"/>
  <c r="L122" i="113"/>
  <c r="L116" i="113"/>
  <c r="L110" i="113"/>
  <c r="L104" i="113"/>
  <c r="L98" i="113"/>
  <c r="L92" i="113"/>
  <c r="L86" i="113"/>
  <c r="L80" i="113"/>
  <c r="L74" i="113"/>
  <c r="L68" i="113"/>
  <c r="L62" i="113"/>
  <c r="L56" i="113"/>
  <c r="J56" i="128"/>
  <c r="L50" i="113"/>
  <c r="J50" i="128"/>
  <c r="L44" i="113"/>
  <c r="J44" i="128"/>
  <c r="L38" i="113"/>
  <c r="J38" i="128"/>
  <c r="L32" i="113"/>
  <c r="J32" i="128"/>
  <c r="L26" i="113"/>
  <c r="J26" i="128"/>
  <c r="L14" i="113"/>
  <c r="J14" i="128"/>
  <c r="L8" i="113"/>
  <c r="J8" i="128"/>
  <c r="L328" i="113"/>
  <c r="L264" i="113"/>
  <c r="L240" i="113"/>
  <c r="L216" i="113"/>
  <c r="L186" i="113"/>
  <c r="L96" i="113"/>
  <c r="J344" i="128"/>
  <c r="M344" i="128"/>
  <c r="J334" i="128"/>
  <c r="M334" i="128"/>
  <c r="J329" i="128"/>
  <c r="M329" i="128"/>
  <c r="J325" i="128"/>
  <c r="M325" i="128"/>
  <c r="L320" i="113"/>
  <c r="L314" i="113"/>
  <c r="L309" i="113"/>
  <c r="L304" i="113"/>
  <c r="L299" i="113"/>
  <c r="L294" i="113"/>
  <c r="L289" i="113"/>
  <c r="L285" i="113"/>
  <c r="L280" i="113"/>
  <c r="L275" i="113"/>
  <c r="L270" i="113"/>
  <c r="L265" i="113"/>
  <c r="L259" i="113"/>
  <c r="L253" i="113"/>
  <c r="L247" i="113"/>
  <c r="L241" i="113"/>
  <c r="L235" i="113"/>
  <c r="L229" i="113"/>
  <c r="L223" i="113"/>
  <c r="L217" i="113"/>
  <c r="L211" i="113"/>
  <c r="L205" i="113"/>
  <c r="L199" i="113"/>
  <c r="L193" i="113"/>
  <c r="L187" i="113"/>
  <c r="L181" i="113"/>
  <c r="L175" i="113"/>
  <c r="L169" i="113"/>
  <c r="L163" i="113"/>
  <c r="L157" i="113"/>
  <c r="L151" i="113"/>
  <c r="L145" i="113"/>
  <c r="L139" i="113"/>
  <c r="L133" i="113"/>
  <c r="L127" i="113"/>
  <c r="L121" i="113"/>
  <c r="L115" i="113"/>
  <c r="L109" i="113"/>
  <c r="L103" i="113"/>
  <c r="L97" i="113"/>
  <c r="L91" i="113"/>
  <c r="L85" i="113"/>
  <c r="L79" i="113"/>
  <c r="L73" i="113"/>
  <c r="L67" i="113"/>
  <c r="L61" i="113"/>
  <c r="L55" i="113"/>
  <c r="J55" i="128"/>
  <c r="L49" i="113"/>
  <c r="J49" i="128"/>
  <c r="L43" i="113"/>
  <c r="J43" i="128"/>
  <c r="L37" i="113"/>
  <c r="J37" i="128"/>
  <c r="L31" i="113"/>
  <c r="J31" i="128"/>
  <c r="L25" i="113"/>
  <c r="J25" i="128"/>
  <c r="L19" i="113"/>
  <c r="J19" i="128"/>
  <c r="L13" i="113"/>
  <c r="J13" i="128"/>
  <c r="L7" i="113"/>
  <c r="J7" i="128"/>
  <c r="L20" i="113"/>
  <c r="J20" i="128"/>
  <c r="J353" i="128"/>
  <c r="M353" i="128"/>
  <c r="L9" i="113"/>
  <c r="J9" i="128"/>
  <c r="H358" i="128"/>
  <c r="J85" i="128" l="1"/>
  <c r="M85" i="128"/>
  <c r="J175" i="128"/>
  <c r="M175" i="128"/>
  <c r="J247" i="128"/>
  <c r="M247" i="128"/>
  <c r="J128" i="128"/>
  <c r="M128" i="128"/>
  <c r="J218" i="128"/>
  <c r="M218" i="128"/>
  <c r="J315" i="128"/>
  <c r="M315" i="128"/>
  <c r="J129" i="128"/>
  <c r="M129" i="128"/>
  <c r="J219" i="128"/>
  <c r="M219" i="128"/>
  <c r="J324" i="128"/>
  <c r="M324" i="128"/>
  <c r="J160" i="128"/>
  <c r="M160" i="128"/>
  <c r="J73" i="128"/>
  <c r="M73" i="128"/>
  <c r="J145" i="128"/>
  <c r="M145" i="128"/>
  <c r="J181" i="128"/>
  <c r="M181" i="128"/>
  <c r="J217" i="128"/>
  <c r="M217" i="128"/>
  <c r="J253" i="128"/>
  <c r="M253" i="128"/>
  <c r="J285" i="128"/>
  <c r="M285" i="128"/>
  <c r="J320" i="128"/>
  <c r="M320" i="128"/>
  <c r="J354" i="128"/>
  <c r="M354" i="128"/>
  <c r="J240" i="128"/>
  <c r="M240" i="128"/>
  <c r="J62" i="128"/>
  <c r="M62" i="128"/>
  <c r="J98" i="128"/>
  <c r="M98" i="128"/>
  <c r="J134" i="128"/>
  <c r="M134" i="128"/>
  <c r="J170" i="128"/>
  <c r="M170" i="128"/>
  <c r="J206" i="128"/>
  <c r="M206" i="128"/>
  <c r="J242" i="128"/>
  <c r="M242" i="128"/>
  <c r="J276" i="128"/>
  <c r="M276" i="128"/>
  <c r="J321" i="128"/>
  <c r="M321" i="128"/>
  <c r="J144" i="128"/>
  <c r="M144" i="128"/>
  <c r="J303" i="128"/>
  <c r="M303" i="128"/>
  <c r="J63" i="128"/>
  <c r="M63" i="128"/>
  <c r="J304" i="128"/>
  <c r="M304" i="128"/>
  <c r="J307" i="128"/>
  <c r="M307" i="128"/>
  <c r="J323" i="128"/>
  <c r="M323" i="128"/>
  <c r="J72" i="128"/>
  <c r="M72" i="128"/>
  <c r="J90" i="128"/>
  <c r="M90" i="128"/>
  <c r="J114" i="128"/>
  <c r="M114" i="128"/>
  <c r="J138" i="128"/>
  <c r="M138" i="128"/>
  <c r="J168" i="128"/>
  <c r="M168" i="128"/>
  <c r="J204" i="128"/>
  <c r="M204" i="128"/>
  <c r="J279" i="128"/>
  <c r="M279" i="128"/>
  <c r="J103" i="128"/>
  <c r="M103" i="128"/>
  <c r="J193" i="128"/>
  <c r="M193" i="128"/>
  <c r="J280" i="128"/>
  <c r="M280" i="128"/>
  <c r="J350" i="128"/>
  <c r="M350" i="128"/>
  <c r="J146" i="128"/>
  <c r="M146" i="128"/>
  <c r="J236" i="128"/>
  <c r="M236" i="128"/>
  <c r="J246" i="128"/>
  <c r="M246" i="128"/>
  <c r="J93" i="128"/>
  <c r="M93" i="128"/>
  <c r="J183" i="128"/>
  <c r="M183" i="128"/>
  <c r="J277" i="128"/>
  <c r="M277" i="128"/>
  <c r="J178" i="128"/>
  <c r="M178" i="128"/>
  <c r="J109" i="128"/>
  <c r="M109" i="128"/>
  <c r="J79" i="128"/>
  <c r="M79" i="128"/>
  <c r="J115" i="128"/>
  <c r="M115" i="128"/>
  <c r="J169" i="128"/>
  <c r="M169" i="128"/>
  <c r="J205" i="128"/>
  <c r="M205" i="128"/>
  <c r="J241" i="128"/>
  <c r="M241" i="128"/>
  <c r="J259" i="128"/>
  <c r="M259" i="128"/>
  <c r="J186" i="128"/>
  <c r="M186" i="128"/>
  <c r="J140" i="128"/>
  <c r="M140" i="128"/>
  <c r="J176" i="128"/>
  <c r="M176" i="128"/>
  <c r="J212" i="128"/>
  <c r="M212" i="128"/>
  <c r="J248" i="128"/>
  <c r="M248" i="128"/>
  <c r="J310" i="128"/>
  <c r="M310" i="128"/>
  <c r="J345" i="128"/>
  <c r="M345" i="128"/>
  <c r="J69" i="128"/>
  <c r="M69" i="128"/>
  <c r="J105" i="128"/>
  <c r="M105" i="128"/>
  <c r="J141" i="128"/>
  <c r="M141" i="128"/>
  <c r="J177" i="128"/>
  <c r="M177" i="128"/>
  <c r="J213" i="128"/>
  <c r="M213" i="128"/>
  <c r="J249" i="128"/>
  <c r="M249" i="128"/>
  <c r="J296" i="128"/>
  <c r="M296" i="128"/>
  <c r="J316" i="128"/>
  <c r="M316" i="128"/>
  <c r="J330" i="128"/>
  <c r="M330" i="128"/>
  <c r="J269" i="128"/>
  <c r="M269" i="128"/>
  <c r="J64" i="128"/>
  <c r="M64" i="128"/>
  <c r="J82" i="128"/>
  <c r="M82" i="128"/>
  <c r="J100" i="128"/>
  <c r="M100" i="128"/>
  <c r="J118" i="128"/>
  <c r="M118" i="128"/>
  <c r="J136" i="128"/>
  <c r="M136" i="128"/>
  <c r="J154" i="128"/>
  <c r="M154" i="128"/>
  <c r="J172" i="128"/>
  <c r="M172" i="128"/>
  <c r="J190" i="128"/>
  <c r="M190" i="128"/>
  <c r="J208" i="128"/>
  <c r="M208" i="128"/>
  <c r="J226" i="128"/>
  <c r="M226" i="128"/>
  <c r="J244" i="128"/>
  <c r="M244" i="128"/>
  <c r="J262" i="128"/>
  <c r="M262" i="128"/>
  <c r="J292" i="128"/>
  <c r="M292" i="128"/>
  <c r="J312" i="128"/>
  <c r="M312" i="128"/>
  <c r="J198" i="128"/>
  <c r="M198" i="128"/>
  <c r="J284" i="128"/>
  <c r="M284" i="128"/>
  <c r="J333" i="128"/>
  <c r="M333" i="128"/>
  <c r="J65" i="128"/>
  <c r="M65" i="128"/>
  <c r="J83" i="128"/>
  <c r="M83" i="128"/>
  <c r="J101" i="128"/>
  <c r="M101" i="128"/>
  <c r="J119" i="128"/>
  <c r="M119" i="128"/>
  <c r="J137" i="128"/>
  <c r="M137" i="128"/>
  <c r="J155" i="128"/>
  <c r="M155" i="128"/>
  <c r="J173" i="128"/>
  <c r="M173" i="128"/>
  <c r="J191" i="128"/>
  <c r="M191" i="128"/>
  <c r="J209" i="128"/>
  <c r="M209" i="128"/>
  <c r="J227" i="128"/>
  <c r="M227" i="128"/>
  <c r="J245" i="128"/>
  <c r="M245" i="128"/>
  <c r="J263" i="128"/>
  <c r="M263" i="128"/>
  <c r="J121" i="128"/>
  <c r="M121" i="128"/>
  <c r="J211" i="128"/>
  <c r="M211" i="128"/>
  <c r="J343" i="128"/>
  <c r="M343" i="128"/>
  <c r="J328" i="128"/>
  <c r="M328" i="128"/>
  <c r="J92" i="128"/>
  <c r="M92" i="128"/>
  <c r="J200" i="128"/>
  <c r="M200" i="128"/>
  <c r="J300" i="128"/>
  <c r="M300" i="128"/>
  <c r="J147" i="128"/>
  <c r="M147" i="128"/>
  <c r="J237" i="128"/>
  <c r="M237" i="128"/>
  <c r="J156" i="128"/>
  <c r="M156" i="128"/>
  <c r="J106" i="128"/>
  <c r="M106" i="128"/>
  <c r="J127" i="128"/>
  <c r="M127" i="128"/>
  <c r="J61" i="128"/>
  <c r="M61" i="128"/>
  <c r="J97" i="128"/>
  <c r="M97" i="128"/>
  <c r="J133" i="128"/>
  <c r="M133" i="128"/>
  <c r="J151" i="128"/>
  <c r="M151" i="128"/>
  <c r="J187" i="128"/>
  <c r="M187" i="128"/>
  <c r="J223" i="128"/>
  <c r="M223" i="128"/>
  <c r="J275" i="128"/>
  <c r="M275" i="128"/>
  <c r="J338" i="128"/>
  <c r="M338" i="128"/>
  <c r="J264" i="128"/>
  <c r="M264" i="128"/>
  <c r="J68" i="128"/>
  <c r="M68" i="128"/>
  <c r="J86" i="128"/>
  <c r="M86" i="128"/>
  <c r="J104" i="128"/>
  <c r="M104" i="128"/>
  <c r="J122" i="128"/>
  <c r="M122" i="128"/>
  <c r="J158" i="128"/>
  <c r="M158" i="128"/>
  <c r="J194" i="128"/>
  <c r="M194" i="128"/>
  <c r="J230" i="128"/>
  <c r="M230" i="128"/>
  <c r="J295" i="128"/>
  <c r="M295" i="128"/>
  <c r="J339" i="128"/>
  <c r="M339" i="128"/>
  <c r="J210" i="128"/>
  <c r="M210" i="128"/>
  <c r="J87" i="128"/>
  <c r="M87" i="128"/>
  <c r="J123" i="128"/>
  <c r="M123" i="128"/>
  <c r="J159" i="128"/>
  <c r="M159" i="128"/>
  <c r="J195" i="128"/>
  <c r="M195" i="128"/>
  <c r="J231" i="128"/>
  <c r="M231" i="128"/>
  <c r="J272" i="128"/>
  <c r="M272" i="128"/>
  <c r="J294" i="128"/>
  <c r="M294" i="128"/>
  <c r="J309" i="128"/>
  <c r="M309" i="128"/>
  <c r="J283" i="128"/>
  <c r="M283" i="128"/>
  <c r="J313" i="128"/>
  <c r="M313" i="128"/>
  <c r="J327" i="128"/>
  <c r="M327" i="128"/>
  <c r="J78" i="128"/>
  <c r="M78" i="128"/>
  <c r="J102" i="128"/>
  <c r="M102" i="128"/>
  <c r="J120" i="128"/>
  <c r="M120" i="128"/>
  <c r="J150" i="128"/>
  <c r="M150" i="128"/>
  <c r="J174" i="128"/>
  <c r="M174" i="128"/>
  <c r="J222" i="128"/>
  <c r="M222" i="128"/>
  <c r="J139" i="128"/>
  <c r="M139" i="128"/>
  <c r="J265" i="128"/>
  <c r="M265" i="128"/>
  <c r="J216" i="128"/>
  <c r="M216" i="128"/>
  <c r="J74" i="128"/>
  <c r="M74" i="128"/>
  <c r="J164" i="128"/>
  <c r="M164" i="128"/>
  <c r="J254" i="128"/>
  <c r="M254" i="128"/>
  <c r="J111" i="128"/>
  <c r="M111" i="128"/>
  <c r="J201" i="128"/>
  <c r="M201" i="128"/>
  <c r="J335" i="128"/>
  <c r="M335" i="128"/>
  <c r="J70" i="128"/>
  <c r="M70" i="128"/>
  <c r="J88" i="128"/>
  <c r="M88" i="128"/>
  <c r="J142" i="128"/>
  <c r="M142" i="128"/>
  <c r="J196" i="128"/>
  <c r="M196" i="128"/>
  <c r="J214" i="128"/>
  <c r="M214" i="128"/>
  <c r="J232" i="128"/>
  <c r="M232" i="128"/>
  <c r="J250" i="128"/>
  <c r="M250" i="128"/>
  <c r="J267" i="128"/>
  <c r="M267" i="128"/>
  <c r="J282" i="128"/>
  <c r="M282" i="128"/>
  <c r="J297" i="128"/>
  <c r="M297" i="128"/>
  <c r="J317" i="128"/>
  <c r="M317" i="128"/>
  <c r="J132" i="128"/>
  <c r="M132" i="128"/>
  <c r="J234" i="128"/>
  <c r="M234" i="128"/>
  <c r="J308" i="128"/>
  <c r="M308" i="128"/>
  <c r="J71" i="128"/>
  <c r="M71" i="128"/>
  <c r="J89" i="128"/>
  <c r="M89" i="128"/>
  <c r="J107" i="128"/>
  <c r="M107" i="128"/>
  <c r="J125" i="128"/>
  <c r="M125" i="128"/>
  <c r="J143" i="128"/>
  <c r="M143" i="128"/>
  <c r="J161" i="128"/>
  <c r="M161" i="128"/>
  <c r="J179" i="128"/>
  <c r="M179" i="128"/>
  <c r="J197" i="128"/>
  <c r="M197" i="128"/>
  <c r="J215" i="128"/>
  <c r="M215" i="128"/>
  <c r="J233" i="128"/>
  <c r="M233" i="128"/>
  <c r="J251" i="128"/>
  <c r="M251" i="128"/>
  <c r="J268" i="128"/>
  <c r="M268" i="128"/>
  <c r="J346" i="128"/>
  <c r="M346" i="128"/>
  <c r="J299" i="128"/>
  <c r="M299" i="128"/>
  <c r="J288" i="128"/>
  <c r="M288" i="128"/>
  <c r="J302" i="128"/>
  <c r="M302" i="128"/>
  <c r="J318" i="128"/>
  <c r="M318" i="128"/>
  <c r="J332" i="128"/>
  <c r="M332" i="128"/>
  <c r="J66" i="128"/>
  <c r="M66" i="128"/>
  <c r="J84" i="128"/>
  <c r="M84" i="128"/>
  <c r="J108" i="128"/>
  <c r="M108" i="128"/>
  <c r="J126" i="128"/>
  <c r="M126" i="128"/>
  <c r="J162" i="128"/>
  <c r="M162" i="128"/>
  <c r="J192" i="128"/>
  <c r="M192" i="128"/>
  <c r="J252" i="128"/>
  <c r="M252" i="128"/>
  <c r="J352" i="128"/>
  <c r="M352" i="128"/>
  <c r="J67" i="128"/>
  <c r="M67" i="128"/>
  <c r="J157" i="128"/>
  <c r="M157" i="128"/>
  <c r="J229" i="128"/>
  <c r="M229" i="128"/>
  <c r="J110" i="128"/>
  <c r="M110" i="128"/>
  <c r="J182" i="128"/>
  <c r="M182" i="128"/>
  <c r="J271" i="128"/>
  <c r="M271" i="128"/>
  <c r="J75" i="128"/>
  <c r="M75" i="128"/>
  <c r="J165" i="128"/>
  <c r="M165" i="128"/>
  <c r="J255" i="128"/>
  <c r="M255" i="128"/>
  <c r="J124" i="128"/>
  <c r="M124" i="128"/>
  <c r="J91" i="128"/>
  <c r="M91" i="128"/>
  <c r="J163" i="128"/>
  <c r="M163" i="128"/>
  <c r="J199" i="128"/>
  <c r="M199" i="128"/>
  <c r="J235" i="128"/>
  <c r="M235" i="128"/>
  <c r="J270" i="128"/>
  <c r="M270" i="128"/>
  <c r="J348" i="128"/>
  <c r="M348" i="128"/>
  <c r="J96" i="128"/>
  <c r="M96" i="128"/>
  <c r="J347" i="128"/>
  <c r="M347" i="128"/>
  <c r="J80" i="128"/>
  <c r="M80" i="128"/>
  <c r="J116" i="128"/>
  <c r="M116" i="128"/>
  <c r="J152" i="128"/>
  <c r="M152" i="128"/>
  <c r="J188" i="128"/>
  <c r="M188" i="128"/>
  <c r="J224" i="128"/>
  <c r="M224" i="128"/>
  <c r="J260" i="128"/>
  <c r="M260" i="128"/>
  <c r="J290" i="128"/>
  <c r="M290" i="128"/>
  <c r="J331" i="128"/>
  <c r="M331" i="128"/>
  <c r="J81" i="128"/>
  <c r="M81" i="128"/>
  <c r="J99" i="128"/>
  <c r="M99" i="128"/>
  <c r="J117" i="128"/>
  <c r="M117" i="128"/>
  <c r="J135" i="128"/>
  <c r="M135" i="128"/>
  <c r="J153" i="128"/>
  <c r="M153" i="128"/>
  <c r="J171" i="128"/>
  <c r="M171" i="128"/>
  <c r="J189" i="128"/>
  <c r="M189" i="128"/>
  <c r="J207" i="128"/>
  <c r="M207" i="128"/>
  <c r="J225" i="128"/>
  <c r="M225" i="128"/>
  <c r="J243" i="128"/>
  <c r="M243" i="128"/>
  <c r="J261" i="128"/>
  <c r="M261" i="128"/>
  <c r="J291" i="128"/>
  <c r="M291" i="128"/>
  <c r="J311" i="128"/>
  <c r="M311" i="128"/>
  <c r="J340" i="128"/>
  <c r="M340" i="128"/>
  <c r="J228" i="128"/>
  <c r="M228" i="128"/>
  <c r="J342" i="128"/>
  <c r="M342" i="128"/>
  <c r="J76" i="128"/>
  <c r="M76" i="128"/>
  <c r="J94" i="128"/>
  <c r="M94" i="128"/>
  <c r="J112" i="128"/>
  <c r="M112" i="128"/>
  <c r="J130" i="128"/>
  <c r="M130" i="128"/>
  <c r="J148" i="128"/>
  <c r="M148" i="128"/>
  <c r="J166" i="128"/>
  <c r="M166" i="128"/>
  <c r="J184" i="128"/>
  <c r="M184" i="128"/>
  <c r="J202" i="128"/>
  <c r="M202" i="128"/>
  <c r="J220" i="128"/>
  <c r="M220" i="128"/>
  <c r="J238" i="128"/>
  <c r="M238" i="128"/>
  <c r="J256" i="128"/>
  <c r="M256" i="128"/>
  <c r="J273" i="128"/>
  <c r="M273" i="128"/>
  <c r="J287" i="128"/>
  <c r="M287" i="128"/>
  <c r="J306" i="128"/>
  <c r="M306" i="128"/>
  <c r="J336" i="128"/>
  <c r="M336" i="128"/>
  <c r="J180" i="128"/>
  <c r="M180" i="128"/>
  <c r="J258" i="128"/>
  <c r="M258" i="128"/>
  <c r="J319" i="128"/>
  <c r="M319" i="128"/>
  <c r="J77" i="128"/>
  <c r="M77" i="128"/>
  <c r="J95" i="128"/>
  <c r="M95" i="128"/>
  <c r="J113" i="128"/>
  <c r="M113" i="128"/>
  <c r="J131" i="128"/>
  <c r="M131" i="128"/>
  <c r="J149" i="128"/>
  <c r="M149" i="128"/>
  <c r="J167" i="128"/>
  <c r="M167" i="128"/>
  <c r="J185" i="128"/>
  <c r="M185" i="128"/>
  <c r="J203" i="128"/>
  <c r="M203" i="128"/>
  <c r="J221" i="128"/>
  <c r="M221" i="128"/>
  <c r="J239" i="128"/>
  <c r="M239" i="128"/>
  <c r="J257" i="128"/>
  <c r="M257" i="128"/>
  <c r="J351" i="128"/>
  <c r="M351" i="128"/>
  <c r="L16" i="128"/>
  <c r="L17" i="128"/>
  <c r="L18" i="128"/>
  <c r="L19" i="128"/>
  <c r="L20" i="128"/>
  <c r="L22" i="128"/>
  <c r="L23" i="128"/>
  <c r="L24" i="128"/>
  <c r="L25" i="128"/>
  <c r="L26" i="128"/>
  <c r="L27" i="128"/>
  <c r="L28" i="128"/>
  <c r="L29" i="128"/>
  <c r="L30" i="128"/>
  <c r="L31" i="128"/>
  <c r="L32" i="128"/>
  <c r="L33" i="128"/>
  <c r="L34" i="128"/>
  <c r="L35" i="128"/>
  <c r="L36" i="128"/>
  <c r="L37" i="128"/>
  <c r="L38" i="128"/>
  <c r="L39" i="128"/>
  <c r="L40" i="128"/>
  <c r="L41" i="128"/>
  <c r="L42" i="128"/>
  <c r="L43" i="128"/>
  <c r="L44" i="128"/>
  <c r="L45" i="128"/>
  <c r="L46" i="128"/>
  <c r="L47" i="128"/>
  <c r="L48" i="128"/>
  <c r="L49" i="128"/>
  <c r="L50" i="128"/>
  <c r="L51" i="128"/>
  <c r="L52" i="128"/>
  <c r="L53" i="128"/>
  <c r="L54" i="128"/>
  <c r="L55" i="128"/>
  <c r="L56" i="128"/>
  <c r="L57" i="128"/>
  <c r="L58" i="128"/>
  <c r="L59" i="128"/>
  <c r="L60" i="128"/>
  <c r="M40" i="128" l="1"/>
  <c r="M39" i="128"/>
  <c r="M43" i="128"/>
  <c r="M51" i="128"/>
  <c r="M30" i="128"/>
  <c r="M52" i="128"/>
  <c r="M26" i="128"/>
  <c r="M41" i="128"/>
  <c r="M25" i="128"/>
  <c r="M17" i="128"/>
  <c r="M44" i="128"/>
  <c r="M28" i="128"/>
  <c r="M54" i="128"/>
  <c r="M57" i="128"/>
  <c r="M48" i="128"/>
  <c r="M27" i="128"/>
  <c r="M21" i="128"/>
  <c r="M31" i="128"/>
  <c r="M20" i="128"/>
  <c r="M29" i="128"/>
  <c r="M18" i="128"/>
  <c r="M38" i="128"/>
  <c r="M23" i="128"/>
  <c r="M60" i="128"/>
  <c r="M56" i="128"/>
  <c r="M16" i="128"/>
  <c r="M35" i="128"/>
  <c r="M47" i="128"/>
  <c r="M36" i="128"/>
  <c r="M55" i="128"/>
  <c r="M45" i="128"/>
  <c r="M50" i="128"/>
  <c r="M24" i="128"/>
  <c r="M49" i="128"/>
  <c r="M32" i="128"/>
  <c r="M53" i="128"/>
  <c r="M46" i="128"/>
  <c r="M33" i="128"/>
  <c r="M59" i="128"/>
  <c r="M58" i="128"/>
  <c r="M34" i="128"/>
  <c r="M19" i="128"/>
  <c r="M42" i="128"/>
  <c r="M22" i="128"/>
  <c r="M37" i="128"/>
  <c r="L21" i="128"/>
  <c r="K355" i="128" l="1"/>
  <c r="L12" i="128" l="1"/>
  <c r="L13" i="128"/>
  <c r="L14" i="128"/>
  <c r="L15" i="128"/>
  <c r="L7" i="128" l="1"/>
  <c r="L6" i="128"/>
  <c r="L11" i="128"/>
  <c r="L5" i="128"/>
  <c r="L10" i="128"/>
  <c r="L9" i="128"/>
  <c r="L8" i="128"/>
  <c r="M4" i="128"/>
  <c r="L4" i="128" l="1"/>
  <c r="L355" i="128" s="1"/>
  <c r="M360" i="128" s="1"/>
  <c r="M8" i="128" l="1"/>
  <c r="M9" i="128"/>
  <c r="M6" i="128"/>
  <c r="M11" i="128"/>
  <c r="M14" i="128"/>
  <c r="M15" i="128"/>
  <c r="M12" i="128"/>
  <c r="M10" i="128"/>
  <c r="M13" i="128"/>
  <c r="M5" i="128"/>
  <c r="M7" i="128"/>
  <c r="J4" i="128"/>
  <c r="M355" i="128" l="1"/>
  <c r="M361" i="128" s="1"/>
  <c r="M363" i="128" l="1"/>
</calcChain>
</file>

<file path=xl/sharedStrings.xml><?xml version="1.0" encoding="utf-8"?>
<sst xmlns="http://schemas.openxmlformats.org/spreadsheetml/2006/main" count="21673" uniqueCount="164">
  <si>
    <t>Saldo / Automático</t>
  </si>
  <si>
    <t>...../...../......</t>
  </si>
  <si>
    <t>ALERTA</t>
  </si>
  <si>
    <t>Unidade</t>
  </si>
  <si>
    <t>SALDO</t>
  </si>
  <si>
    <t>Qtde Registrada</t>
  </si>
  <si>
    <t>Valor Total Utilizado</t>
  </si>
  <si>
    <t>Valor Utilizado</t>
  </si>
  <si>
    <t>% Aditivos</t>
  </si>
  <si>
    <t>% Utilizado</t>
  </si>
  <si>
    <t>Qtde Utilizada</t>
  </si>
  <si>
    <t>Peça</t>
  </si>
  <si>
    <t>Valor Total da Ata</t>
  </si>
  <si>
    <t>Empresa</t>
  </si>
  <si>
    <t>Detalhamento</t>
  </si>
  <si>
    <t xml:space="preserve">Valor Unitário </t>
  </si>
  <si>
    <t xml:space="preserve">Total Registrado </t>
  </si>
  <si>
    <t>Marca/Modelo</t>
  </si>
  <si>
    <t>AF nº xxxx/2024 Quantidade</t>
  </si>
  <si>
    <t>Quantidade Registrada</t>
  </si>
  <si>
    <t>Item</t>
  </si>
  <si>
    <t>Valor Unitário</t>
  </si>
  <si>
    <t>Lote</t>
  </si>
  <si>
    <t>CONTROLE DO GESTOR:</t>
  </si>
  <si>
    <t>PE 0658/2024 SRP - (SGPE DE ORIGEM: 7444/2024)</t>
  </si>
  <si>
    <r>
      <t xml:space="preserve">VIGÊNCIA DA ATA: 08/08/2024 </t>
    </r>
    <r>
      <rPr>
        <b/>
        <sz val="11"/>
        <rFont val="Calibri"/>
        <family val="2"/>
        <scheme val="minor"/>
      </rPr>
      <t>até 08/08/2025</t>
    </r>
  </si>
  <si>
    <r>
      <t xml:space="preserve">CENTRO PARTICIPANTE: </t>
    </r>
    <r>
      <rPr>
        <b/>
        <sz val="11"/>
        <rFont val="Calibri"/>
        <family val="2"/>
        <scheme val="minor"/>
      </rPr>
      <t>REITORIA/SETIC</t>
    </r>
  </si>
  <si>
    <t>Especificação (conforme especificação em edital)</t>
  </si>
  <si>
    <t>LEVANTAMENTO DE NECESSIDADE (verificando a necessidade)</t>
  </si>
  <si>
    <t>PROPRIA/N.A.</t>
  </si>
  <si>
    <t>339039.16</t>
  </si>
  <si>
    <t>DOCUMENTAÇÃO – AS-BUILT</t>
  </si>
  <si>
    <t>M²</t>
  </si>
  <si>
    <t>CERTIFICAÇÃO DE PONTO DE REDE ESTRUTURADO COM CERTIFICADOR</t>
  </si>
  <si>
    <t>CONECTORIZAÇÃO DE CABO UTP CAT.5e</t>
  </si>
  <si>
    <t>FURUKAWA/35030521</t>
  </si>
  <si>
    <t>CONECTORIZAÇÃO DE CABO UTP CAT.6</t>
  </si>
  <si>
    <t>FURUKAWA/35030600</t>
  </si>
  <si>
    <t>Metro Linear</t>
  </si>
  <si>
    <t>FURUKAWA/23200142</t>
  </si>
  <si>
    <t>FURUKAWA/23400194</t>
  </si>
  <si>
    <t>FURUKAWA/23360000</t>
  </si>
  <si>
    <t>LOCALIZAÇÃO DE PONTO DE REDE PERDIDO</t>
  </si>
  <si>
    <t>REMOÇÃO DE REDE EXISTENTE</t>
  </si>
  <si>
    <t>Kilograma</t>
  </si>
  <si>
    <t>INSTALAÇÃO APARENTE DE ELETRODUTO (1 polegada)</t>
  </si>
  <si>
    <t>MASSTER/17201306</t>
  </si>
  <si>
    <t>INSTALAÇÃO APARENTE DE ELETRODUTO (3⁄4 de polegada)</t>
  </si>
  <si>
    <t>MASSTER/17201304</t>
  </si>
  <si>
    <t>INSTALAÇÃO DE ELETRODUTO FLEXÍVEL CORRUGADO EM FORRO</t>
  </si>
  <si>
    <t>TIGRE/1421020</t>
  </si>
  <si>
    <t>INSTALAÇÃO DE CANALETA EM ALUMÍNIO 70X25MM</t>
  </si>
  <si>
    <t>DUTOTEC/DT1224100</t>
  </si>
  <si>
    <t>INSTALAÇÃO DE CANALETA EM ALUMÍNIO 70X45MM</t>
  </si>
  <si>
    <t>DUTOTEC/DT1444100</t>
  </si>
  <si>
    <t>INSTALAÇÃO DE CANALETA PVC – 110X20MM</t>
  </si>
  <si>
    <t>DUTOTEC/513203</t>
  </si>
  <si>
    <t>INSTALAÇÃO DE CANALETA PVC - 50X20MM</t>
  </si>
  <si>
    <t>DUTOTEC/513201</t>
  </si>
  <si>
    <t>INSTALAÇÃO DE ELETROCALHA PERFURADA TIPO U 100X50X3000</t>
  </si>
  <si>
    <t>ELECON/100X50X3000</t>
  </si>
  <si>
    <t>INSTALAÇÃO DE ELETROCALHA PERFURADA TIPO U 200X50X3000</t>
  </si>
  <si>
    <t>ELECON/200X50X3000</t>
  </si>
  <si>
    <t>INSTALAÇÃO DE DISTRIBUIDOR INTERNO ÓPTICO 19" – 24 FIBRAS</t>
  </si>
  <si>
    <t>FURUKAWA/35260163+KITS</t>
  </si>
  <si>
    <t>INSTALAÇÃO DE DISTRIBUIDOR INTERNO ÓPTICO 19" – 12 FIBRAS</t>
  </si>
  <si>
    <t>INSTALAÇÃO DE TERMINAL ÓPTICO – 4 FIBRAS</t>
  </si>
  <si>
    <t>FURUKAWA/35260276</t>
  </si>
  <si>
    <t>INSTALAÇÃO DE CAIXA DE EMENDA ÓPTICA AÉREA/SUBTERRÂNEA</t>
  </si>
  <si>
    <t>FIBRACEM/CEO DUAL 24 FRIBRAS SVT</t>
  </si>
  <si>
    <t>INSTALAÇÃO DE BRACKETS/RACKS (RACK FORNECIMENTO PELA UDESC)</t>
  </si>
  <si>
    <t>INSTALAÇÃO DE GUIA DE CABOS HORIZONTAL FECHADO</t>
  </si>
  <si>
    <t>FURUKAWA/35150502</t>
  </si>
  <si>
    <t>INSTALAÇÃO DE PATCH PANEL CAT.5e</t>
  </si>
  <si>
    <t>FURUKAWA/35030005</t>
  </si>
  <si>
    <t>INSTALAÇÃO DE PATCH PANEL CAT.6 T568A/B</t>
  </si>
  <si>
    <t>FURUKAWA/35030006</t>
  </si>
  <si>
    <t>ORGANIZAÇÃO DE CABOS EM ARMÁRIOS (BRACKETS) ATÉ DE 12U SEM FORNECIMENTO DE MATERIAL</t>
  </si>
  <si>
    <t>ORGANIZAÇÃO DE CABOS EM ARMÁRIOS (BRACKETS) ACIMA DE 12U SEM FORNECIMENTO DE MATERIAL</t>
  </si>
  <si>
    <t>CERTIFICAÇÃO DE FIBRA ÓPTICA COM CERTIFICADOR</t>
  </si>
  <si>
    <t>FURUKAWA/28070003</t>
  </si>
  <si>
    <t>FURUKAWA/17045113</t>
  </si>
  <si>
    <t>FURUKAWA/28070029</t>
  </si>
  <si>
    <t>FURUKAWA/28233034</t>
  </si>
  <si>
    <t>FURUKAWA/28370028</t>
  </si>
  <si>
    <t>INSTALAÇÃO DE CAIXA DE PASSAGEM SUBTERRÂNEA MODELO R1 COM TAMPA FERRO</t>
  </si>
  <si>
    <t>FUMINAS/R1/R2/SIMPLES</t>
  </si>
  <si>
    <t>INSTALAÇÃO DE CAIXA DE PASSAGEM SUBTERRÂNEA COM TAMPA CONCRETO</t>
  </si>
  <si>
    <t>VOLTZ/R1/R2/SIMPLES</t>
  </si>
  <si>
    <t>ENTRADA AÉREA EM EDIFICIO</t>
  </si>
  <si>
    <t>ABERTURA DE VALA EM SOLO ASFÁLTICO</t>
  </si>
  <si>
    <t>ABERTURA DE VALA EM SOLO BRUTO</t>
  </si>
  <si>
    <t>INSTALAÇÃO DE ELETRODUTO CORRUGADO 1 ½" NA VALA</t>
  </si>
  <si>
    <t>KANAFLEX/KANADUTO</t>
  </si>
  <si>
    <t>FIXAÇÃO DE CÂMERAS DE MONITORAMENTO</t>
  </si>
  <si>
    <t>TROCA DE BATERIAS EM NOBREAKS/BANCO DE BATERIAS</t>
  </si>
  <si>
    <t>DUTOPLAST/513203</t>
  </si>
  <si>
    <t>DUTOPLAST/513201</t>
  </si>
  <si>
    <t>MASSTER/17021306</t>
  </si>
  <si>
    <t>FURUKAWA/28233024</t>
  </si>
  <si>
    <t>MASSTER/17201604</t>
  </si>
  <si>
    <t>FURUKAWA/2807003</t>
  </si>
  <si>
    <t>FURUKAWA/MULTILAN CAT5E</t>
  </si>
  <si>
    <t>FURUKAWA/MULTILAN CAT6</t>
  </si>
  <si>
    <t>FURUKAWA/MULTILAN CAT5E LSZH (23200142) AZUL</t>
  </si>
  <si>
    <t>FURUKAWA/MULTILAN CAT6 LSZH VERMELHO</t>
  </si>
  <si>
    <t>FURUKAWA/GIGALAN CAT6 F/UTP LSZH</t>
  </si>
  <si>
    <t>INPOL/1 POLEGADA</t>
  </si>
  <si>
    <t>INPOL/3/4 POLEGADA</t>
  </si>
  <si>
    <t>BOOS/CORRUGADO FLEXIVEL</t>
  </si>
  <si>
    <t>DUTOTEC/70X25MM</t>
  </si>
  <si>
    <t>DUTOTEC/70X45MM</t>
  </si>
  <si>
    <t>DUTOPLAST/110X20X2000 X2 | 513.203</t>
  </si>
  <si>
    <t>DUTOPLAST/50X20X2000 X2 | 513.201</t>
  </si>
  <si>
    <t>INECEL/TIPO U 100X50X3000 #18</t>
  </si>
  <si>
    <t>INECEL/TIPO U 200X50X3000 #18</t>
  </si>
  <si>
    <t>FURUKAWA/BX24</t>
  </si>
  <si>
    <t>FIBRACEM/FIT 12 FIBRAS</t>
  </si>
  <si>
    <t>FURUKAWA/28070015 - FURUKAWA</t>
  </si>
  <si>
    <t>FURUKAWA/28252005 - FURUKAWA</t>
  </si>
  <si>
    <t>FURUKAWA/28370055 - FURUKAWA</t>
  </si>
  <si>
    <t>KANAFLEX/KANADUTO 1,5 DIAMETRO</t>
  </si>
  <si>
    <t>DUTOTEC/110X20X2000 X4 | 513.203</t>
  </si>
  <si>
    <t>DUTOTEC/50X20X2000 X4 | 513.201</t>
  </si>
  <si>
    <t>VOX 10 SISTEMAS ENGENHARIA E INSTALAÇÕES LTDA, CNPJ: 34.036.386/0001-03</t>
  </si>
  <si>
    <t>CLI DIGITAL LTDA, CNPJ: 34.264.089/0001-15</t>
  </si>
  <si>
    <t>Serviço</t>
  </si>
  <si>
    <t>OBJETO: Contratação de empresa para execução de Serviços de manutenção e instalação de cabeamento estruturado para dados e voz, com fornecimento de material de rede (cabeamento UTP e FO), para toda a UDESC.</t>
  </si>
  <si>
    <t>Serviço DE LANÇAMENTO DE CABO SEM FORNECIMENTO DE MATERIAL</t>
  </si>
  <si>
    <t>Serviço DE LANÇAMENTO DE CABO U/UTP CAT.5e</t>
  </si>
  <si>
    <t>Serviço DE LANÇAMENTO DE CABO U/UTP CAT.6</t>
  </si>
  <si>
    <t>Serviço DE LANÇAMENTO DE CABO BLINDADO (FTP OU STP) CAT.6</t>
  </si>
  <si>
    <t>Serviço DE FUSÃO ÓPTICA</t>
  </si>
  <si>
    <t>Serviço DE LANÇAMENTO DE CABO ÓPTICO SM 12 FIBRAS USO INTERNO (SEM GELEIA DE PETRÓLEO)</t>
  </si>
  <si>
    <t>Serviço DE LANÇAMENTO DE CABO ÓPTICO SM 12 FIBRAS USO EXTERNO (AUTOSUSTENTÁVEL)</t>
  </si>
  <si>
    <t>Serviço DE LANÇAMENTO DE CABO ÓPTICO SM 12 FIBRAS USO INTERNO (FLEXIVEL)</t>
  </si>
  <si>
    <t>Serviço DE LANÇAMENTO DE CABO ÓPTICO MM 12 FIBRAS USO EXTERNO ANTI-ROEDORES (COM GELÉIA DE PETRÓLEO)</t>
  </si>
  <si>
    <t>Serviço DE LANÇAMENTO DE CABO ÓPTICO MM 12 FIBRAS USO INTERNO (SEM GELEIA DE PETRÓLEO)</t>
  </si>
  <si>
    <t>Serviço/Serviço</t>
  </si>
  <si>
    <t>(Cidade)</t>
  </si>
  <si>
    <t>Florianópolis</t>
  </si>
  <si>
    <t>Joinville</t>
  </si>
  <si>
    <t>Lages</t>
  </si>
  <si>
    <t>Chapecó e Pinhalzinho</t>
  </si>
  <si>
    <t>Ibirama</t>
  </si>
  <si>
    <t>Balneário Camboriú</t>
  </si>
  <si>
    <t>Laguna</t>
  </si>
  <si>
    <t>São Bento do Sul</t>
  </si>
  <si>
    <t>Caçador</t>
  </si>
  <si>
    <r>
      <t xml:space="preserve">CENTRO PARTICIPANTE: </t>
    </r>
    <r>
      <rPr>
        <b/>
        <sz val="11"/>
        <rFont val="Calibri"/>
        <family val="2"/>
        <scheme val="minor"/>
      </rPr>
      <t>CEAD</t>
    </r>
  </si>
  <si>
    <r>
      <t xml:space="preserve">CENTRO PARTICIPANTE: </t>
    </r>
    <r>
      <rPr>
        <b/>
        <sz val="11"/>
        <rFont val="Calibri"/>
        <family val="2"/>
        <scheme val="minor"/>
      </rPr>
      <t>CEART</t>
    </r>
  </si>
  <si>
    <r>
      <t xml:space="preserve">CENTRO PARTICIPANTE: </t>
    </r>
    <r>
      <rPr>
        <b/>
        <sz val="11"/>
        <rFont val="Calibri"/>
        <family val="2"/>
        <scheme val="minor"/>
      </rPr>
      <t>CEFID</t>
    </r>
  </si>
  <si>
    <r>
      <t xml:space="preserve">CENTRO PARTICIPANTE: </t>
    </r>
    <r>
      <rPr>
        <b/>
        <sz val="11"/>
        <rFont val="Calibri"/>
        <family val="2"/>
        <scheme val="minor"/>
      </rPr>
      <t>ESAG</t>
    </r>
  </si>
  <si>
    <r>
      <t xml:space="preserve">CENTRO PARTICIPANTE: </t>
    </r>
    <r>
      <rPr>
        <b/>
        <sz val="11"/>
        <rFont val="Calibri"/>
        <family val="2"/>
        <scheme val="minor"/>
      </rPr>
      <t>FAED</t>
    </r>
  </si>
  <si>
    <r>
      <t xml:space="preserve">CENTRO PARTICIPANTE: </t>
    </r>
    <r>
      <rPr>
        <b/>
        <sz val="11"/>
        <rFont val="Calibri"/>
        <family val="2"/>
        <scheme val="minor"/>
      </rPr>
      <t>CCT</t>
    </r>
  </si>
  <si>
    <r>
      <t xml:space="preserve">CENTRO PARTICIPANTE: </t>
    </r>
    <r>
      <rPr>
        <b/>
        <sz val="11"/>
        <rFont val="Calibri"/>
        <family val="2"/>
        <scheme val="minor"/>
      </rPr>
      <t>CAV</t>
    </r>
  </si>
  <si>
    <r>
      <t xml:space="preserve">CENTRO PARTICIPANTE: </t>
    </r>
    <r>
      <rPr>
        <b/>
        <sz val="11"/>
        <rFont val="Calibri"/>
        <family val="2"/>
        <scheme val="minor"/>
      </rPr>
      <t>CEO</t>
    </r>
  </si>
  <si>
    <r>
      <t xml:space="preserve">CENTRO PARTICIPANTE: </t>
    </r>
    <r>
      <rPr>
        <b/>
        <sz val="11"/>
        <rFont val="Calibri"/>
        <family val="2"/>
        <scheme val="minor"/>
      </rPr>
      <t>CEAVI</t>
    </r>
  </si>
  <si>
    <r>
      <t xml:space="preserve">CENTRO PARTICIPANTE: </t>
    </r>
    <r>
      <rPr>
        <b/>
        <sz val="11"/>
        <rFont val="Calibri"/>
        <family val="2"/>
        <scheme val="minor"/>
      </rPr>
      <t>CESFI</t>
    </r>
  </si>
  <si>
    <r>
      <t xml:space="preserve">CENTRO PARTICIPANTE: </t>
    </r>
    <r>
      <rPr>
        <b/>
        <sz val="11"/>
        <rFont val="Calibri"/>
        <family val="2"/>
        <scheme val="minor"/>
      </rPr>
      <t>CERES</t>
    </r>
  </si>
  <si>
    <r>
      <t xml:space="preserve">CENTRO PARTICIPANTE: </t>
    </r>
    <r>
      <rPr>
        <b/>
        <sz val="11"/>
        <rFont val="Calibri"/>
        <family val="2"/>
        <scheme val="minor"/>
      </rPr>
      <t>CEPLAN</t>
    </r>
  </si>
  <si>
    <r>
      <t xml:space="preserve">CENTRO PARTICIPANTE: </t>
    </r>
    <r>
      <rPr>
        <b/>
        <sz val="11"/>
        <rFont val="Calibri"/>
        <family val="2"/>
        <scheme val="minor"/>
      </rPr>
      <t>CESMO</t>
    </r>
  </si>
  <si>
    <t>VIGÊNCIA DA ATA: 08/08/2024 até 08/08/2025</t>
  </si>
  <si>
    <t>Atualizado em 13/08/2024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</si>
</sst>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_-[$R$-416]\ * #,##0.00_-;\-[$R$-416]\ * #,##0.00_-;_-[$R$-416]\ 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8" fillId="0" borderId="0"/>
    <xf numFmtId="164" fontId="8" fillId="0" borderId="0" applyFill="0" applyBorder="0" applyAlignment="0" applyProtection="0"/>
    <xf numFmtId="165" fontId="8" fillId="0" borderId="0" applyFill="0" applyBorder="0" applyAlignment="0" applyProtection="0"/>
    <xf numFmtId="0" fontId="9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9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4" fontId="2" fillId="0" borderId="0" applyFont="0" applyFill="0" applyBorder="0" applyAlignment="0" applyProtection="0"/>
  </cellStyleXfs>
  <cellXfs count="91">
    <xf numFmtId="0" fontId="0" fillId="0" borderId="0" xfId="0"/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 applyProtection="1">
      <alignment wrapText="1"/>
      <protection locked="0"/>
    </xf>
    <xf numFmtId="3" fontId="10" fillId="0" borderId="0" xfId="1" applyNumberFormat="1" applyFont="1" applyAlignment="1" applyProtection="1">
      <alignment wrapText="1"/>
      <protection locked="0"/>
    </xf>
    <xf numFmtId="168" fontId="12" fillId="8" borderId="2" xfId="1" applyNumberFormat="1" applyFont="1" applyFill="1" applyBorder="1" applyAlignment="1" applyProtection="1">
      <alignment horizontal="right"/>
      <protection locked="0"/>
    </xf>
    <xf numFmtId="168" fontId="12" fillId="8" borderId="3" xfId="1" applyNumberFormat="1" applyFont="1" applyFill="1" applyBorder="1" applyAlignment="1" applyProtection="1">
      <alignment horizontal="right"/>
      <protection locked="0"/>
    </xf>
    <xf numFmtId="9" fontId="12" fillId="8" borderId="4" xfId="13" applyFont="1" applyFill="1" applyBorder="1" applyAlignment="1" applyProtection="1">
      <alignment horizontal="right"/>
      <protection locked="0"/>
    </xf>
    <xf numFmtId="2" fontId="12" fillId="8" borderId="3" xfId="1" applyNumberFormat="1" applyFont="1" applyFill="1" applyBorder="1" applyAlignment="1">
      <alignment horizontal="right"/>
    </xf>
    <xf numFmtId="0" fontId="12" fillId="8" borderId="8" xfId="1" applyFont="1" applyFill="1" applyBorder="1" applyAlignment="1" applyProtection="1">
      <alignment horizontal="left"/>
      <protection locked="0"/>
    </xf>
    <xf numFmtId="0" fontId="12" fillId="8" borderId="13" xfId="1" applyFont="1" applyFill="1" applyBorder="1" applyAlignment="1" applyProtection="1">
      <alignment horizontal="left"/>
      <protection locked="0"/>
    </xf>
    <xf numFmtId="0" fontId="12" fillId="8" borderId="9" xfId="1" applyFont="1" applyFill="1" applyBorder="1" applyAlignment="1" applyProtection="1">
      <alignment horizontal="left"/>
      <protection locked="0"/>
    </xf>
    <xf numFmtId="0" fontId="12" fillId="8" borderId="0" xfId="1" applyFont="1" applyFill="1" applyAlignment="1" applyProtection="1">
      <alignment horizontal="left"/>
      <protection locked="0"/>
    </xf>
    <xf numFmtId="0" fontId="12" fillId="8" borderId="10" xfId="1" applyFont="1" applyFill="1" applyBorder="1" applyAlignment="1" applyProtection="1">
      <alignment horizontal="left"/>
      <protection locked="0"/>
    </xf>
    <xf numFmtId="0" fontId="12" fillId="8" borderId="12" xfId="1" applyFont="1" applyFill="1" applyBorder="1" applyAlignment="1" applyProtection="1">
      <alignment horizontal="left"/>
      <protection locked="0"/>
    </xf>
    <xf numFmtId="0" fontId="10" fillId="6" borderId="1" xfId="0" applyFont="1" applyFill="1" applyBorder="1" applyAlignment="1">
      <alignment horizontal="center" vertical="center" wrapText="1"/>
    </xf>
    <xf numFmtId="44" fontId="10" fillId="7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 wrapText="1"/>
    </xf>
    <xf numFmtId="166" fontId="10" fillId="4" borderId="1" xfId="0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1" applyNumberFormat="1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44" fontId="10" fillId="0" borderId="0" xfId="5" applyFont="1" applyFill="1" applyAlignment="1">
      <alignment horizontal="center" vertical="center" wrapText="1"/>
    </xf>
    <xf numFmtId="168" fontId="10" fillId="2" borderId="1" xfId="3" applyNumberFormat="1" applyFont="1" applyFill="1" applyBorder="1" applyAlignment="1" applyProtection="1">
      <alignment horizontal="center" vertical="center" wrapText="1"/>
    </xf>
    <xf numFmtId="3" fontId="10" fillId="9" borderId="5" xfId="1" applyNumberFormat="1" applyFont="1" applyFill="1" applyBorder="1" applyAlignment="1" applyProtection="1">
      <alignment horizontal="center" vertical="center" wrapText="1"/>
      <protection locked="0"/>
    </xf>
    <xf numFmtId="0" fontId="10" fillId="11" borderId="0" xfId="1" applyFont="1" applyFill="1" applyAlignment="1">
      <alignment horizontal="center" vertical="center" wrapText="1"/>
    </xf>
    <xf numFmtId="166" fontId="10" fillId="11" borderId="1" xfId="1" applyNumberFormat="1" applyFont="1" applyFill="1" applyBorder="1" applyAlignment="1">
      <alignment horizontal="center" vertical="center" wrapText="1"/>
    </xf>
    <xf numFmtId="0" fontId="10" fillId="11" borderId="1" xfId="1" applyFont="1" applyFill="1" applyBorder="1" applyAlignment="1" applyProtection="1">
      <alignment horizontal="center" vertical="center" wrapText="1"/>
      <protection locked="0"/>
    </xf>
    <xf numFmtId="0" fontId="12" fillId="8" borderId="5" xfId="1" applyFont="1" applyFill="1" applyBorder="1" applyProtection="1">
      <protection locked="0"/>
    </xf>
    <xf numFmtId="0" fontId="12" fillId="8" borderId="6" xfId="1" applyFont="1" applyFill="1" applyBorder="1" applyProtection="1">
      <protection locked="0"/>
    </xf>
    <xf numFmtId="0" fontId="12" fillId="8" borderId="7" xfId="1" applyFont="1" applyFill="1" applyBorder="1" applyProtection="1">
      <protection locked="0"/>
    </xf>
    <xf numFmtId="44" fontId="10" fillId="0" borderId="0" xfId="1" applyNumberFormat="1" applyFont="1" applyAlignment="1">
      <alignment wrapText="1"/>
    </xf>
    <xf numFmtId="44" fontId="10" fillId="0" borderId="0" xfId="5" applyFont="1" applyAlignment="1" applyProtection="1">
      <alignment wrapText="1"/>
      <protection locked="0"/>
    </xf>
    <xf numFmtId="0" fontId="10" fillId="0" borderId="0" xfId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4" fontId="10" fillId="10" borderId="1" xfId="5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10" fillId="10" borderId="1" xfId="5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44" fontId="10" fillId="0" borderId="1" xfId="5" applyFont="1" applyFill="1" applyBorder="1" applyAlignment="1">
      <alignment horizontal="center" vertical="center"/>
    </xf>
    <xf numFmtId="0" fontId="15" fillId="0" borderId="0" xfId="1" applyFont="1" applyAlignment="1" applyProtection="1">
      <alignment wrapText="1"/>
      <protection locked="0"/>
    </xf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1" xfId="18" applyNumberFormat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>
      <alignment wrapText="1"/>
    </xf>
    <xf numFmtId="0" fontId="1" fillId="11" borderId="1" xfId="0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44" fontId="10" fillId="0" borderId="0" xfId="5" applyFont="1" applyFill="1" applyAlignment="1">
      <alignment vertical="center" wrapText="1"/>
    </xf>
    <xf numFmtId="0" fontId="1" fillId="11" borderId="1" xfId="0" applyFont="1" applyFill="1" applyBorder="1" applyAlignment="1">
      <alignment horizontal="center" vertical="center" wrapText="1"/>
    </xf>
    <xf numFmtId="4" fontId="17" fillId="0" borderId="0" xfId="1" applyNumberFormat="1" applyFont="1" applyAlignment="1">
      <alignment horizontal="center" vertical="center" wrapText="1"/>
    </xf>
    <xf numFmtId="0" fontId="17" fillId="0" borderId="0" xfId="1" applyFont="1" applyAlignment="1">
      <alignment wrapText="1"/>
    </xf>
    <xf numFmtId="4" fontId="17" fillId="0" borderId="0" xfId="1" applyNumberFormat="1" applyFont="1" applyAlignment="1">
      <alignment vertical="center" wrapText="1"/>
    </xf>
    <xf numFmtId="0" fontId="18" fillId="11" borderId="1" xfId="0" applyFont="1" applyFill="1" applyBorder="1" applyAlignment="1">
      <alignment horizontal="center" vertical="center"/>
    </xf>
    <xf numFmtId="4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vertical="center" wrapText="1"/>
    </xf>
    <xf numFmtId="44" fontId="10" fillId="7" borderId="1" xfId="1" applyNumberFormat="1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textRotation="90" wrapText="1"/>
    </xf>
    <xf numFmtId="0" fontId="16" fillId="10" borderId="3" xfId="0" applyFont="1" applyFill="1" applyBorder="1" applyAlignment="1">
      <alignment horizontal="center" vertical="center" textRotation="90" wrapText="1"/>
    </xf>
    <xf numFmtId="0" fontId="16" fillId="10" borderId="4" xfId="0" applyFont="1" applyFill="1" applyBorder="1" applyAlignment="1">
      <alignment horizontal="center" vertical="center" textRotation="90" wrapText="1"/>
    </xf>
    <xf numFmtId="3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3" fillId="12" borderId="10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11" xfId="0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</cellXfs>
  <cellStyles count="80">
    <cellStyle name="Moeda" xfId="5" builtinId="4"/>
    <cellStyle name="Moeda 10 2" xfId="14" xr:uid="{00000000-0005-0000-0000-000002000000}"/>
    <cellStyle name="Moeda 10 2 2" xfId="21" xr:uid="{00000000-0005-0000-0000-000002000000}"/>
    <cellStyle name="Moeda 10 2 2 2" xfId="57" xr:uid="{00000000-0005-0000-0000-000002000000}"/>
    <cellStyle name="Moeda 10 2 3" xfId="28" xr:uid="{00000000-0005-0000-0000-000001000000}"/>
    <cellStyle name="Moeda 10 2 3 2" xfId="64" xr:uid="{00000000-0005-0000-0000-000001000000}"/>
    <cellStyle name="Moeda 10 2 4" xfId="35" xr:uid="{00000000-0005-0000-0000-000002000000}"/>
    <cellStyle name="Moeda 10 2 4 2" xfId="71" xr:uid="{00000000-0005-0000-0000-000002000000}"/>
    <cellStyle name="Moeda 10 2 5" xfId="43" xr:uid="{00000000-0005-0000-0000-000002000000}"/>
    <cellStyle name="Moeda 10 2 5 2" xfId="79" xr:uid="{00000000-0005-0000-0000-000002000000}"/>
    <cellStyle name="Moeda 10 2 6" xfId="50" xr:uid="{00000000-0005-0000-0000-000002000000}"/>
    <cellStyle name="Moeda 2" xfId="6" xr:uid="{00000000-0005-0000-0000-000003000000}"/>
    <cellStyle name="Moeda 2 2" xfId="10" xr:uid="{00000000-0005-0000-0000-000004000000}"/>
    <cellStyle name="Moeda 3" xfId="9" xr:uid="{00000000-0005-0000-0000-000005000000}"/>
    <cellStyle name="Moeda 3 2" xfId="18" xr:uid="{00000000-0005-0000-0000-000005000000}"/>
    <cellStyle name="Moeda 3 2 2" xfId="54" xr:uid="{00000000-0005-0000-0000-000005000000}"/>
    <cellStyle name="Moeda 3 3" xfId="25" xr:uid="{00000000-0005-0000-0000-000004000000}"/>
    <cellStyle name="Moeda 3 3 2" xfId="61" xr:uid="{00000000-0005-0000-0000-000004000000}"/>
    <cellStyle name="Moeda 3 4" xfId="32" xr:uid="{00000000-0005-0000-0000-000005000000}"/>
    <cellStyle name="Moeda 3 4 2" xfId="68" xr:uid="{00000000-0005-0000-0000-000005000000}"/>
    <cellStyle name="Moeda 3 5" xfId="40" xr:uid="{00000000-0005-0000-0000-000005000000}"/>
    <cellStyle name="Moeda 3 5 2" xfId="76" xr:uid="{00000000-0005-0000-0000-000005000000}"/>
    <cellStyle name="Moeda 3 6" xfId="47" xr:uid="{00000000-0005-0000-0000-000005000000}"/>
    <cellStyle name="Moeda 4" xfId="15" xr:uid="{00000000-0005-0000-0000-00003E000000}"/>
    <cellStyle name="Moeda 4 2" xfId="51" xr:uid="{00000000-0005-0000-0000-00003E000000}"/>
    <cellStyle name="Moeda 5" xfId="22" xr:uid="{00000000-0005-0000-0000-000045000000}"/>
    <cellStyle name="Moeda 5 2" xfId="58" xr:uid="{00000000-0005-0000-0000-000045000000}"/>
    <cellStyle name="Moeda 6" xfId="29" xr:uid="{00000000-0005-0000-0000-00004C000000}"/>
    <cellStyle name="Moeda 6 2" xfId="65" xr:uid="{00000000-0005-0000-0000-00004C000000}"/>
    <cellStyle name="Moeda 7" xfId="37" xr:uid="{00000000-0005-0000-0000-000054000000}"/>
    <cellStyle name="Moeda 7 2" xfId="73" xr:uid="{00000000-0005-0000-0000-000054000000}"/>
    <cellStyle name="Moeda 8" xfId="44" xr:uid="{00000000-0005-0000-0000-00005B000000}"/>
    <cellStyle name="Normal" xfId="0" builtinId="0"/>
    <cellStyle name="Normal 2" xfId="1" xr:uid="{00000000-0005-0000-0000-000007000000}"/>
    <cellStyle name="Porcentagem 2" xfId="13" xr:uid="{00000000-0005-0000-0000-000008000000}"/>
    <cellStyle name="Separador de milhares 2" xfId="2" xr:uid="{00000000-0005-0000-0000-000009000000}"/>
    <cellStyle name="Separador de milhares 2 2" xfId="8" xr:uid="{00000000-0005-0000-0000-00000A000000}"/>
    <cellStyle name="Separador de milhares 2 2 2" xfId="12" xr:uid="{00000000-0005-0000-0000-00000B000000}"/>
    <cellStyle name="Separador de milhares 2 2 2 2" xfId="20" xr:uid="{00000000-0005-0000-0000-00000B000000}"/>
    <cellStyle name="Separador de milhares 2 2 2 2 2" xfId="56" xr:uid="{00000000-0005-0000-0000-00000B000000}"/>
    <cellStyle name="Separador de milhares 2 2 2 3" xfId="27" xr:uid="{00000000-0005-0000-0000-00000A000000}"/>
    <cellStyle name="Separador de milhares 2 2 2 3 2" xfId="63" xr:uid="{00000000-0005-0000-0000-00000A000000}"/>
    <cellStyle name="Separador de milhares 2 2 2 4" xfId="34" xr:uid="{00000000-0005-0000-0000-00000B000000}"/>
    <cellStyle name="Separador de milhares 2 2 2 4 2" xfId="70" xr:uid="{00000000-0005-0000-0000-00000B000000}"/>
    <cellStyle name="Separador de milhares 2 2 2 5" xfId="42" xr:uid="{00000000-0005-0000-0000-00000B000000}"/>
    <cellStyle name="Separador de milhares 2 2 2 5 2" xfId="78" xr:uid="{00000000-0005-0000-0000-00000B000000}"/>
    <cellStyle name="Separador de milhares 2 2 2 6" xfId="49" xr:uid="{00000000-0005-0000-0000-00000B000000}"/>
    <cellStyle name="Separador de milhares 2 2 3" xfId="17" xr:uid="{00000000-0005-0000-0000-00000A000000}"/>
    <cellStyle name="Separador de milhares 2 2 3 2" xfId="53" xr:uid="{00000000-0005-0000-0000-00000A000000}"/>
    <cellStyle name="Separador de milhares 2 2 4" xfId="24" xr:uid="{00000000-0005-0000-0000-000009000000}"/>
    <cellStyle name="Separador de milhares 2 2 4 2" xfId="60" xr:uid="{00000000-0005-0000-0000-000009000000}"/>
    <cellStyle name="Separador de milhares 2 2 5" xfId="31" xr:uid="{00000000-0005-0000-0000-00000A000000}"/>
    <cellStyle name="Separador de milhares 2 2 5 2" xfId="67" xr:uid="{00000000-0005-0000-0000-00000A000000}"/>
    <cellStyle name="Separador de milhares 2 2 6" xfId="39" xr:uid="{00000000-0005-0000-0000-00000A000000}"/>
    <cellStyle name="Separador de milhares 2 2 6 2" xfId="75" xr:uid="{00000000-0005-0000-0000-00000A000000}"/>
    <cellStyle name="Separador de milhares 2 2 7" xfId="46" xr:uid="{00000000-0005-0000-0000-00000A000000}"/>
    <cellStyle name="Separador de milhares 2 3" xfId="7" xr:uid="{00000000-0005-0000-0000-00000C000000}"/>
    <cellStyle name="Separador de milhares 2 3 2" xfId="11" xr:uid="{00000000-0005-0000-0000-00000D000000}"/>
    <cellStyle name="Separador de milhares 2 3 2 2" xfId="19" xr:uid="{00000000-0005-0000-0000-00000D000000}"/>
    <cellStyle name="Separador de milhares 2 3 2 2 2" xfId="55" xr:uid="{00000000-0005-0000-0000-00000D000000}"/>
    <cellStyle name="Separador de milhares 2 3 2 3" xfId="26" xr:uid="{00000000-0005-0000-0000-00000C000000}"/>
    <cellStyle name="Separador de milhares 2 3 2 3 2" xfId="62" xr:uid="{00000000-0005-0000-0000-00000C000000}"/>
    <cellStyle name="Separador de milhares 2 3 2 4" xfId="33" xr:uid="{00000000-0005-0000-0000-00000D000000}"/>
    <cellStyle name="Separador de milhares 2 3 2 4 2" xfId="69" xr:uid="{00000000-0005-0000-0000-00000D000000}"/>
    <cellStyle name="Separador de milhares 2 3 2 5" xfId="41" xr:uid="{00000000-0005-0000-0000-00000D000000}"/>
    <cellStyle name="Separador de milhares 2 3 2 5 2" xfId="77" xr:uid="{00000000-0005-0000-0000-00000D000000}"/>
    <cellStyle name="Separador de milhares 2 3 2 6" xfId="48" xr:uid="{00000000-0005-0000-0000-00000D000000}"/>
    <cellStyle name="Separador de milhares 2 3 3" xfId="16" xr:uid="{00000000-0005-0000-0000-00000C000000}"/>
    <cellStyle name="Separador de milhares 2 3 3 2" xfId="52" xr:uid="{00000000-0005-0000-0000-00000C000000}"/>
    <cellStyle name="Separador de milhares 2 3 4" xfId="23" xr:uid="{00000000-0005-0000-0000-00000B000000}"/>
    <cellStyle name="Separador de milhares 2 3 4 2" xfId="59" xr:uid="{00000000-0005-0000-0000-00000B000000}"/>
    <cellStyle name="Separador de milhares 2 3 5" xfId="30" xr:uid="{00000000-0005-0000-0000-00000C000000}"/>
    <cellStyle name="Separador de milhares 2 3 5 2" xfId="66" xr:uid="{00000000-0005-0000-0000-00000C000000}"/>
    <cellStyle name="Separador de milhares 2 3 6" xfId="38" xr:uid="{00000000-0005-0000-0000-00000C000000}"/>
    <cellStyle name="Separador de milhares 2 3 6 2" xfId="74" xr:uid="{00000000-0005-0000-0000-00000C000000}"/>
    <cellStyle name="Separador de milhares 2 3 7" xfId="45" xr:uid="{00000000-0005-0000-0000-00000C000000}"/>
    <cellStyle name="Separador de milhares 3" xfId="3" xr:uid="{00000000-0005-0000-0000-00000E000000}"/>
    <cellStyle name="Título 5" xfId="4" xr:uid="{00000000-0005-0000-0000-00000F000000}"/>
    <cellStyle name="Vírgula 2" xfId="36" xr:uid="{00000000-0005-0000-0000-000053000000}"/>
    <cellStyle name="Vírgula 2 2" xfId="72" xr:uid="{00000000-0005-0000-0000-000053000000}"/>
  </cellStyles>
  <dxfs count="99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numFmt numFmtId="169" formatCode="0_ ;[Red]\-0\ "/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numFmt numFmtId="169" formatCode="0_ ;[Red]\-0\ "/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numFmt numFmtId="169" formatCode="0_ ;[Red]\-0\ "/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numFmt numFmtId="169" formatCode="0_ ;[Red]\-0\ "/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numFmt numFmtId="169" formatCode="0_ ;[Red]\-0\ "/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numFmt numFmtId="169" formatCode="0_ ;[Red]\-0\ "/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numFmt numFmtId="169" formatCode="0_ ;[Red]\-0\ "/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numFmt numFmtId="169" formatCode="0_ ;[Red]\-0\ "/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numFmt numFmtId="169" formatCode="0_ ;[Red]\-0\ "/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numFmt numFmtId="169" formatCode="0_ ;[Red]\-0\ "/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numFmt numFmtId="169" formatCode="0_ ;[Red]\-0\ "/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numFmt numFmtId="169" formatCode="0_ ;[Red]\-0\ "/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numFmt numFmtId="169" formatCode="0_ ;[Red]\-0\ "/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numFmt numFmtId="169" formatCode="0_ ;[Red]\-0\ "/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00000000-0011-0000-FFFF-FFFF00000000}"/>
  </tableStyles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0"/>
  <sheetViews>
    <sheetView zoomScale="85" zoomScaleNormal="85" workbookViewId="0">
      <selection activeCell="M4" sqref="M4"/>
    </sheetView>
  </sheetViews>
  <sheetFormatPr defaultColWidth="9.7109375" defaultRowHeight="39.950000000000003" customHeight="1" x14ac:dyDescent="0.4"/>
  <cols>
    <col min="1" max="1" width="10.7109375" style="55" customWidth="1"/>
    <col min="2" max="2" width="9.7109375" style="56"/>
    <col min="3" max="3" width="9.5703125" style="1" customWidth="1"/>
    <col min="4" max="4" width="22.7109375" style="59" customWidth="1"/>
    <col min="5" max="5" width="46" style="36" customWidth="1"/>
    <col min="6" max="6" width="10" style="1" customWidth="1"/>
    <col min="7" max="7" width="19.42578125" style="1" customWidth="1"/>
    <col min="8" max="8" width="16.7109375" style="1" customWidth="1"/>
    <col min="9" max="9" width="13.7109375" style="25" bestFit="1" customWidth="1"/>
    <col min="10" max="10" width="13.85546875" style="4" customWidth="1"/>
    <col min="11" max="11" width="13.28515625" style="24" customWidth="1"/>
    <col min="12" max="12" width="12.5703125" style="5" customWidth="1"/>
    <col min="13" max="13" width="13.5703125" style="4" customWidth="1"/>
    <col min="14" max="15" width="13.7109375" style="4" customWidth="1"/>
    <col min="16" max="16" width="14.28515625" style="4" customWidth="1"/>
    <col min="17" max="17" width="13.42578125" style="4" customWidth="1"/>
    <col min="18" max="24" width="13.7109375" style="4" customWidth="1"/>
    <col min="25" max="28" width="13.7109375" style="2" customWidth="1"/>
    <col min="29" max="16384" width="9.7109375" style="2"/>
  </cols>
  <sheetData>
    <row r="1" spans="1:28" ht="35.25" customHeight="1" x14ac:dyDescent="0.25">
      <c r="A1" s="80" t="s">
        <v>24</v>
      </c>
      <c r="B1" s="80"/>
      <c r="C1" s="80"/>
      <c r="D1" s="81"/>
      <c r="E1" s="72" t="s">
        <v>127</v>
      </c>
      <c r="F1" s="73"/>
      <c r="G1" s="73"/>
      <c r="H1" s="73"/>
      <c r="I1" s="74"/>
      <c r="J1" s="72" t="s">
        <v>25</v>
      </c>
      <c r="K1" s="73"/>
      <c r="L1" s="74"/>
      <c r="M1" s="71" t="s">
        <v>18</v>
      </c>
      <c r="N1" s="71" t="s">
        <v>18</v>
      </c>
      <c r="O1" s="71" t="s">
        <v>18</v>
      </c>
      <c r="P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V1" s="71" t="s">
        <v>18</v>
      </c>
      <c r="W1" s="71" t="s">
        <v>18</v>
      </c>
      <c r="X1" s="71" t="s">
        <v>18</v>
      </c>
      <c r="Y1" s="71" t="s">
        <v>18</v>
      </c>
      <c r="Z1" s="71" t="s">
        <v>18</v>
      </c>
      <c r="AA1" s="71" t="s">
        <v>18</v>
      </c>
      <c r="AB1" s="71" t="s">
        <v>18</v>
      </c>
    </row>
    <row r="2" spans="1:28" ht="25.15" customHeight="1" x14ac:dyDescent="0.25">
      <c r="A2" s="78" t="s">
        <v>26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s="3" customFormat="1" ht="39.950000000000003" customHeight="1" x14ac:dyDescent="0.2">
      <c r="A3" s="51" t="s">
        <v>139</v>
      </c>
      <c r="B3" s="54" t="s">
        <v>22</v>
      </c>
      <c r="C3" s="54" t="s">
        <v>20</v>
      </c>
      <c r="D3" s="58" t="s">
        <v>13</v>
      </c>
      <c r="E3" s="51" t="s">
        <v>27</v>
      </c>
      <c r="F3" s="54" t="s">
        <v>3</v>
      </c>
      <c r="G3" s="51" t="s">
        <v>17</v>
      </c>
      <c r="H3" s="54" t="s">
        <v>14</v>
      </c>
      <c r="I3" s="28" t="s">
        <v>21</v>
      </c>
      <c r="J3" s="54" t="s">
        <v>19</v>
      </c>
      <c r="K3" s="29" t="s">
        <v>0</v>
      </c>
      <c r="L3" s="30" t="s">
        <v>2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18" t="s">
        <v>1</v>
      </c>
      <c r="W3" s="18" t="s">
        <v>1</v>
      </c>
      <c r="X3" s="18" t="s">
        <v>1</v>
      </c>
      <c r="Y3" s="18" t="s">
        <v>1</v>
      </c>
      <c r="Z3" s="18" t="s">
        <v>1</v>
      </c>
      <c r="AA3" s="18" t="s">
        <v>1</v>
      </c>
      <c r="AB3" s="18" t="s">
        <v>1</v>
      </c>
    </row>
    <row r="4" spans="1:28" ht="39.950000000000003" customHeight="1" x14ac:dyDescent="0.25">
      <c r="A4" s="68" t="s">
        <v>140</v>
      </c>
      <c r="B4" s="65">
        <v>1</v>
      </c>
      <c r="C4" s="37">
        <v>1</v>
      </c>
      <c r="D4" s="75" t="s">
        <v>124</v>
      </c>
      <c r="E4" s="38" t="s">
        <v>28</v>
      </c>
      <c r="F4" s="37" t="s">
        <v>126</v>
      </c>
      <c r="G4" s="37" t="s">
        <v>29</v>
      </c>
      <c r="H4" s="37" t="s">
        <v>30</v>
      </c>
      <c r="I4" s="39">
        <v>161.22</v>
      </c>
      <c r="J4" s="16">
        <v>12</v>
      </c>
      <c r="K4" s="21">
        <f t="shared" ref="K4:K35" si="0">J4-(SUM(M4:AB4))</f>
        <v>12</v>
      </c>
      <c r="L4" s="22" t="str">
        <f>IF(K4&lt;0,"ATENÇÃO","OK")</f>
        <v>OK</v>
      </c>
      <c r="M4" s="48"/>
      <c r="N4" s="49"/>
      <c r="O4" s="48"/>
      <c r="P4" s="48"/>
      <c r="Q4" s="48"/>
      <c r="R4" s="48"/>
      <c r="S4" s="48"/>
      <c r="T4" s="48"/>
      <c r="U4" s="48"/>
      <c r="V4" s="48"/>
      <c r="W4" s="48"/>
      <c r="X4" s="48"/>
      <c r="Y4" s="50"/>
      <c r="Z4" s="50"/>
      <c r="AA4" s="50"/>
      <c r="AB4" s="50"/>
    </row>
    <row r="5" spans="1:28" ht="39.950000000000003" customHeight="1" x14ac:dyDescent="0.25">
      <c r="A5" s="69"/>
      <c r="B5" s="66"/>
      <c r="C5" s="37">
        <v>2</v>
      </c>
      <c r="D5" s="76"/>
      <c r="E5" s="38" t="s">
        <v>31</v>
      </c>
      <c r="F5" s="40" t="s">
        <v>32</v>
      </c>
      <c r="G5" s="40" t="s">
        <v>29</v>
      </c>
      <c r="H5" s="37" t="s">
        <v>30</v>
      </c>
      <c r="I5" s="41">
        <v>12.89</v>
      </c>
      <c r="J5" s="16">
        <v>5000</v>
      </c>
      <c r="K5" s="21">
        <f t="shared" si="0"/>
        <v>5000</v>
      </c>
      <c r="L5" s="22" t="str">
        <f t="shared" ref="L5:L12" si="1">IF(K5&lt;0,"ATENÇÃO","OK")</f>
        <v>OK</v>
      </c>
      <c r="M5" s="48"/>
      <c r="N5" s="49"/>
      <c r="O5" s="48"/>
      <c r="P5" s="48"/>
      <c r="Q5" s="48"/>
      <c r="R5" s="48"/>
      <c r="S5" s="48"/>
      <c r="T5" s="48"/>
      <c r="U5" s="48"/>
      <c r="V5" s="48"/>
      <c r="W5" s="48"/>
      <c r="X5" s="48"/>
      <c r="Y5" s="50"/>
      <c r="Z5" s="50"/>
      <c r="AA5" s="50"/>
      <c r="AB5" s="50"/>
    </row>
    <row r="6" spans="1:28" ht="39.950000000000003" customHeight="1" x14ac:dyDescent="0.25">
      <c r="A6" s="69"/>
      <c r="B6" s="66"/>
      <c r="C6" s="37">
        <v>3</v>
      </c>
      <c r="D6" s="76"/>
      <c r="E6" s="38" t="s">
        <v>33</v>
      </c>
      <c r="F6" s="40" t="s">
        <v>126</v>
      </c>
      <c r="G6" s="40" t="s">
        <v>29</v>
      </c>
      <c r="H6" s="37" t="s">
        <v>30</v>
      </c>
      <c r="I6" s="41">
        <v>20.63</v>
      </c>
      <c r="J6" s="16">
        <v>300</v>
      </c>
      <c r="K6" s="21">
        <f t="shared" si="0"/>
        <v>300</v>
      </c>
      <c r="L6" s="22" t="str">
        <f t="shared" si="1"/>
        <v>OK</v>
      </c>
      <c r="M6" s="48"/>
      <c r="N6" s="49"/>
      <c r="O6" s="48"/>
      <c r="P6" s="48"/>
      <c r="Q6" s="48"/>
      <c r="R6" s="48"/>
      <c r="S6" s="48"/>
      <c r="T6" s="48"/>
      <c r="U6" s="48"/>
      <c r="V6" s="48"/>
      <c r="W6" s="48"/>
      <c r="X6" s="48"/>
      <c r="Y6" s="50"/>
      <c r="Z6" s="50"/>
      <c r="AA6" s="50"/>
      <c r="AB6" s="50"/>
    </row>
    <row r="7" spans="1:28" ht="39.950000000000003" customHeight="1" x14ac:dyDescent="0.25">
      <c r="A7" s="69"/>
      <c r="B7" s="66"/>
      <c r="C7" s="37">
        <v>4</v>
      </c>
      <c r="D7" s="76"/>
      <c r="E7" s="38" t="s">
        <v>34</v>
      </c>
      <c r="F7" s="40" t="s">
        <v>126</v>
      </c>
      <c r="G7" s="40" t="s">
        <v>35</v>
      </c>
      <c r="H7" s="37" t="s">
        <v>30</v>
      </c>
      <c r="I7" s="41">
        <v>33.53</v>
      </c>
      <c r="J7" s="16">
        <v>100</v>
      </c>
      <c r="K7" s="21">
        <f t="shared" si="0"/>
        <v>100</v>
      </c>
      <c r="L7" s="22" t="str">
        <f t="shared" si="1"/>
        <v>OK</v>
      </c>
      <c r="M7" s="48"/>
      <c r="N7" s="49"/>
      <c r="O7" s="48"/>
      <c r="P7" s="48"/>
      <c r="Q7" s="48"/>
      <c r="R7" s="48"/>
      <c r="S7" s="48"/>
      <c r="T7" s="48"/>
      <c r="U7" s="48"/>
      <c r="V7" s="48"/>
      <c r="W7" s="48"/>
      <c r="X7" s="48"/>
      <c r="Y7" s="50"/>
      <c r="Z7" s="50"/>
      <c r="AA7" s="50"/>
      <c r="AB7" s="50"/>
    </row>
    <row r="8" spans="1:28" ht="39.950000000000003" customHeight="1" x14ac:dyDescent="0.25">
      <c r="A8" s="69"/>
      <c r="B8" s="66"/>
      <c r="C8" s="37">
        <v>5</v>
      </c>
      <c r="D8" s="76"/>
      <c r="E8" s="38" t="s">
        <v>36</v>
      </c>
      <c r="F8" s="40" t="s">
        <v>126</v>
      </c>
      <c r="G8" s="40" t="s">
        <v>37</v>
      </c>
      <c r="H8" s="37" t="s">
        <v>30</v>
      </c>
      <c r="I8" s="41">
        <v>48.36</v>
      </c>
      <c r="J8" s="16">
        <v>400</v>
      </c>
      <c r="K8" s="21">
        <f t="shared" si="0"/>
        <v>400</v>
      </c>
      <c r="L8" s="22" t="str">
        <f t="shared" si="1"/>
        <v>OK</v>
      </c>
      <c r="M8" s="48"/>
      <c r="N8" s="49"/>
      <c r="O8" s="48"/>
      <c r="P8" s="48"/>
      <c r="Q8" s="48"/>
      <c r="R8" s="48"/>
      <c r="S8" s="48"/>
      <c r="T8" s="48"/>
      <c r="U8" s="48"/>
      <c r="V8" s="48"/>
      <c r="W8" s="48"/>
      <c r="X8" s="48"/>
      <c r="Y8" s="50"/>
      <c r="Z8" s="50"/>
      <c r="AA8" s="50"/>
      <c r="AB8" s="50"/>
    </row>
    <row r="9" spans="1:28" ht="39.950000000000003" customHeight="1" x14ac:dyDescent="0.25">
      <c r="A9" s="69"/>
      <c r="B9" s="66"/>
      <c r="C9" s="37">
        <v>6</v>
      </c>
      <c r="D9" s="76"/>
      <c r="E9" s="38" t="s">
        <v>128</v>
      </c>
      <c r="F9" s="37" t="s">
        <v>126</v>
      </c>
      <c r="G9" s="40" t="s">
        <v>29</v>
      </c>
      <c r="H9" s="37" t="s">
        <v>30</v>
      </c>
      <c r="I9" s="39">
        <v>4.24</v>
      </c>
      <c r="J9" s="16">
        <v>3000</v>
      </c>
      <c r="K9" s="21">
        <f t="shared" si="0"/>
        <v>3000</v>
      </c>
      <c r="L9" s="22" t="str">
        <f t="shared" si="1"/>
        <v>OK</v>
      </c>
      <c r="M9" s="48"/>
      <c r="N9" s="49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50"/>
      <c r="AA9" s="50"/>
      <c r="AB9" s="50"/>
    </row>
    <row r="10" spans="1:28" ht="39.950000000000003" customHeight="1" x14ac:dyDescent="0.25">
      <c r="A10" s="69"/>
      <c r="B10" s="66"/>
      <c r="C10" s="37">
        <v>7</v>
      </c>
      <c r="D10" s="76"/>
      <c r="E10" s="42" t="s">
        <v>129</v>
      </c>
      <c r="F10" s="43" t="s">
        <v>38</v>
      </c>
      <c r="G10" s="43" t="s">
        <v>39</v>
      </c>
      <c r="H10" s="37" t="s">
        <v>30</v>
      </c>
      <c r="I10" s="41">
        <v>8.59</v>
      </c>
      <c r="J10" s="16">
        <v>4000</v>
      </c>
      <c r="K10" s="21">
        <f t="shared" si="0"/>
        <v>4000</v>
      </c>
      <c r="L10" s="22" t="str">
        <f t="shared" si="1"/>
        <v>OK</v>
      </c>
      <c r="M10" s="48"/>
      <c r="N10" s="49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50"/>
      <c r="AA10" s="50"/>
      <c r="AB10" s="50"/>
    </row>
    <row r="11" spans="1:28" ht="39.950000000000003" customHeight="1" x14ac:dyDescent="0.25">
      <c r="A11" s="69"/>
      <c r="B11" s="66"/>
      <c r="C11" s="37">
        <v>8</v>
      </c>
      <c r="D11" s="76"/>
      <c r="E11" s="42" t="s">
        <v>130</v>
      </c>
      <c r="F11" s="43" t="s">
        <v>38</v>
      </c>
      <c r="G11" s="43" t="s">
        <v>40</v>
      </c>
      <c r="H11" s="37" t="s">
        <v>30</v>
      </c>
      <c r="I11" s="41">
        <v>12.65</v>
      </c>
      <c r="J11" s="16">
        <v>10000</v>
      </c>
      <c r="K11" s="21">
        <f t="shared" si="0"/>
        <v>10000</v>
      </c>
      <c r="L11" s="22" t="str">
        <f t="shared" si="1"/>
        <v>OK</v>
      </c>
      <c r="M11" s="48"/>
      <c r="N11" s="49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50"/>
      <c r="Z11" s="50"/>
      <c r="AA11" s="50"/>
      <c r="AB11" s="50"/>
    </row>
    <row r="12" spans="1:28" ht="39.950000000000003" customHeight="1" x14ac:dyDescent="0.25">
      <c r="A12" s="69"/>
      <c r="B12" s="66"/>
      <c r="C12" s="37">
        <v>9</v>
      </c>
      <c r="D12" s="76"/>
      <c r="E12" s="42" t="s">
        <v>131</v>
      </c>
      <c r="F12" s="44" t="s">
        <v>38</v>
      </c>
      <c r="G12" s="43" t="s">
        <v>41</v>
      </c>
      <c r="H12" s="43" t="s">
        <v>30</v>
      </c>
      <c r="I12" s="41">
        <v>13.75</v>
      </c>
      <c r="J12" s="16">
        <v>500</v>
      </c>
      <c r="K12" s="21">
        <f t="shared" si="0"/>
        <v>500</v>
      </c>
      <c r="L12" s="22" t="str">
        <f t="shared" si="1"/>
        <v>OK</v>
      </c>
      <c r="M12" s="48"/>
      <c r="N12" s="49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50"/>
      <c r="AA12" s="50"/>
      <c r="AB12" s="50"/>
    </row>
    <row r="13" spans="1:28" ht="39.950000000000003" customHeight="1" x14ac:dyDescent="0.25">
      <c r="A13" s="69"/>
      <c r="B13" s="66"/>
      <c r="C13" s="37">
        <v>10</v>
      </c>
      <c r="D13" s="76"/>
      <c r="E13" s="42" t="s">
        <v>42</v>
      </c>
      <c r="F13" s="44" t="s">
        <v>11</v>
      </c>
      <c r="G13" s="43" t="s">
        <v>29</v>
      </c>
      <c r="H13" s="43" t="s">
        <v>30</v>
      </c>
      <c r="I13" s="41">
        <v>47.9</v>
      </c>
      <c r="J13" s="16">
        <v>100</v>
      </c>
      <c r="K13" s="21">
        <f t="shared" si="0"/>
        <v>100</v>
      </c>
      <c r="L13" s="22" t="str">
        <f t="shared" ref="L13:L238" si="2">IF(K13&lt;0,"ATENÇÃO","OK")</f>
        <v>OK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</row>
    <row r="14" spans="1:28" ht="39.950000000000003" customHeight="1" x14ac:dyDescent="0.25">
      <c r="A14" s="69"/>
      <c r="B14" s="66"/>
      <c r="C14" s="37">
        <v>11</v>
      </c>
      <c r="D14" s="76"/>
      <c r="E14" s="42" t="s">
        <v>43</v>
      </c>
      <c r="F14" s="43" t="s">
        <v>44</v>
      </c>
      <c r="G14" s="43" t="s">
        <v>29</v>
      </c>
      <c r="H14" s="43" t="s">
        <v>30</v>
      </c>
      <c r="I14" s="41">
        <v>17.13</v>
      </c>
      <c r="J14" s="16">
        <v>420</v>
      </c>
      <c r="K14" s="21">
        <f t="shared" si="0"/>
        <v>420</v>
      </c>
      <c r="L14" s="22" t="str">
        <f t="shared" si="2"/>
        <v>OK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50"/>
      <c r="Z14" s="50"/>
      <c r="AA14" s="50"/>
      <c r="AB14" s="50"/>
    </row>
    <row r="15" spans="1:28" ht="39.950000000000003" customHeight="1" x14ac:dyDescent="0.25">
      <c r="A15" s="69"/>
      <c r="B15" s="66"/>
      <c r="C15" s="37">
        <v>12</v>
      </c>
      <c r="D15" s="76"/>
      <c r="E15" s="42" t="s">
        <v>45</v>
      </c>
      <c r="F15" s="43" t="s">
        <v>38</v>
      </c>
      <c r="G15" s="43" t="s">
        <v>46</v>
      </c>
      <c r="H15" s="43" t="s">
        <v>30</v>
      </c>
      <c r="I15" s="41">
        <v>22.06</v>
      </c>
      <c r="J15" s="16">
        <v>200</v>
      </c>
      <c r="K15" s="21">
        <f t="shared" si="0"/>
        <v>200</v>
      </c>
      <c r="L15" s="22" t="str">
        <f t="shared" si="2"/>
        <v>OK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0"/>
      <c r="Z15" s="50"/>
      <c r="AA15" s="50"/>
      <c r="AB15" s="50"/>
    </row>
    <row r="16" spans="1:28" ht="39.950000000000003" customHeight="1" x14ac:dyDescent="0.25">
      <c r="A16" s="69"/>
      <c r="B16" s="66"/>
      <c r="C16" s="37">
        <v>13</v>
      </c>
      <c r="D16" s="76"/>
      <c r="E16" s="38" t="s">
        <v>47</v>
      </c>
      <c r="F16" s="40" t="s">
        <v>38</v>
      </c>
      <c r="G16" s="40" t="s">
        <v>48</v>
      </c>
      <c r="H16" s="40" t="s">
        <v>30</v>
      </c>
      <c r="I16" s="45">
        <v>17.41</v>
      </c>
      <c r="J16" s="16">
        <v>200</v>
      </c>
      <c r="K16" s="21">
        <f t="shared" si="0"/>
        <v>200</v>
      </c>
      <c r="L16" s="22" t="str">
        <f t="shared" si="2"/>
        <v>OK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0"/>
      <c r="Z16" s="50"/>
      <c r="AA16" s="50"/>
      <c r="AB16" s="50"/>
    </row>
    <row r="17" spans="1:28" ht="39.950000000000003" customHeight="1" x14ac:dyDescent="0.25">
      <c r="A17" s="69"/>
      <c r="B17" s="66"/>
      <c r="C17" s="37">
        <v>14</v>
      </c>
      <c r="D17" s="76"/>
      <c r="E17" s="42" t="s">
        <v>49</v>
      </c>
      <c r="F17" s="43" t="s">
        <v>38</v>
      </c>
      <c r="G17" s="43" t="s">
        <v>50</v>
      </c>
      <c r="H17" s="43" t="s">
        <v>30</v>
      </c>
      <c r="I17" s="41">
        <v>12.38</v>
      </c>
      <c r="J17" s="16">
        <v>100</v>
      </c>
      <c r="K17" s="21">
        <f t="shared" si="0"/>
        <v>100</v>
      </c>
      <c r="L17" s="22" t="str">
        <f t="shared" si="2"/>
        <v>OK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0"/>
      <c r="Z17" s="50"/>
      <c r="AA17" s="50"/>
      <c r="AB17" s="50"/>
    </row>
    <row r="18" spans="1:28" ht="39.950000000000003" customHeight="1" x14ac:dyDescent="0.25">
      <c r="A18" s="69"/>
      <c r="B18" s="66"/>
      <c r="C18" s="37">
        <v>15</v>
      </c>
      <c r="D18" s="76"/>
      <c r="E18" s="42" t="s">
        <v>51</v>
      </c>
      <c r="F18" s="43" t="s">
        <v>38</v>
      </c>
      <c r="G18" s="43" t="s">
        <v>52</v>
      </c>
      <c r="H18" s="43" t="s">
        <v>30</v>
      </c>
      <c r="I18" s="41">
        <v>154.96</v>
      </c>
      <c r="J18" s="16">
        <v>50</v>
      </c>
      <c r="K18" s="21">
        <f t="shared" si="0"/>
        <v>50</v>
      </c>
      <c r="L18" s="22" t="str">
        <f t="shared" si="2"/>
        <v>OK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50"/>
      <c r="Z18" s="50"/>
      <c r="AA18" s="50"/>
      <c r="AB18" s="50"/>
    </row>
    <row r="19" spans="1:28" ht="39.950000000000003" customHeight="1" x14ac:dyDescent="0.25">
      <c r="A19" s="69"/>
      <c r="B19" s="66"/>
      <c r="C19" s="37">
        <v>16</v>
      </c>
      <c r="D19" s="76"/>
      <c r="E19" s="42" t="s">
        <v>53</v>
      </c>
      <c r="F19" s="43" t="s">
        <v>38</v>
      </c>
      <c r="G19" s="43" t="s">
        <v>54</v>
      </c>
      <c r="H19" s="43" t="s">
        <v>30</v>
      </c>
      <c r="I19" s="41">
        <v>169.18</v>
      </c>
      <c r="J19" s="16">
        <v>50</v>
      </c>
      <c r="K19" s="21">
        <f t="shared" si="0"/>
        <v>50</v>
      </c>
      <c r="L19" s="22" t="str">
        <f t="shared" si="2"/>
        <v>OK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50"/>
      <c r="Z19" s="50"/>
      <c r="AA19" s="50"/>
      <c r="AB19" s="50"/>
    </row>
    <row r="20" spans="1:28" ht="39.950000000000003" customHeight="1" x14ac:dyDescent="0.25">
      <c r="A20" s="69"/>
      <c r="B20" s="66"/>
      <c r="C20" s="37">
        <v>17</v>
      </c>
      <c r="D20" s="76"/>
      <c r="E20" s="42" t="s">
        <v>55</v>
      </c>
      <c r="F20" s="43" t="s">
        <v>38</v>
      </c>
      <c r="G20" s="43" t="s">
        <v>56</v>
      </c>
      <c r="H20" s="43" t="s">
        <v>30</v>
      </c>
      <c r="I20" s="41">
        <v>55.76</v>
      </c>
      <c r="J20" s="16">
        <v>100</v>
      </c>
      <c r="K20" s="21">
        <f t="shared" si="0"/>
        <v>100</v>
      </c>
      <c r="L20" s="22" t="str">
        <f t="shared" si="2"/>
        <v>OK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50"/>
      <c r="Z20" s="50"/>
      <c r="AA20" s="50"/>
      <c r="AB20" s="50"/>
    </row>
    <row r="21" spans="1:28" ht="39.950000000000003" customHeight="1" x14ac:dyDescent="0.25">
      <c r="A21" s="69"/>
      <c r="B21" s="66"/>
      <c r="C21" s="37">
        <v>18</v>
      </c>
      <c r="D21" s="76"/>
      <c r="E21" s="42" t="s">
        <v>57</v>
      </c>
      <c r="F21" s="43" t="s">
        <v>38</v>
      </c>
      <c r="G21" s="43" t="s">
        <v>58</v>
      </c>
      <c r="H21" s="43" t="s">
        <v>30</v>
      </c>
      <c r="I21" s="41">
        <v>21.39</v>
      </c>
      <c r="J21" s="16">
        <v>100</v>
      </c>
      <c r="K21" s="21">
        <f t="shared" si="0"/>
        <v>100</v>
      </c>
      <c r="L21" s="22" t="str">
        <f t="shared" si="2"/>
        <v>OK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50"/>
      <c r="Z21" s="50"/>
      <c r="AA21" s="50"/>
      <c r="AB21" s="50"/>
    </row>
    <row r="22" spans="1:28" ht="39.950000000000003" customHeight="1" x14ac:dyDescent="0.25">
      <c r="A22" s="69"/>
      <c r="B22" s="66"/>
      <c r="C22" s="37">
        <v>19</v>
      </c>
      <c r="D22" s="76"/>
      <c r="E22" s="42" t="s">
        <v>59</v>
      </c>
      <c r="F22" s="43" t="s">
        <v>38</v>
      </c>
      <c r="G22" s="43" t="s">
        <v>60</v>
      </c>
      <c r="H22" s="43" t="s">
        <v>30</v>
      </c>
      <c r="I22" s="41">
        <v>47.92</v>
      </c>
      <c r="J22" s="16">
        <v>100</v>
      </c>
      <c r="K22" s="21">
        <f t="shared" si="0"/>
        <v>100</v>
      </c>
      <c r="L22" s="22" t="str">
        <f t="shared" si="2"/>
        <v>OK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50"/>
      <c r="Z22" s="50"/>
      <c r="AA22" s="50"/>
      <c r="AB22" s="50"/>
    </row>
    <row r="23" spans="1:28" ht="39.950000000000003" customHeight="1" x14ac:dyDescent="0.25">
      <c r="A23" s="69"/>
      <c r="B23" s="66"/>
      <c r="C23" s="37">
        <v>20</v>
      </c>
      <c r="D23" s="76"/>
      <c r="E23" s="42" t="s">
        <v>61</v>
      </c>
      <c r="F23" s="43" t="s">
        <v>38</v>
      </c>
      <c r="G23" s="43" t="s">
        <v>62</v>
      </c>
      <c r="H23" s="43" t="s">
        <v>30</v>
      </c>
      <c r="I23" s="41">
        <v>80.260000000000005</v>
      </c>
      <c r="J23" s="16">
        <v>50</v>
      </c>
      <c r="K23" s="21">
        <f t="shared" si="0"/>
        <v>50</v>
      </c>
      <c r="L23" s="22" t="str">
        <f t="shared" si="2"/>
        <v>OK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50"/>
      <c r="Z23" s="50"/>
      <c r="AA23" s="50"/>
      <c r="AB23" s="50"/>
    </row>
    <row r="24" spans="1:28" ht="39.950000000000003" customHeight="1" x14ac:dyDescent="0.25">
      <c r="A24" s="69"/>
      <c r="B24" s="66"/>
      <c r="C24" s="37">
        <v>21</v>
      </c>
      <c r="D24" s="76"/>
      <c r="E24" s="42" t="s">
        <v>63</v>
      </c>
      <c r="F24" s="43" t="s">
        <v>126</v>
      </c>
      <c r="G24" s="43" t="s">
        <v>64</v>
      </c>
      <c r="H24" s="43" t="s">
        <v>30</v>
      </c>
      <c r="I24" s="41">
        <v>857.58</v>
      </c>
      <c r="J24" s="16">
        <v>2</v>
      </c>
      <c r="K24" s="21">
        <f t="shared" si="0"/>
        <v>2</v>
      </c>
      <c r="L24" s="22" t="str">
        <f t="shared" si="2"/>
        <v>OK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50"/>
      <c r="Z24" s="50"/>
      <c r="AA24" s="50"/>
      <c r="AB24" s="50"/>
    </row>
    <row r="25" spans="1:28" ht="39.950000000000003" customHeight="1" x14ac:dyDescent="0.25">
      <c r="A25" s="69"/>
      <c r="B25" s="66"/>
      <c r="C25" s="37">
        <v>22</v>
      </c>
      <c r="D25" s="76"/>
      <c r="E25" s="42" t="s">
        <v>65</v>
      </c>
      <c r="F25" s="43" t="s">
        <v>126</v>
      </c>
      <c r="G25" s="43" t="s">
        <v>64</v>
      </c>
      <c r="H25" s="43" t="s">
        <v>30</v>
      </c>
      <c r="I25" s="41">
        <v>450.92</v>
      </c>
      <c r="J25" s="16">
        <v>4</v>
      </c>
      <c r="K25" s="21">
        <f t="shared" si="0"/>
        <v>4</v>
      </c>
      <c r="L25" s="22" t="str">
        <f t="shared" si="2"/>
        <v>OK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50"/>
      <c r="Z25" s="50"/>
      <c r="AA25" s="50"/>
      <c r="AB25" s="50"/>
    </row>
    <row r="26" spans="1:28" ht="39.950000000000003" customHeight="1" x14ac:dyDescent="0.25">
      <c r="A26" s="69"/>
      <c r="B26" s="66"/>
      <c r="C26" s="37">
        <v>23</v>
      </c>
      <c r="D26" s="76"/>
      <c r="E26" s="42" t="s">
        <v>66</v>
      </c>
      <c r="F26" s="43" t="s">
        <v>126</v>
      </c>
      <c r="G26" s="43" t="s">
        <v>67</v>
      </c>
      <c r="H26" s="43" t="s">
        <v>30</v>
      </c>
      <c r="I26" s="41">
        <v>121.74</v>
      </c>
      <c r="J26" s="16">
        <v>10</v>
      </c>
      <c r="K26" s="21">
        <f t="shared" si="0"/>
        <v>10</v>
      </c>
      <c r="L26" s="22" t="str">
        <f t="shared" si="2"/>
        <v>OK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50"/>
      <c r="Z26" s="50"/>
      <c r="AA26" s="50"/>
      <c r="AB26" s="50"/>
    </row>
    <row r="27" spans="1:28" ht="39.950000000000003" customHeight="1" x14ac:dyDescent="0.25">
      <c r="A27" s="69"/>
      <c r="B27" s="66"/>
      <c r="C27" s="37">
        <v>24</v>
      </c>
      <c r="D27" s="76"/>
      <c r="E27" s="42" t="s">
        <v>68</v>
      </c>
      <c r="F27" s="43" t="s">
        <v>126</v>
      </c>
      <c r="G27" s="43" t="s">
        <v>69</v>
      </c>
      <c r="H27" s="43" t="s">
        <v>30</v>
      </c>
      <c r="I27" s="41">
        <v>559.17999999999995</v>
      </c>
      <c r="J27" s="16">
        <v>8</v>
      </c>
      <c r="K27" s="21">
        <f t="shared" si="0"/>
        <v>8</v>
      </c>
      <c r="L27" s="22" t="str">
        <f t="shared" si="2"/>
        <v>OK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0"/>
      <c r="Z27" s="50"/>
      <c r="AA27" s="50"/>
      <c r="AB27" s="50"/>
    </row>
    <row r="28" spans="1:28" ht="39.950000000000003" customHeight="1" x14ac:dyDescent="0.25">
      <c r="A28" s="69"/>
      <c r="B28" s="66"/>
      <c r="C28" s="37">
        <v>25</v>
      </c>
      <c r="D28" s="76"/>
      <c r="E28" s="42" t="s">
        <v>70</v>
      </c>
      <c r="F28" s="43" t="s">
        <v>126</v>
      </c>
      <c r="G28" s="43" t="s">
        <v>29</v>
      </c>
      <c r="H28" s="43" t="s">
        <v>30</v>
      </c>
      <c r="I28" s="41">
        <v>279.39999999999998</v>
      </c>
      <c r="J28" s="16">
        <v>10</v>
      </c>
      <c r="K28" s="21">
        <f t="shared" si="0"/>
        <v>10</v>
      </c>
      <c r="L28" s="22" t="str">
        <f t="shared" si="2"/>
        <v>OK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0"/>
      <c r="Z28" s="50"/>
      <c r="AA28" s="50"/>
      <c r="AB28" s="50"/>
    </row>
    <row r="29" spans="1:28" ht="39.950000000000003" customHeight="1" x14ac:dyDescent="0.25">
      <c r="A29" s="69"/>
      <c r="B29" s="66"/>
      <c r="C29" s="37">
        <v>26</v>
      </c>
      <c r="D29" s="76"/>
      <c r="E29" s="42" t="s">
        <v>71</v>
      </c>
      <c r="F29" s="43" t="s">
        <v>126</v>
      </c>
      <c r="G29" s="43" t="s">
        <v>72</v>
      </c>
      <c r="H29" s="43" t="s">
        <v>30</v>
      </c>
      <c r="I29" s="41">
        <v>106.23</v>
      </c>
      <c r="J29" s="16">
        <v>10</v>
      </c>
      <c r="K29" s="21">
        <f t="shared" si="0"/>
        <v>10</v>
      </c>
      <c r="L29" s="22" t="str">
        <f t="shared" si="2"/>
        <v>OK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0"/>
      <c r="Z29" s="50"/>
      <c r="AA29" s="50"/>
      <c r="AB29" s="50"/>
    </row>
    <row r="30" spans="1:28" ht="39.950000000000003" customHeight="1" x14ac:dyDescent="0.25">
      <c r="A30" s="69"/>
      <c r="B30" s="66"/>
      <c r="C30" s="37">
        <v>27</v>
      </c>
      <c r="D30" s="76"/>
      <c r="E30" s="42" t="s">
        <v>73</v>
      </c>
      <c r="F30" s="43" t="s">
        <v>126</v>
      </c>
      <c r="G30" s="43" t="s">
        <v>74</v>
      </c>
      <c r="H30" s="43" t="s">
        <v>30</v>
      </c>
      <c r="I30" s="41">
        <v>619.09</v>
      </c>
      <c r="J30" s="16">
        <v>4</v>
      </c>
      <c r="K30" s="21">
        <f t="shared" si="0"/>
        <v>4</v>
      </c>
      <c r="L30" s="22" t="str">
        <f t="shared" si="2"/>
        <v>OK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  <c r="Z30" s="50"/>
      <c r="AA30" s="50"/>
      <c r="AB30" s="50"/>
    </row>
    <row r="31" spans="1:28" ht="39.950000000000003" customHeight="1" x14ac:dyDescent="0.25">
      <c r="A31" s="69"/>
      <c r="B31" s="66"/>
      <c r="C31" s="37">
        <v>28</v>
      </c>
      <c r="D31" s="76"/>
      <c r="E31" s="42" t="s">
        <v>75</v>
      </c>
      <c r="F31" s="43" t="s">
        <v>126</v>
      </c>
      <c r="G31" s="43" t="s">
        <v>76</v>
      </c>
      <c r="H31" s="43" t="s">
        <v>30</v>
      </c>
      <c r="I31" s="41">
        <v>864.15</v>
      </c>
      <c r="J31" s="16">
        <v>10</v>
      </c>
      <c r="K31" s="21">
        <f t="shared" si="0"/>
        <v>10</v>
      </c>
      <c r="L31" s="22" t="str">
        <f t="shared" si="2"/>
        <v>OK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50"/>
      <c r="AA31" s="50"/>
      <c r="AB31" s="50"/>
    </row>
    <row r="32" spans="1:28" ht="39.950000000000003" customHeight="1" x14ac:dyDescent="0.25">
      <c r="A32" s="69"/>
      <c r="B32" s="66"/>
      <c r="C32" s="37">
        <v>29</v>
      </c>
      <c r="D32" s="76"/>
      <c r="E32" s="42" t="s">
        <v>77</v>
      </c>
      <c r="F32" s="43" t="s">
        <v>126</v>
      </c>
      <c r="G32" s="43" t="s">
        <v>29</v>
      </c>
      <c r="H32" s="43" t="s">
        <v>30</v>
      </c>
      <c r="I32" s="41">
        <v>462.23</v>
      </c>
      <c r="J32" s="16">
        <v>12</v>
      </c>
      <c r="K32" s="21">
        <f t="shared" si="0"/>
        <v>12</v>
      </c>
      <c r="L32" s="22" t="str">
        <f t="shared" si="2"/>
        <v>OK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0"/>
      <c r="Z32" s="50"/>
      <c r="AA32" s="50"/>
      <c r="AB32" s="50"/>
    </row>
    <row r="33" spans="1:28" ht="39.950000000000003" customHeight="1" x14ac:dyDescent="0.25">
      <c r="A33" s="69"/>
      <c r="B33" s="66"/>
      <c r="C33" s="37">
        <v>30</v>
      </c>
      <c r="D33" s="76"/>
      <c r="E33" s="42" t="s">
        <v>78</v>
      </c>
      <c r="F33" s="43" t="s">
        <v>126</v>
      </c>
      <c r="G33" s="43" t="s">
        <v>29</v>
      </c>
      <c r="H33" s="43" t="s">
        <v>30</v>
      </c>
      <c r="I33" s="41">
        <v>872.9</v>
      </c>
      <c r="J33" s="16">
        <v>12</v>
      </c>
      <c r="K33" s="21">
        <f t="shared" si="0"/>
        <v>12</v>
      </c>
      <c r="L33" s="22" t="str">
        <f t="shared" si="2"/>
        <v>OK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0"/>
      <c r="Z33" s="50"/>
      <c r="AA33" s="50"/>
      <c r="AB33" s="50"/>
    </row>
    <row r="34" spans="1:28" ht="39.950000000000003" customHeight="1" x14ac:dyDescent="0.25">
      <c r="A34" s="69"/>
      <c r="B34" s="66"/>
      <c r="C34" s="37">
        <v>31</v>
      </c>
      <c r="D34" s="76"/>
      <c r="E34" s="42" t="s">
        <v>79</v>
      </c>
      <c r="F34" s="43" t="s">
        <v>126</v>
      </c>
      <c r="G34" s="43" t="s">
        <v>29</v>
      </c>
      <c r="H34" s="43" t="s">
        <v>30</v>
      </c>
      <c r="I34" s="41">
        <v>58.04</v>
      </c>
      <c r="J34" s="16">
        <v>40</v>
      </c>
      <c r="K34" s="21">
        <f t="shared" si="0"/>
        <v>40</v>
      </c>
      <c r="L34" s="22" t="str">
        <f t="shared" si="2"/>
        <v>OK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0"/>
      <c r="Z34" s="50"/>
      <c r="AA34" s="50"/>
      <c r="AB34" s="50"/>
    </row>
    <row r="35" spans="1:28" ht="39.950000000000003" customHeight="1" x14ac:dyDescent="0.25">
      <c r="A35" s="69"/>
      <c r="B35" s="66"/>
      <c r="C35" s="37">
        <v>32</v>
      </c>
      <c r="D35" s="76"/>
      <c r="E35" s="42" t="s">
        <v>132</v>
      </c>
      <c r="F35" s="43" t="s">
        <v>126</v>
      </c>
      <c r="G35" s="43" t="s">
        <v>29</v>
      </c>
      <c r="H35" s="43" t="s">
        <v>30</v>
      </c>
      <c r="I35" s="41">
        <v>54.95</v>
      </c>
      <c r="J35" s="16">
        <v>80</v>
      </c>
      <c r="K35" s="21">
        <f t="shared" si="0"/>
        <v>80</v>
      </c>
      <c r="L35" s="22" t="str">
        <f t="shared" si="2"/>
        <v>OK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50"/>
      <c r="Z35" s="50"/>
      <c r="AA35" s="50"/>
      <c r="AB35" s="50"/>
    </row>
    <row r="36" spans="1:28" ht="39.950000000000003" customHeight="1" x14ac:dyDescent="0.25">
      <c r="A36" s="69"/>
      <c r="B36" s="66"/>
      <c r="C36" s="37">
        <v>33</v>
      </c>
      <c r="D36" s="76"/>
      <c r="E36" s="42" t="s">
        <v>133</v>
      </c>
      <c r="F36" s="43" t="s">
        <v>38</v>
      </c>
      <c r="G36" s="43" t="s">
        <v>80</v>
      </c>
      <c r="H36" s="43" t="s">
        <v>30</v>
      </c>
      <c r="I36" s="41">
        <v>10.43</v>
      </c>
      <c r="J36" s="16">
        <v>0</v>
      </c>
      <c r="K36" s="21">
        <f t="shared" ref="K36:K56" si="3">J36-(SUM(M36:AB36))</f>
        <v>0</v>
      </c>
      <c r="L36" s="22" t="str">
        <f t="shared" si="2"/>
        <v>OK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0"/>
      <c r="Z36" s="50"/>
      <c r="AA36" s="50"/>
      <c r="AB36" s="50"/>
    </row>
    <row r="37" spans="1:28" ht="39.950000000000003" customHeight="1" x14ac:dyDescent="0.25">
      <c r="A37" s="69"/>
      <c r="B37" s="66"/>
      <c r="C37" s="37">
        <v>34</v>
      </c>
      <c r="D37" s="76"/>
      <c r="E37" s="42" t="s">
        <v>134</v>
      </c>
      <c r="F37" s="43" t="s">
        <v>38</v>
      </c>
      <c r="G37" s="43" t="s">
        <v>81</v>
      </c>
      <c r="H37" s="43" t="s">
        <v>30</v>
      </c>
      <c r="I37" s="41">
        <v>15.99</v>
      </c>
      <c r="J37" s="16">
        <v>3000</v>
      </c>
      <c r="K37" s="21">
        <f t="shared" si="3"/>
        <v>3000</v>
      </c>
      <c r="L37" s="22" t="str">
        <f t="shared" si="2"/>
        <v>OK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50"/>
      <c r="Z37" s="50"/>
      <c r="AA37" s="50"/>
      <c r="AB37" s="50"/>
    </row>
    <row r="38" spans="1:28" ht="39.950000000000003" customHeight="1" x14ac:dyDescent="0.25">
      <c r="A38" s="69"/>
      <c r="B38" s="66"/>
      <c r="C38" s="37">
        <v>35</v>
      </c>
      <c r="D38" s="76"/>
      <c r="E38" s="42" t="s">
        <v>135</v>
      </c>
      <c r="F38" s="43" t="s">
        <v>38</v>
      </c>
      <c r="G38" s="43" t="s">
        <v>82</v>
      </c>
      <c r="H38" s="43" t="s">
        <v>30</v>
      </c>
      <c r="I38" s="41">
        <v>16.75</v>
      </c>
      <c r="J38" s="16">
        <v>3000</v>
      </c>
      <c r="K38" s="21">
        <f t="shared" si="3"/>
        <v>3000</v>
      </c>
      <c r="L38" s="22" t="str">
        <f t="shared" si="2"/>
        <v>OK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50"/>
      <c r="Z38" s="50"/>
      <c r="AA38" s="50"/>
      <c r="AB38" s="50"/>
    </row>
    <row r="39" spans="1:28" ht="39.950000000000003" customHeight="1" x14ac:dyDescent="0.25">
      <c r="A39" s="69"/>
      <c r="B39" s="66"/>
      <c r="C39" s="37">
        <v>36</v>
      </c>
      <c r="D39" s="76"/>
      <c r="E39" s="42" t="s">
        <v>136</v>
      </c>
      <c r="F39" s="43" t="s">
        <v>38</v>
      </c>
      <c r="G39" s="43" t="s">
        <v>83</v>
      </c>
      <c r="H39" s="43" t="s">
        <v>30</v>
      </c>
      <c r="I39" s="41">
        <v>42.18</v>
      </c>
      <c r="J39" s="16">
        <v>0</v>
      </c>
      <c r="K39" s="21">
        <f t="shared" si="3"/>
        <v>0</v>
      </c>
      <c r="L39" s="22" t="str">
        <f t="shared" si="2"/>
        <v>OK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50"/>
      <c r="Z39" s="50"/>
      <c r="AA39" s="50"/>
      <c r="AB39" s="50"/>
    </row>
    <row r="40" spans="1:28" ht="39.950000000000003" customHeight="1" x14ac:dyDescent="0.25">
      <c r="A40" s="69"/>
      <c r="B40" s="66"/>
      <c r="C40" s="37">
        <v>37</v>
      </c>
      <c r="D40" s="76"/>
      <c r="E40" s="42" t="s">
        <v>137</v>
      </c>
      <c r="F40" s="43" t="s">
        <v>38</v>
      </c>
      <c r="G40" s="43" t="s">
        <v>84</v>
      </c>
      <c r="H40" s="43" t="s">
        <v>30</v>
      </c>
      <c r="I40" s="41">
        <v>22.07</v>
      </c>
      <c r="J40" s="16">
        <v>0</v>
      </c>
      <c r="K40" s="21">
        <f t="shared" si="3"/>
        <v>0</v>
      </c>
      <c r="L40" s="22" t="str">
        <f t="shared" si="2"/>
        <v>OK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0"/>
      <c r="Z40" s="50"/>
      <c r="AA40" s="50"/>
      <c r="AB40" s="50"/>
    </row>
    <row r="41" spans="1:28" ht="39.950000000000003" customHeight="1" x14ac:dyDescent="0.25">
      <c r="A41" s="69"/>
      <c r="B41" s="66"/>
      <c r="C41" s="37">
        <v>38</v>
      </c>
      <c r="D41" s="76"/>
      <c r="E41" s="42" t="s">
        <v>85</v>
      </c>
      <c r="F41" s="43" t="s">
        <v>126</v>
      </c>
      <c r="G41" s="43" t="s">
        <v>86</v>
      </c>
      <c r="H41" s="43" t="s">
        <v>30</v>
      </c>
      <c r="I41" s="41">
        <v>913.6</v>
      </c>
      <c r="J41" s="16">
        <v>2</v>
      </c>
      <c r="K41" s="21">
        <f t="shared" si="3"/>
        <v>2</v>
      </c>
      <c r="L41" s="22" t="str">
        <f t="shared" si="2"/>
        <v>OK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0"/>
      <c r="Z41" s="50"/>
      <c r="AA41" s="50"/>
      <c r="AB41" s="50"/>
    </row>
    <row r="42" spans="1:28" ht="39.950000000000003" customHeight="1" x14ac:dyDescent="0.25">
      <c r="A42" s="69"/>
      <c r="B42" s="66"/>
      <c r="C42" s="37">
        <v>39</v>
      </c>
      <c r="D42" s="76"/>
      <c r="E42" s="42" t="s">
        <v>87</v>
      </c>
      <c r="F42" s="43" t="s">
        <v>126</v>
      </c>
      <c r="G42" s="43" t="s">
        <v>88</v>
      </c>
      <c r="H42" s="43" t="s">
        <v>30</v>
      </c>
      <c r="I42" s="41">
        <v>373.35</v>
      </c>
      <c r="J42" s="16">
        <v>8</v>
      </c>
      <c r="K42" s="21">
        <f t="shared" si="3"/>
        <v>8</v>
      </c>
      <c r="L42" s="22" t="str">
        <f t="shared" si="2"/>
        <v>OK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0"/>
      <c r="Z42" s="50"/>
      <c r="AA42" s="50"/>
      <c r="AB42" s="50"/>
    </row>
    <row r="43" spans="1:28" ht="39.950000000000003" customHeight="1" x14ac:dyDescent="0.25">
      <c r="A43" s="69"/>
      <c r="B43" s="66"/>
      <c r="C43" s="37">
        <v>40</v>
      </c>
      <c r="D43" s="76"/>
      <c r="E43" s="42" t="s">
        <v>89</v>
      </c>
      <c r="F43" s="43" t="s">
        <v>126</v>
      </c>
      <c r="G43" s="43" t="s">
        <v>29</v>
      </c>
      <c r="H43" s="43" t="s">
        <v>30</v>
      </c>
      <c r="I43" s="41">
        <v>741.62</v>
      </c>
      <c r="J43" s="16">
        <v>8</v>
      </c>
      <c r="K43" s="21">
        <f t="shared" si="3"/>
        <v>8</v>
      </c>
      <c r="L43" s="22" t="str">
        <f t="shared" si="2"/>
        <v>OK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50"/>
      <c r="Z43" s="50"/>
      <c r="AA43" s="50"/>
      <c r="AB43" s="50"/>
    </row>
    <row r="44" spans="1:28" ht="39.950000000000003" customHeight="1" x14ac:dyDescent="0.25">
      <c r="A44" s="69"/>
      <c r="B44" s="66"/>
      <c r="C44" s="37">
        <v>41</v>
      </c>
      <c r="D44" s="76"/>
      <c r="E44" s="42" t="s">
        <v>90</v>
      </c>
      <c r="F44" s="43" t="s">
        <v>38</v>
      </c>
      <c r="G44" s="43" t="s">
        <v>29</v>
      </c>
      <c r="H44" s="43" t="s">
        <v>30</v>
      </c>
      <c r="I44" s="41">
        <v>154.77000000000001</v>
      </c>
      <c r="J44" s="16">
        <v>100</v>
      </c>
      <c r="K44" s="21">
        <f t="shared" si="3"/>
        <v>100</v>
      </c>
      <c r="L44" s="22" t="str">
        <f t="shared" si="2"/>
        <v>OK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0"/>
      <c r="Z44" s="50"/>
      <c r="AA44" s="50"/>
      <c r="AB44" s="50"/>
    </row>
    <row r="45" spans="1:28" ht="39.950000000000003" customHeight="1" x14ac:dyDescent="0.25">
      <c r="A45" s="69"/>
      <c r="B45" s="66"/>
      <c r="C45" s="37">
        <v>42</v>
      </c>
      <c r="D45" s="76"/>
      <c r="E45" s="42" t="s">
        <v>91</v>
      </c>
      <c r="F45" s="43" t="s">
        <v>38</v>
      </c>
      <c r="G45" s="43" t="s">
        <v>29</v>
      </c>
      <c r="H45" s="43" t="s">
        <v>30</v>
      </c>
      <c r="I45" s="41">
        <v>87.06</v>
      </c>
      <c r="J45" s="16">
        <v>100</v>
      </c>
      <c r="K45" s="21">
        <f t="shared" si="3"/>
        <v>100</v>
      </c>
      <c r="L45" s="22" t="str">
        <f t="shared" si="2"/>
        <v>OK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50"/>
      <c r="Z45" s="50"/>
      <c r="AA45" s="50"/>
      <c r="AB45" s="50"/>
    </row>
    <row r="46" spans="1:28" ht="39.950000000000003" customHeight="1" x14ac:dyDescent="0.25">
      <c r="A46" s="69"/>
      <c r="B46" s="66"/>
      <c r="C46" s="37">
        <v>43</v>
      </c>
      <c r="D46" s="76"/>
      <c r="E46" s="42" t="s">
        <v>92</v>
      </c>
      <c r="F46" s="43" t="s">
        <v>38</v>
      </c>
      <c r="G46" s="43" t="s">
        <v>93</v>
      </c>
      <c r="H46" s="43" t="s">
        <v>30</v>
      </c>
      <c r="I46" s="41">
        <v>15.61</v>
      </c>
      <c r="J46" s="16">
        <v>200</v>
      </c>
      <c r="K46" s="21">
        <f t="shared" si="3"/>
        <v>200</v>
      </c>
      <c r="L46" s="22" t="str">
        <f t="shared" si="2"/>
        <v>OK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50"/>
      <c r="Z46" s="50"/>
      <c r="AA46" s="50"/>
      <c r="AB46" s="50"/>
    </row>
    <row r="47" spans="1:28" ht="39.950000000000003" customHeight="1" x14ac:dyDescent="0.25">
      <c r="A47" s="69"/>
      <c r="B47" s="66"/>
      <c r="C47" s="37">
        <v>44</v>
      </c>
      <c r="D47" s="76"/>
      <c r="E47" s="42" t="s">
        <v>94</v>
      </c>
      <c r="F47" s="43" t="s">
        <v>126</v>
      </c>
      <c r="G47" s="43" t="s">
        <v>29</v>
      </c>
      <c r="H47" s="43" t="s">
        <v>30</v>
      </c>
      <c r="I47" s="41">
        <v>144.44999999999999</v>
      </c>
      <c r="J47" s="16">
        <v>100</v>
      </c>
      <c r="K47" s="21">
        <f t="shared" si="3"/>
        <v>100</v>
      </c>
      <c r="L47" s="22" t="str">
        <f t="shared" si="2"/>
        <v>OK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50"/>
      <c r="Z47" s="50"/>
      <c r="AA47" s="50"/>
      <c r="AB47" s="50"/>
    </row>
    <row r="48" spans="1:28" ht="39.950000000000003" customHeight="1" x14ac:dyDescent="0.25">
      <c r="A48" s="70"/>
      <c r="B48" s="67"/>
      <c r="C48" s="37">
        <v>45</v>
      </c>
      <c r="D48" s="77"/>
      <c r="E48" s="42" t="s">
        <v>95</v>
      </c>
      <c r="F48" s="43" t="s">
        <v>126</v>
      </c>
      <c r="G48" s="43" t="s">
        <v>29</v>
      </c>
      <c r="H48" s="43" t="s">
        <v>30</v>
      </c>
      <c r="I48" s="41">
        <v>157.99</v>
      </c>
      <c r="J48" s="16">
        <v>4</v>
      </c>
      <c r="K48" s="21">
        <f t="shared" si="3"/>
        <v>4</v>
      </c>
      <c r="L48" s="22" t="str">
        <f t="shared" si="2"/>
        <v>OK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0"/>
      <c r="Z48" s="50"/>
      <c r="AA48" s="50"/>
      <c r="AB48" s="50"/>
    </row>
    <row r="49" spans="1:28" ht="39.950000000000003" customHeight="1" x14ac:dyDescent="0.25">
      <c r="A49" s="68" t="s">
        <v>141</v>
      </c>
      <c r="B49" s="65">
        <v>2</v>
      </c>
      <c r="C49" s="37">
        <v>46</v>
      </c>
      <c r="D49" s="62" t="s">
        <v>124</v>
      </c>
      <c r="E49" s="42" t="s">
        <v>28</v>
      </c>
      <c r="F49" s="43" t="s">
        <v>126</v>
      </c>
      <c r="G49" s="43" t="s">
        <v>29</v>
      </c>
      <c r="H49" s="43" t="s">
        <v>30</v>
      </c>
      <c r="I49" s="41">
        <v>185.26</v>
      </c>
      <c r="J49" s="16">
        <v>0</v>
      </c>
      <c r="K49" s="21">
        <f t="shared" si="3"/>
        <v>0</v>
      </c>
      <c r="L49" s="22" t="str">
        <f t="shared" si="2"/>
        <v>OK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0"/>
      <c r="Z49" s="50"/>
      <c r="AA49" s="50"/>
      <c r="AB49" s="50"/>
    </row>
    <row r="50" spans="1:28" ht="39.950000000000003" customHeight="1" x14ac:dyDescent="0.25">
      <c r="A50" s="69"/>
      <c r="B50" s="66"/>
      <c r="C50" s="37">
        <v>47</v>
      </c>
      <c r="D50" s="63"/>
      <c r="E50" s="42" t="s">
        <v>31</v>
      </c>
      <c r="F50" s="43" t="s">
        <v>32</v>
      </c>
      <c r="G50" s="43" t="s">
        <v>29</v>
      </c>
      <c r="H50" s="43" t="s">
        <v>30</v>
      </c>
      <c r="I50" s="41">
        <v>14.82</v>
      </c>
      <c r="J50" s="16">
        <v>0</v>
      </c>
      <c r="K50" s="21">
        <f t="shared" si="3"/>
        <v>0</v>
      </c>
      <c r="L50" s="22" t="str">
        <f t="shared" si="2"/>
        <v>OK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50"/>
      <c r="Z50" s="50"/>
      <c r="AA50" s="50"/>
      <c r="AB50" s="50"/>
    </row>
    <row r="51" spans="1:28" ht="39.950000000000003" customHeight="1" x14ac:dyDescent="0.25">
      <c r="A51" s="69"/>
      <c r="B51" s="66"/>
      <c r="C51" s="37">
        <v>48</v>
      </c>
      <c r="D51" s="63"/>
      <c r="E51" s="42" t="s">
        <v>36</v>
      </c>
      <c r="F51" s="43" t="s">
        <v>126</v>
      </c>
      <c r="G51" s="43" t="s">
        <v>37</v>
      </c>
      <c r="H51" s="43" t="s">
        <v>30</v>
      </c>
      <c r="I51" s="41">
        <v>55.57</v>
      </c>
      <c r="J51" s="16">
        <v>0</v>
      </c>
      <c r="K51" s="21">
        <f t="shared" si="3"/>
        <v>0</v>
      </c>
      <c r="L51" s="22" t="str">
        <f t="shared" si="2"/>
        <v>OK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50"/>
      <c r="Z51" s="50"/>
      <c r="AA51" s="50"/>
      <c r="AB51" s="50"/>
    </row>
    <row r="52" spans="1:28" ht="39.950000000000003" customHeight="1" x14ac:dyDescent="0.25">
      <c r="A52" s="69"/>
      <c r="B52" s="66"/>
      <c r="C52" s="37">
        <v>49</v>
      </c>
      <c r="D52" s="63"/>
      <c r="E52" s="42" t="s">
        <v>128</v>
      </c>
      <c r="F52" s="43" t="s">
        <v>126</v>
      </c>
      <c r="G52" s="43" t="s">
        <v>29</v>
      </c>
      <c r="H52" s="43" t="s">
        <v>30</v>
      </c>
      <c r="I52" s="41">
        <v>4.88</v>
      </c>
      <c r="J52" s="16">
        <v>0</v>
      </c>
      <c r="K52" s="21">
        <f t="shared" si="3"/>
        <v>0</v>
      </c>
      <c r="L52" s="22" t="str">
        <f t="shared" si="2"/>
        <v>OK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50"/>
      <c r="Z52" s="50"/>
      <c r="AA52" s="50"/>
      <c r="AB52" s="50"/>
    </row>
    <row r="53" spans="1:28" ht="39.950000000000003" customHeight="1" x14ac:dyDescent="0.25">
      <c r="A53" s="69"/>
      <c r="B53" s="66"/>
      <c r="C53" s="37">
        <v>50</v>
      </c>
      <c r="D53" s="63"/>
      <c r="E53" s="42" t="s">
        <v>130</v>
      </c>
      <c r="F53" s="43" t="s">
        <v>38</v>
      </c>
      <c r="G53" s="43" t="s">
        <v>40</v>
      </c>
      <c r="H53" s="43" t="s">
        <v>30</v>
      </c>
      <c r="I53" s="41">
        <v>14.54</v>
      </c>
      <c r="J53" s="16">
        <v>0</v>
      </c>
      <c r="K53" s="21">
        <f t="shared" si="3"/>
        <v>0</v>
      </c>
      <c r="L53" s="22" t="str">
        <f t="shared" si="2"/>
        <v>OK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50"/>
      <c r="Z53" s="50"/>
      <c r="AA53" s="50"/>
      <c r="AB53" s="50"/>
    </row>
    <row r="54" spans="1:28" ht="39.950000000000003" customHeight="1" x14ac:dyDescent="0.25">
      <c r="A54" s="69"/>
      <c r="B54" s="66"/>
      <c r="C54" s="37">
        <v>51</v>
      </c>
      <c r="D54" s="63"/>
      <c r="E54" s="42" t="s">
        <v>131</v>
      </c>
      <c r="F54" s="43" t="s">
        <v>38</v>
      </c>
      <c r="G54" s="43" t="s">
        <v>41</v>
      </c>
      <c r="H54" s="43" t="s">
        <v>30</v>
      </c>
      <c r="I54" s="41">
        <v>15.8</v>
      </c>
      <c r="J54" s="16">
        <v>0</v>
      </c>
      <c r="K54" s="21">
        <f t="shared" si="3"/>
        <v>0</v>
      </c>
      <c r="L54" s="22" t="str">
        <f t="shared" si="2"/>
        <v>OK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50"/>
      <c r="Z54" s="50"/>
      <c r="AA54" s="50"/>
      <c r="AB54" s="50"/>
    </row>
    <row r="55" spans="1:28" ht="39.950000000000003" customHeight="1" x14ac:dyDescent="0.25">
      <c r="A55" s="69"/>
      <c r="B55" s="66"/>
      <c r="C55" s="37">
        <v>52</v>
      </c>
      <c r="D55" s="63"/>
      <c r="E55" s="42" t="s">
        <v>45</v>
      </c>
      <c r="F55" s="43" t="s">
        <v>38</v>
      </c>
      <c r="G55" s="43" t="s">
        <v>46</v>
      </c>
      <c r="H55" s="43" t="s">
        <v>30</v>
      </c>
      <c r="I55" s="41">
        <v>25.35</v>
      </c>
      <c r="J55" s="16">
        <v>0</v>
      </c>
      <c r="K55" s="21">
        <f t="shared" si="3"/>
        <v>0</v>
      </c>
      <c r="L55" s="22" t="str">
        <f t="shared" si="2"/>
        <v>OK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50"/>
      <c r="Z55" s="50"/>
      <c r="AA55" s="50"/>
      <c r="AB55" s="50"/>
    </row>
    <row r="56" spans="1:28" ht="39.950000000000003" customHeight="1" x14ac:dyDescent="0.25">
      <c r="A56" s="69"/>
      <c r="B56" s="66"/>
      <c r="C56" s="37">
        <v>53</v>
      </c>
      <c r="D56" s="63"/>
      <c r="E56" s="42" t="s">
        <v>47</v>
      </c>
      <c r="F56" s="43" t="s">
        <v>38</v>
      </c>
      <c r="G56" s="43" t="s">
        <v>48</v>
      </c>
      <c r="H56" s="43" t="s">
        <v>30</v>
      </c>
      <c r="I56" s="41">
        <v>20</v>
      </c>
      <c r="J56" s="16">
        <v>0</v>
      </c>
      <c r="K56" s="21">
        <f t="shared" si="3"/>
        <v>0</v>
      </c>
      <c r="L56" s="22" t="str">
        <f t="shared" si="2"/>
        <v>OK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50"/>
      <c r="Z56" s="50"/>
      <c r="AA56" s="50"/>
      <c r="AB56" s="50"/>
    </row>
    <row r="57" spans="1:28" ht="39.950000000000003" customHeight="1" x14ac:dyDescent="0.25">
      <c r="A57" s="69"/>
      <c r="B57" s="66"/>
      <c r="C57" s="37">
        <v>54</v>
      </c>
      <c r="D57" s="63"/>
      <c r="E57" s="42" t="s">
        <v>49</v>
      </c>
      <c r="F57" s="43" t="s">
        <v>38</v>
      </c>
      <c r="G57" s="43" t="s">
        <v>50</v>
      </c>
      <c r="H57" s="43" t="s">
        <v>30</v>
      </c>
      <c r="I57" s="41">
        <v>14.23</v>
      </c>
      <c r="J57" s="16">
        <v>0</v>
      </c>
      <c r="K57" s="21">
        <f t="shared" ref="K57:K120" si="4">J57-(SUM(M57:AB57))</f>
        <v>0</v>
      </c>
      <c r="L57" s="22" t="str">
        <f t="shared" si="2"/>
        <v>OK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50"/>
      <c r="Z57" s="50"/>
      <c r="AA57" s="50"/>
      <c r="AB57" s="50"/>
    </row>
    <row r="58" spans="1:28" ht="39.950000000000003" customHeight="1" x14ac:dyDescent="0.25">
      <c r="A58" s="69"/>
      <c r="B58" s="66"/>
      <c r="C58" s="37">
        <v>55</v>
      </c>
      <c r="D58" s="63"/>
      <c r="E58" s="42" t="s">
        <v>55</v>
      </c>
      <c r="F58" s="43" t="s">
        <v>38</v>
      </c>
      <c r="G58" s="43" t="s">
        <v>96</v>
      </c>
      <c r="H58" s="43" t="s">
        <v>30</v>
      </c>
      <c r="I58" s="41">
        <v>64.08</v>
      </c>
      <c r="J58" s="16">
        <v>0</v>
      </c>
      <c r="K58" s="21">
        <f t="shared" si="4"/>
        <v>0</v>
      </c>
      <c r="L58" s="22" t="str">
        <f t="shared" si="2"/>
        <v>OK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50"/>
      <c r="Z58" s="50"/>
      <c r="AA58" s="50"/>
      <c r="AB58" s="50"/>
    </row>
    <row r="59" spans="1:28" ht="39.950000000000003" customHeight="1" x14ac:dyDescent="0.25">
      <c r="A59" s="69"/>
      <c r="B59" s="66"/>
      <c r="C59" s="37">
        <v>56</v>
      </c>
      <c r="D59" s="63"/>
      <c r="E59" s="42" t="s">
        <v>57</v>
      </c>
      <c r="F59" s="43" t="s">
        <v>38</v>
      </c>
      <c r="G59" s="43" t="s">
        <v>97</v>
      </c>
      <c r="H59" s="43" t="s">
        <v>30</v>
      </c>
      <c r="I59" s="41">
        <v>24.58</v>
      </c>
      <c r="J59" s="16">
        <v>0</v>
      </c>
      <c r="K59" s="21">
        <f t="shared" si="4"/>
        <v>0</v>
      </c>
      <c r="L59" s="22" t="str">
        <f t="shared" si="2"/>
        <v>OK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50"/>
      <c r="Z59" s="50"/>
      <c r="AA59" s="50"/>
      <c r="AB59" s="50"/>
    </row>
    <row r="60" spans="1:28" ht="39.950000000000003" customHeight="1" x14ac:dyDescent="0.25">
      <c r="A60" s="69"/>
      <c r="B60" s="66"/>
      <c r="C60" s="37">
        <v>57</v>
      </c>
      <c r="D60" s="63"/>
      <c r="E60" s="42" t="s">
        <v>59</v>
      </c>
      <c r="F60" s="43" t="s">
        <v>38</v>
      </c>
      <c r="G60" s="43" t="s">
        <v>60</v>
      </c>
      <c r="H60" s="43" t="s">
        <v>30</v>
      </c>
      <c r="I60" s="41">
        <v>55.06</v>
      </c>
      <c r="J60" s="16">
        <v>0</v>
      </c>
      <c r="K60" s="21">
        <f t="shared" si="4"/>
        <v>0</v>
      </c>
      <c r="L60" s="22" t="str">
        <f t="shared" si="2"/>
        <v>OK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50"/>
      <c r="Z60" s="50"/>
      <c r="AA60" s="50"/>
      <c r="AB60" s="50"/>
    </row>
    <row r="61" spans="1:28" ht="39.950000000000003" customHeight="1" x14ac:dyDescent="0.25">
      <c r="A61" s="69"/>
      <c r="B61" s="66"/>
      <c r="C61" s="37">
        <v>58</v>
      </c>
      <c r="D61" s="63"/>
      <c r="E61" s="42" t="s">
        <v>63</v>
      </c>
      <c r="F61" s="43" t="s">
        <v>126</v>
      </c>
      <c r="G61" s="43" t="s">
        <v>64</v>
      </c>
      <c r="H61" s="43" t="s">
        <v>30</v>
      </c>
      <c r="I61" s="41">
        <v>985.48</v>
      </c>
      <c r="J61" s="16">
        <v>0</v>
      </c>
      <c r="K61" s="21">
        <f t="shared" si="4"/>
        <v>0</v>
      </c>
      <c r="L61" s="22" t="str">
        <f t="shared" si="2"/>
        <v>OK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50"/>
      <c r="Z61" s="50"/>
      <c r="AA61" s="50"/>
      <c r="AB61" s="50"/>
    </row>
    <row r="62" spans="1:28" ht="39.950000000000003" customHeight="1" x14ac:dyDescent="0.25">
      <c r="A62" s="69"/>
      <c r="B62" s="66"/>
      <c r="C62" s="37">
        <v>59</v>
      </c>
      <c r="D62" s="63"/>
      <c r="E62" s="42" t="s">
        <v>65</v>
      </c>
      <c r="F62" s="43" t="s">
        <v>126</v>
      </c>
      <c r="G62" s="43" t="s">
        <v>64</v>
      </c>
      <c r="H62" s="43" t="s">
        <v>30</v>
      </c>
      <c r="I62" s="41">
        <v>518.16999999999996</v>
      </c>
      <c r="J62" s="16">
        <v>0</v>
      </c>
      <c r="K62" s="21">
        <f t="shared" si="4"/>
        <v>0</v>
      </c>
      <c r="L62" s="22" t="str">
        <f t="shared" si="2"/>
        <v>OK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50"/>
      <c r="Z62" s="50"/>
      <c r="AA62" s="50"/>
      <c r="AB62" s="50"/>
    </row>
    <row r="63" spans="1:28" ht="39.950000000000003" customHeight="1" x14ac:dyDescent="0.25">
      <c r="A63" s="69"/>
      <c r="B63" s="66"/>
      <c r="C63" s="37">
        <v>60</v>
      </c>
      <c r="D63" s="63"/>
      <c r="E63" s="42" t="s">
        <v>66</v>
      </c>
      <c r="F63" s="43" t="s">
        <v>126</v>
      </c>
      <c r="G63" s="43" t="s">
        <v>67</v>
      </c>
      <c r="H63" s="43" t="s">
        <v>30</v>
      </c>
      <c r="I63" s="41">
        <v>139.9</v>
      </c>
      <c r="J63" s="16">
        <v>0</v>
      </c>
      <c r="K63" s="21">
        <f t="shared" si="4"/>
        <v>0</v>
      </c>
      <c r="L63" s="22" t="str">
        <f t="shared" si="2"/>
        <v>OK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50"/>
      <c r="Z63" s="50"/>
      <c r="AA63" s="50"/>
      <c r="AB63" s="50"/>
    </row>
    <row r="64" spans="1:28" ht="39.950000000000003" customHeight="1" x14ac:dyDescent="0.25">
      <c r="A64" s="69"/>
      <c r="B64" s="66"/>
      <c r="C64" s="37">
        <v>61</v>
      </c>
      <c r="D64" s="63"/>
      <c r="E64" s="42" t="s">
        <v>68</v>
      </c>
      <c r="F64" s="43" t="s">
        <v>126</v>
      </c>
      <c r="G64" s="43" t="s">
        <v>69</v>
      </c>
      <c r="H64" s="43" t="s">
        <v>30</v>
      </c>
      <c r="I64" s="41">
        <v>642.58000000000004</v>
      </c>
      <c r="J64" s="16">
        <v>0</v>
      </c>
      <c r="K64" s="21">
        <f t="shared" si="4"/>
        <v>0</v>
      </c>
      <c r="L64" s="22" t="str">
        <f t="shared" si="2"/>
        <v>OK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0"/>
      <c r="Z64" s="50"/>
      <c r="AA64" s="50"/>
      <c r="AB64" s="50"/>
    </row>
    <row r="65" spans="1:28" ht="39.950000000000003" customHeight="1" x14ac:dyDescent="0.25">
      <c r="A65" s="69"/>
      <c r="B65" s="66"/>
      <c r="C65" s="37">
        <v>62</v>
      </c>
      <c r="D65" s="63"/>
      <c r="E65" s="42" t="s">
        <v>75</v>
      </c>
      <c r="F65" s="43" t="s">
        <v>126</v>
      </c>
      <c r="G65" s="43" t="s">
        <v>40</v>
      </c>
      <c r="H65" s="43" t="s">
        <v>30</v>
      </c>
      <c r="I65" s="41">
        <v>993.02</v>
      </c>
      <c r="J65" s="16">
        <v>0</v>
      </c>
      <c r="K65" s="21">
        <f t="shared" si="4"/>
        <v>0</v>
      </c>
      <c r="L65" s="22" t="str">
        <f t="shared" si="2"/>
        <v>OK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50"/>
      <c r="Z65" s="50"/>
      <c r="AA65" s="50"/>
      <c r="AB65" s="50"/>
    </row>
    <row r="66" spans="1:28" ht="39.950000000000003" customHeight="1" x14ac:dyDescent="0.25">
      <c r="A66" s="69"/>
      <c r="B66" s="66"/>
      <c r="C66" s="37">
        <v>63</v>
      </c>
      <c r="D66" s="63"/>
      <c r="E66" s="42" t="s">
        <v>79</v>
      </c>
      <c r="F66" s="43" t="s">
        <v>126</v>
      </c>
      <c r="G66" s="43" t="s">
        <v>29</v>
      </c>
      <c r="H66" s="43" t="s">
        <v>30</v>
      </c>
      <c r="I66" s="41">
        <v>66.69</v>
      </c>
      <c r="J66" s="16">
        <v>0</v>
      </c>
      <c r="K66" s="21">
        <f t="shared" si="4"/>
        <v>0</v>
      </c>
      <c r="L66" s="22" t="str">
        <f t="shared" si="2"/>
        <v>OK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50"/>
      <c r="Z66" s="50"/>
      <c r="AA66" s="50"/>
      <c r="AB66" s="50"/>
    </row>
    <row r="67" spans="1:28" ht="39.950000000000003" customHeight="1" x14ac:dyDescent="0.25">
      <c r="A67" s="69"/>
      <c r="B67" s="66"/>
      <c r="C67" s="37">
        <v>64</v>
      </c>
      <c r="D67" s="63"/>
      <c r="E67" s="42" t="s">
        <v>132</v>
      </c>
      <c r="F67" s="43" t="s">
        <v>126</v>
      </c>
      <c r="G67" s="43" t="s">
        <v>29</v>
      </c>
      <c r="H67" s="43" t="s">
        <v>30</v>
      </c>
      <c r="I67" s="41">
        <v>63.14</v>
      </c>
      <c r="J67" s="16">
        <v>0</v>
      </c>
      <c r="K67" s="21">
        <f t="shared" si="4"/>
        <v>0</v>
      </c>
      <c r="L67" s="22" t="str">
        <f t="shared" si="2"/>
        <v>OK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50"/>
      <c r="Z67" s="50"/>
      <c r="AA67" s="50"/>
      <c r="AB67" s="50"/>
    </row>
    <row r="68" spans="1:28" ht="39.950000000000003" customHeight="1" x14ac:dyDescent="0.25">
      <c r="A68" s="69"/>
      <c r="B68" s="66"/>
      <c r="C68" s="37">
        <v>65</v>
      </c>
      <c r="D68" s="63"/>
      <c r="E68" s="42" t="s">
        <v>133</v>
      </c>
      <c r="F68" s="43" t="s">
        <v>38</v>
      </c>
      <c r="G68" s="43" t="s">
        <v>80</v>
      </c>
      <c r="H68" s="43" t="s">
        <v>30</v>
      </c>
      <c r="I68" s="41">
        <v>11.99</v>
      </c>
      <c r="J68" s="16">
        <v>0</v>
      </c>
      <c r="K68" s="21">
        <f t="shared" si="4"/>
        <v>0</v>
      </c>
      <c r="L68" s="22" t="str">
        <f t="shared" si="2"/>
        <v>OK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50"/>
      <c r="Z68" s="50"/>
      <c r="AA68" s="50"/>
      <c r="AB68" s="50"/>
    </row>
    <row r="69" spans="1:28" ht="39.950000000000003" customHeight="1" x14ac:dyDescent="0.25">
      <c r="A69" s="69"/>
      <c r="B69" s="66"/>
      <c r="C69" s="37">
        <v>66</v>
      </c>
      <c r="D69" s="63"/>
      <c r="E69" s="42" t="s">
        <v>134</v>
      </c>
      <c r="F69" s="43" t="s">
        <v>38</v>
      </c>
      <c r="G69" s="43" t="s">
        <v>81</v>
      </c>
      <c r="H69" s="43" t="s">
        <v>30</v>
      </c>
      <c r="I69" s="41">
        <v>18.37</v>
      </c>
      <c r="J69" s="16">
        <v>0</v>
      </c>
      <c r="K69" s="21">
        <f t="shared" si="4"/>
        <v>0</v>
      </c>
      <c r="L69" s="22" t="str">
        <f t="shared" si="2"/>
        <v>OK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50"/>
      <c r="Z69" s="50"/>
      <c r="AA69" s="50"/>
      <c r="AB69" s="50"/>
    </row>
    <row r="70" spans="1:28" ht="39.950000000000003" customHeight="1" x14ac:dyDescent="0.25">
      <c r="A70" s="69"/>
      <c r="B70" s="66"/>
      <c r="C70" s="37">
        <v>67</v>
      </c>
      <c r="D70" s="63"/>
      <c r="E70" s="42" t="s">
        <v>135</v>
      </c>
      <c r="F70" s="43" t="s">
        <v>38</v>
      </c>
      <c r="G70" s="43" t="s">
        <v>82</v>
      </c>
      <c r="H70" s="43" t="s">
        <v>30</v>
      </c>
      <c r="I70" s="41">
        <v>19.25</v>
      </c>
      <c r="J70" s="16">
        <v>0</v>
      </c>
      <c r="K70" s="21">
        <f t="shared" si="4"/>
        <v>0</v>
      </c>
      <c r="L70" s="22" t="str">
        <f t="shared" si="2"/>
        <v>OK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50"/>
      <c r="Z70" s="50"/>
      <c r="AA70" s="50"/>
      <c r="AB70" s="50"/>
    </row>
    <row r="71" spans="1:28" ht="39.950000000000003" customHeight="1" x14ac:dyDescent="0.25">
      <c r="A71" s="69"/>
      <c r="B71" s="66"/>
      <c r="C71" s="37">
        <v>68</v>
      </c>
      <c r="D71" s="63"/>
      <c r="E71" s="42" t="s">
        <v>136</v>
      </c>
      <c r="F71" s="43" t="s">
        <v>38</v>
      </c>
      <c r="G71" s="43" t="s">
        <v>83</v>
      </c>
      <c r="H71" s="43" t="s">
        <v>30</v>
      </c>
      <c r="I71" s="41">
        <v>48.47</v>
      </c>
      <c r="J71" s="16">
        <v>0</v>
      </c>
      <c r="K71" s="21">
        <f t="shared" si="4"/>
        <v>0</v>
      </c>
      <c r="L71" s="22" t="str">
        <f t="shared" si="2"/>
        <v>OK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50"/>
      <c r="Z71" s="50"/>
      <c r="AA71" s="50"/>
      <c r="AB71" s="50"/>
    </row>
    <row r="72" spans="1:28" ht="39.950000000000003" customHeight="1" x14ac:dyDescent="0.25">
      <c r="A72" s="69"/>
      <c r="B72" s="66"/>
      <c r="C72" s="37">
        <v>69</v>
      </c>
      <c r="D72" s="63"/>
      <c r="E72" s="42" t="s">
        <v>137</v>
      </c>
      <c r="F72" s="43" t="s">
        <v>38</v>
      </c>
      <c r="G72" s="43" t="s">
        <v>84</v>
      </c>
      <c r="H72" s="43" t="s">
        <v>30</v>
      </c>
      <c r="I72" s="41">
        <v>25.36</v>
      </c>
      <c r="J72" s="16">
        <v>0</v>
      </c>
      <c r="K72" s="21">
        <f t="shared" si="4"/>
        <v>0</v>
      </c>
      <c r="L72" s="22" t="str">
        <f t="shared" si="2"/>
        <v>OK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50"/>
      <c r="Z72" s="50"/>
      <c r="AA72" s="50"/>
      <c r="AB72" s="50"/>
    </row>
    <row r="73" spans="1:28" ht="39.950000000000003" customHeight="1" x14ac:dyDescent="0.25">
      <c r="A73" s="69"/>
      <c r="B73" s="66"/>
      <c r="C73" s="37">
        <v>70</v>
      </c>
      <c r="D73" s="63"/>
      <c r="E73" s="42" t="s">
        <v>85</v>
      </c>
      <c r="F73" s="43" t="s">
        <v>126</v>
      </c>
      <c r="G73" s="43" t="s">
        <v>86</v>
      </c>
      <c r="H73" s="43" t="s">
        <v>30</v>
      </c>
      <c r="I73" s="41">
        <v>1049.8499999999999</v>
      </c>
      <c r="J73" s="16">
        <v>0</v>
      </c>
      <c r="K73" s="21">
        <f t="shared" si="4"/>
        <v>0</v>
      </c>
      <c r="L73" s="22" t="str">
        <f t="shared" si="2"/>
        <v>OK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50"/>
      <c r="Z73" s="50"/>
      <c r="AA73" s="50"/>
      <c r="AB73" s="50"/>
    </row>
    <row r="74" spans="1:28" ht="39.950000000000003" customHeight="1" x14ac:dyDescent="0.25">
      <c r="A74" s="69"/>
      <c r="B74" s="66"/>
      <c r="C74" s="37">
        <v>71</v>
      </c>
      <c r="D74" s="63"/>
      <c r="E74" s="42" t="s">
        <v>87</v>
      </c>
      <c r="F74" s="43" t="s">
        <v>126</v>
      </c>
      <c r="G74" s="43" t="s">
        <v>88</v>
      </c>
      <c r="H74" s="43" t="s">
        <v>30</v>
      </c>
      <c r="I74" s="41">
        <v>429.03</v>
      </c>
      <c r="J74" s="16">
        <v>0</v>
      </c>
      <c r="K74" s="21">
        <f t="shared" si="4"/>
        <v>0</v>
      </c>
      <c r="L74" s="22" t="str">
        <f t="shared" si="2"/>
        <v>OK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0"/>
      <c r="Z74" s="50"/>
      <c r="AA74" s="50"/>
      <c r="AB74" s="50"/>
    </row>
    <row r="75" spans="1:28" ht="39.950000000000003" customHeight="1" x14ac:dyDescent="0.25">
      <c r="A75" s="69"/>
      <c r="B75" s="66"/>
      <c r="C75" s="37">
        <v>72</v>
      </c>
      <c r="D75" s="63"/>
      <c r="E75" s="42" t="s">
        <v>90</v>
      </c>
      <c r="F75" s="43" t="s">
        <v>38</v>
      </c>
      <c r="G75" s="43" t="s">
        <v>29</v>
      </c>
      <c r="H75" s="43" t="s">
        <v>30</v>
      </c>
      <c r="I75" s="41">
        <v>177.85</v>
      </c>
      <c r="J75" s="16">
        <v>0</v>
      </c>
      <c r="K75" s="21">
        <f t="shared" si="4"/>
        <v>0</v>
      </c>
      <c r="L75" s="22" t="str">
        <f t="shared" si="2"/>
        <v>OK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50"/>
      <c r="Z75" s="50"/>
      <c r="AA75" s="50"/>
      <c r="AB75" s="50"/>
    </row>
    <row r="76" spans="1:28" ht="39.950000000000003" customHeight="1" x14ac:dyDescent="0.25">
      <c r="A76" s="69"/>
      <c r="B76" s="66"/>
      <c r="C76" s="37">
        <v>73</v>
      </c>
      <c r="D76" s="63"/>
      <c r="E76" s="42" t="s">
        <v>91</v>
      </c>
      <c r="F76" s="43" t="s">
        <v>38</v>
      </c>
      <c r="G76" s="43" t="s">
        <v>29</v>
      </c>
      <c r="H76" s="43" t="s">
        <v>30</v>
      </c>
      <c r="I76" s="41">
        <v>100.04</v>
      </c>
      <c r="J76" s="16">
        <v>0</v>
      </c>
      <c r="K76" s="21">
        <f t="shared" si="4"/>
        <v>0</v>
      </c>
      <c r="L76" s="22" t="str">
        <f t="shared" si="2"/>
        <v>OK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50"/>
      <c r="Z76" s="50"/>
      <c r="AA76" s="50"/>
      <c r="AB76" s="50"/>
    </row>
    <row r="77" spans="1:28" ht="39.950000000000003" customHeight="1" x14ac:dyDescent="0.25">
      <c r="A77" s="69"/>
      <c r="B77" s="66"/>
      <c r="C77" s="37">
        <v>74</v>
      </c>
      <c r="D77" s="63"/>
      <c r="E77" s="42" t="s">
        <v>92</v>
      </c>
      <c r="F77" s="43" t="s">
        <v>38</v>
      </c>
      <c r="G77" s="43" t="s">
        <v>93</v>
      </c>
      <c r="H77" s="43" t="s">
        <v>30</v>
      </c>
      <c r="I77" s="41">
        <v>17.940000000000001</v>
      </c>
      <c r="J77" s="16">
        <v>0</v>
      </c>
      <c r="K77" s="21">
        <f t="shared" si="4"/>
        <v>0</v>
      </c>
      <c r="L77" s="22" t="str">
        <f t="shared" si="2"/>
        <v>OK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50"/>
      <c r="Z77" s="50"/>
      <c r="AA77" s="50"/>
      <c r="AB77" s="50"/>
    </row>
    <row r="78" spans="1:28" ht="39.950000000000003" customHeight="1" x14ac:dyDescent="0.25">
      <c r="A78" s="69"/>
      <c r="B78" s="66"/>
      <c r="C78" s="37">
        <v>75</v>
      </c>
      <c r="D78" s="63"/>
      <c r="E78" s="42" t="s">
        <v>94</v>
      </c>
      <c r="F78" s="43" t="s">
        <v>126</v>
      </c>
      <c r="G78" s="43" t="s">
        <v>29</v>
      </c>
      <c r="H78" s="43" t="s">
        <v>30</v>
      </c>
      <c r="I78" s="41">
        <v>165.99</v>
      </c>
      <c r="J78" s="16">
        <v>0</v>
      </c>
      <c r="K78" s="21">
        <f t="shared" si="4"/>
        <v>0</v>
      </c>
      <c r="L78" s="22" t="str">
        <f t="shared" si="2"/>
        <v>OK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50"/>
      <c r="Z78" s="50"/>
      <c r="AA78" s="50"/>
      <c r="AB78" s="50"/>
    </row>
    <row r="79" spans="1:28" ht="39.950000000000003" customHeight="1" x14ac:dyDescent="0.25">
      <c r="A79" s="69"/>
      <c r="B79" s="67"/>
      <c r="C79" s="37">
        <v>76</v>
      </c>
      <c r="D79" s="64"/>
      <c r="E79" s="42" t="s">
        <v>95</v>
      </c>
      <c r="F79" s="43" t="s">
        <v>126</v>
      </c>
      <c r="G79" s="43" t="s">
        <v>29</v>
      </c>
      <c r="H79" s="43" t="s">
        <v>30</v>
      </c>
      <c r="I79" s="41">
        <v>181.56</v>
      </c>
      <c r="J79" s="16">
        <v>0</v>
      </c>
      <c r="K79" s="21">
        <f t="shared" si="4"/>
        <v>0</v>
      </c>
      <c r="L79" s="22" t="str">
        <f t="shared" si="2"/>
        <v>OK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50"/>
      <c r="Z79" s="50"/>
      <c r="AA79" s="50"/>
      <c r="AB79" s="50"/>
    </row>
    <row r="80" spans="1:28" ht="39.950000000000003" customHeight="1" x14ac:dyDescent="0.25">
      <c r="A80" s="68" t="s">
        <v>142</v>
      </c>
      <c r="B80" s="65">
        <v>3</v>
      </c>
      <c r="C80" s="37">
        <v>77</v>
      </c>
      <c r="D80" s="62" t="s">
        <v>124</v>
      </c>
      <c r="E80" s="42" t="s">
        <v>28</v>
      </c>
      <c r="F80" s="43" t="s">
        <v>126</v>
      </c>
      <c r="G80" s="43" t="s">
        <v>29</v>
      </c>
      <c r="H80" s="43" t="s">
        <v>30</v>
      </c>
      <c r="I80" s="41">
        <v>214.44</v>
      </c>
      <c r="J80" s="16">
        <v>0</v>
      </c>
      <c r="K80" s="21">
        <f t="shared" si="4"/>
        <v>0</v>
      </c>
      <c r="L80" s="22" t="str">
        <f t="shared" si="2"/>
        <v>OK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50"/>
      <c r="Z80" s="50"/>
      <c r="AA80" s="50"/>
      <c r="AB80" s="50"/>
    </row>
    <row r="81" spans="1:28" ht="39.950000000000003" customHeight="1" x14ac:dyDescent="0.25">
      <c r="A81" s="69"/>
      <c r="B81" s="66"/>
      <c r="C81" s="37">
        <v>78</v>
      </c>
      <c r="D81" s="63"/>
      <c r="E81" s="42" t="s">
        <v>33</v>
      </c>
      <c r="F81" s="43" t="s">
        <v>126</v>
      </c>
      <c r="G81" s="43" t="s">
        <v>29</v>
      </c>
      <c r="H81" s="43" t="s">
        <v>30</v>
      </c>
      <c r="I81" s="41">
        <v>27.44</v>
      </c>
      <c r="J81" s="16">
        <v>0</v>
      </c>
      <c r="K81" s="21">
        <f t="shared" si="4"/>
        <v>0</v>
      </c>
      <c r="L81" s="22" t="str">
        <f t="shared" si="2"/>
        <v>OK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50"/>
      <c r="Z81" s="50"/>
      <c r="AA81" s="50"/>
      <c r="AB81" s="50"/>
    </row>
    <row r="82" spans="1:28" ht="39.950000000000003" customHeight="1" x14ac:dyDescent="0.25">
      <c r="A82" s="69"/>
      <c r="B82" s="66"/>
      <c r="C82" s="37">
        <v>79</v>
      </c>
      <c r="D82" s="63"/>
      <c r="E82" s="42" t="s">
        <v>34</v>
      </c>
      <c r="F82" s="43" t="s">
        <v>126</v>
      </c>
      <c r="G82" s="43" t="s">
        <v>35</v>
      </c>
      <c r="H82" s="43" t="s">
        <v>30</v>
      </c>
      <c r="I82" s="41">
        <v>44.6</v>
      </c>
      <c r="J82" s="16">
        <v>0</v>
      </c>
      <c r="K82" s="21">
        <f t="shared" si="4"/>
        <v>0</v>
      </c>
      <c r="L82" s="22" t="str">
        <f t="shared" si="2"/>
        <v>OK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50"/>
      <c r="Z82" s="50"/>
      <c r="AA82" s="50"/>
      <c r="AB82" s="50"/>
    </row>
    <row r="83" spans="1:28" ht="39.950000000000003" customHeight="1" x14ac:dyDescent="0.25">
      <c r="A83" s="69"/>
      <c r="B83" s="66"/>
      <c r="C83" s="37">
        <v>80</v>
      </c>
      <c r="D83" s="63"/>
      <c r="E83" s="42" t="s">
        <v>36</v>
      </c>
      <c r="F83" s="43" t="s">
        <v>126</v>
      </c>
      <c r="G83" s="43" t="s">
        <v>37</v>
      </c>
      <c r="H83" s="43" t="s">
        <v>30</v>
      </c>
      <c r="I83" s="41">
        <v>64.33</v>
      </c>
      <c r="J83" s="16">
        <v>0</v>
      </c>
      <c r="K83" s="21">
        <f t="shared" si="4"/>
        <v>0</v>
      </c>
      <c r="L83" s="22" t="str">
        <f t="shared" si="2"/>
        <v>OK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50"/>
      <c r="Z83" s="50"/>
      <c r="AA83" s="50"/>
      <c r="AB83" s="50"/>
    </row>
    <row r="84" spans="1:28" ht="39.950000000000003" customHeight="1" x14ac:dyDescent="0.25">
      <c r="A84" s="69"/>
      <c r="B84" s="66"/>
      <c r="C84" s="37">
        <v>81</v>
      </c>
      <c r="D84" s="63"/>
      <c r="E84" s="42" t="s">
        <v>128</v>
      </c>
      <c r="F84" s="43" t="s">
        <v>126</v>
      </c>
      <c r="G84" s="43" t="s">
        <v>29</v>
      </c>
      <c r="H84" s="43" t="s">
        <v>30</v>
      </c>
      <c r="I84" s="41">
        <v>5.65</v>
      </c>
      <c r="J84" s="16">
        <v>0</v>
      </c>
      <c r="K84" s="21">
        <f t="shared" si="4"/>
        <v>0</v>
      </c>
      <c r="L84" s="22" t="str">
        <f t="shared" si="2"/>
        <v>OK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50"/>
      <c r="Z84" s="50"/>
      <c r="AA84" s="50"/>
      <c r="AB84" s="50"/>
    </row>
    <row r="85" spans="1:28" ht="39.950000000000003" customHeight="1" x14ac:dyDescent="0.25">
      <c r="A85" s="69"/>
      <c r="B85" s="66"/>
      <c r="C85" s="37">
        <v>82</v>
      </c>
      <c r="D85" s="63"/>
      <c r="E85" s="42" t="s">
        <v>129</v>
      </c>
      <c r="F85" s="43" t="s">
        <v>38</v>
      </c>
      <c r="G85" s="43" t="s">
        <v>39</v>
      </c>
      <c r="H85" s="43" t="s">
        <v>30</v>
      </c>
      <c r="I85" s="41">
        <v>11.43</v>
      </c>
      <c r="J85" s="16">
        <v>0</v>
      </c>
      <c r="K85" s="21">
        <f t="shared" si="4"/>
        <v>0</v>
      </c>
      <c r="L85" s="22" t="str">
        <f t="shared" si="2"/>
        <v>OK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50"/>
      <c r="Z85" s="50"/>
      <c r="AA85" s="50"/>
      <c r="AB85" s="50"/>
    </row>
    <row r="86" spans="1:28" ht="39.950000000000003" customHeight="1" x14ac:dyDescent="0.25">
      <c r="A86" s="69"/>
      <c r="B86" s="66"/>
      <c r="C86" s="37">
        <v>83</v>
      </c>
      <c r="D86" s="63"/>
      <c r="E86" s="42" t="s">
        <v>130</v>
      </c>
      <c r="F86" s="43" t="s">
        <v>38</v>
      </c>
      <c r="G86" s="43" t="s">
        <v>40</v>
      </c>
      <c r="H86" s="43" t="s">
        <v>30</v>
      </c>
      <c r="I86" s="41">
        <v>16.829999999999998</v>
      </c>
      <c r="J86" s="16">
        <v>0</v>
      </c>
      <c r="K86" s="21">
        <f t="shared" si="4"/>
        <v>0</v>
      </c>
      <c r="L86" s="22" t="str">
        <f t="shared" si="2"/>
        <v>OK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50"/>
      <c r="Z86" s="50"/>
      <c r="AA86" s="50"/>
      <c r="AB86" s="50"/>
    </row>
    <row r="87" spans="1:28" ht="39.950000000000003" customHeight="1" x14ac:dyDescent="0.25">
      <c r="A87" s="69"/>
      <c r="B87" s="66"/>
      <c r="C87" s="37">
        <v>84</v>
      </c>
      <c r="D87" s="63"/>
      <c r="E87" s="42" t="s">
        <v>42</v>
      </c>
      <c r="F87" s="43" t="s">
        <v>11</v>
      </c>
      <c r="G87" s="43" t="s">
        <v>29</v>
      </c>
      <c r="H87" s="43" t="s">
        <v>30</v>
      </c>
      <c r="I87" s="41">
        <v>63.71</v>
      </c>
      <c r="J87" s="16">
        <v>0</v>
      </c>
      <c r="K87" s="21">
        <f t="shared" si="4"/>
        <v>0</v>
      </c>
      <c r="L87" s="22" t="str">
        <f t="shared" si="2"/>
        <v>OK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50"/>
      <c r="Z87" s="50"/>
      <c r="AA87" s="50"/>
      <c r="AB87" s="50"/>
    </row>
    <row r="88" spans="1:28" ht="39.950000000000003" customHeight="1" x14ac:dyDescent="0.25">
      <c r="A88" s="69"/>
      <c r="B88" s="66"/>
      <c r="C88" s="37">
        <v>85</v>
      </c>
      <c r="D88" s="63"/>
      <c r="E88" s="42" t="s">
        <v>45</v>
      </c>
      <c r="F88" s="43" t="s">
        <v>38</v>
      </c>
      <c r="G88" s="43" t="s">
        <v>98</v>
      </c>
      <c r="H88" s="43" t="s">
        <v>30</v>
      </c>
      <c r="I88" s="41">
        <v>29.34</v>
      </c>
      <c r="J88" s="16">
        <v>0</v>
      </c>
      <c r="K88" s="21">
        <f t="shared" si="4"/>
        <v>0</v>
      </c>
      <c r="L88" s="22" t="str">
        <f t="shared" si="2"/>
        <v>OK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50"/>
      <c r="Z88" s="50"/>
      <c r="AA88" s="50"/>
      <c r="AB88" s="50"/>
    </row>
    <row r="89" spans="1:28" ht="39.950000000000003" customHeight="1" x14ac:dyDescent="0.25">
      <c r="A89" s="69"/>
      <c r="B89" s="66"/>
      <c r="C89" s="37">
        <v>86</v>
      </c>
      <c r="D89" s="63"/>
      <c r="E89" s="42" t="s">
        <v>47</v>
      </c>
      <c r="F89" s="43" t="s">
        <v>38</v>
      </c>
      <c r="G89" s="43" t="s">
        <v>48</v>
      </c>
      <c r="H89" s="43" t="s">
        <v>30</v>
      </c>
      <c r="I89" s="41">
        <v>23.16</v>
      </c>
      <c r="J89" s="16">
        <v>0</v>
      </c>
      <c r="K89" s="21">
        <f t="shared" si="4"/>
        <v>0</v>
      </c>
      <c r="L89" s="22" t="str">
        <f t="shared" si="2"/>
        <v>OK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50"/>
      <c r="Z89" s="50"/>
      <c r="AA89" s="50"/>
      <c r="AB89" s="50"/>
    </row>
    <row r="90" spans="1:28" ht="39.950000000000003" customHeight="1" x14ac:dyDescent="0.25">
      <c r="A90" s="69"/>
      <c r="B90" s="66"/>
      <c r="C90" s="37">
        <v>87</v>
      </c>
      <c r="D90" s="63"/>
      <c r="E90" s="42" t="s">
        <v>49</v>
      </c>
      <c r="F90" s="43" t="s">
        <v>38</v>
      </c>
      <c r="G90" s="43" t="s">
        <v>50</v>
      </c>
      <c r="H90" s="43" t="s">
        <v>30</v>
      </c>
      <c r="I90" s="41">
        <v>16.47</v>
      </c>
      <c r="J90" s="16">
        <v>0</v>
      </c>
      <c r="K90" s="21">
        <f t="shared" si="4"/>
        <v>0</v>
      </c>
      <c r="L90" s="22" t="str">
        <f t="shared" si="2"/>
        <v>OK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50"/>
      <c r="Z90" s="50"/>
      <c r="AA90" s="50"/>
      <c r="AB90" s="50"/>
    </row>
    <row r="91" spans="1:28" ht="39.950000000000003" customHeight="1" x14ac:dyDescent="0.25">
      <c r="A91" s="69"/>
      <c r="B91" s="66"/>
      <c r="C91" s="37">
        <v>88</v>
      </c>
      <c r="D91" s="63"/>
      <c r="E91" s="42" t="s">
        <v>51</v>
      </c>
      <c r="F91" s="43" t="s">
        <v>38</v>
      </c>
      <c r="G91" s="43" t="s">
        <v>52</v>
      </c>
      <c r="H91" s="43" t="s">
        <v>30</v>
      </c>
      <c r="I91" s="41">
        <v>206.12</v>
      </c>
      <c r="J91" s="16">
        <v>0</v>
      </c>
      <c r="K91" s="21">
        <f t="shared" si="4"/>
        <v>0</v>
      </c>
      <c r="L91" s="22" t="str">
        <f t="shared" si="2"/>
        <v>OK</v>
      </c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50"/>
      <c r="Z91" s="50"/>
      <c r="AA91" s="50"/>
      <c r="AB91" s="50"/>
    </row>
    <row r="92" spans="1:28" ht="39.950000000000003" customHeight="1" x14ac:dyDescent="0.25">
      <c r="A92" s="69"/>
      <c r="B92" s="66"/>
      <c r="C92" s="37">
        <v>89</v>
      </c>
      <c r="D92" s="63"/>
      <c r="E92" s="42" t="s">
        <v>53</v>
      </c>
      <c r="F92" s="43" t="s">
        <v>38</v>
      </c>
      <c r="G92" s="43" t="s">
        <v>54</v>
      </c>
      <c r="H92" s="43" t="s">
        <v>30</v>
      </c>
      <c r="I92" s="41">
        <v>225.04</v>
      </c>
      <c r="J92" s="16">
        <v>0</v>
      </c>
      <c r="K92" s="21">
        <f t="shared" si="4"/>
        <v>0</v>
      </c>
      <c r="L92" s="22" t="str">
        <f t="shared" si="2"/>
        <v>OK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50"/>
      <c r="Z92" s="50"/>
      <c r="AA92" s="50"/>
      <c r="AB92" s="50"/>
    </row>
    <row r="93" spans="1:28" ht="39.950000000000003" customHeight="1" x14ac:dyDescent="0.25">
      <c r="A93" s="69"/>
      <c r="B93" s="66"/>
      <c r="C93" s="37">
        <v>90</v>
      </c>
      <c r="D93" s="63"/>
      <c r="E93" s="42" t="s">
        <v>55</v>
      </c>
      <c r="F93" s="43" t="s">
        <v>38</v>
      </c>
      <c r="G93" s="43" t="s">
        <v>96</v>
      </c>
      <c r="H93" s="43" t="s">
        <v>30</v>
      </c>
      <c r="I93" s="41">
        <v>74.180000000000007</v>
      </c>
      <c r="J93" s="16">
        <v>0</v>
      </c>
      <c r="K93" s="21">
        <f t="shared" si="4"/>
        <v>0</v>
      </c>
      <c r="L93" s="22" t="str">
        <f t="shared" si="2"/>
        <v>OK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50"/>
      <c r="Z93" s="50"/>
      <c r="AA93" s="50"/>
      <c r="AB93" s="50"/>
    </row>
    <row r="94" spans="1:28" ht="39.950000000000003" customHeight="1" x14ac:dyDescent="0.25">
      <c r="A94" s="69"/>
      <c r="B94" s="66"/>
      <c r="C94" s="37">
        <v>91</v>
      </c>
      <c r="D94" s="63"/>
      <c r="E94" s="42" t="s">
        <v>57</v>
      </c>
      <c r="F94" s="43" t="s">
        <v>38</v>
      </c>
      <c r="G94" s="43" t="s">
        <v>97</v>
      </c>
      <c r="H94" s="43" t="s">
        <v>30</v>
      </c>
      <c r="I94" s="41">
        <v>28.45</v>
      </c>
      <c r="J94" s="16">
        <v>0</v>
      </c>
      <c r="K94" s="21">
        <f t="shared" si="4"/>
        <v>0</v>
      </c>
      <c r="L94" s="22" t="str">
        <f t="shared" si="2"/>
        <v>OK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50"/>
      <c r="Z94" s="50"/>
      <c r="AA94" s="50"/>
      <c r="AB94" s="50"/>
    </row>
    <row r="95" spans="1:28" ht="39.950000000000003" customHeight="1" x14ac:dyDescent="0.25">
      <c r="A95" s="69"/>
      <c r="B95" s="66"/>
      <c r="C95" s="37">
        <v>92</v>
      </c>
      <c r="D95" s="63"/>
      <c r="E95" s="42" t="s">
        <v>59</v>
      </c>
      <c r="F95" s="43" t="s">
        <v>38</v>
      </c>
      <c r="G95" s="43" t="s">
        <v>60</v>
      </c>
      <c r="H95" s="43" t="s">
        <v>30</v>
      </c>
      <c r="I95" s="41">
        <v>63.74</v>
      </c>
      <c r="J95" s="16">
        <v>0</v>
      </c>
      <c r="K95" s="21">
        <f t="shared" si="4"/>
        <v>0</v>
      </c>
      <c r="L95" s="22" t="str">
        <f t="shared" si="2"/>
        <v>OK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50"/>
      <c r="Z95" s="50"/>
      <c r="AA95" s="50"/>
      <c r="AB95" s="50"/>
    </row>
    <row r="96" spans="1:28" ht="39.950000000000003" customHeight="1" x14ac:dyDescent="0.25">
      <c r="A96" s="69"/>
      <c r="B96" s="66"/>
      <c r="C96" s="37">
        <v>93</v>
      </c>
      <c r="D96" s="63"/>
      <c r="E96" s="42" t="s">
        <v>61</v>
      </c>
      <c r="F96" s="43" t="s">
        <v>38</v>
      </c>
      <c r="G96" s="43" t="s">
        <v>62</v>
      </c>
      <c r="H96" s="43" t="s">
        <v>30</v>
      </c>
      <c r="I96" s="41">
        <v>106.76</v>
      </c>
      <c r="J96" s="16">
        <v>0</v>
      </c>
      <c r="K96" s="21">
        <f t="shared" si="4"/>
        <v>0</v>
      </c>
      <c r="L96" s="22" t="str">
        <f t="shared" si="2"/>
        <v>OK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50"/>
      <c r="Z96" s="50"/>
      <c r="AA96" s="50"/>
      <c r="AB96" s="50"/>
    </row>
    <row r="97" spans="1:28" ht="39.950000000000003" customHeight="1" x14ac:dyDescent="0.25">
      <c r="A97" s="69"/>
      <c r="B97" s="66"/>
      <c r="C97" s="37">
        <v>94</v>
      </c>
      <c r="D97" s="63"/>
      <c r="E97" s="42" t="s">
        <v>63</v>
      </c>
      <c r="F97" s="43" t="s">
        <v>126</v>
      </c>
      <c r="G97" s="43" t="s">
        <v>64</v>
      </c>
      <c r="H97" s="43" t="s">
        <v>30</v>
      </c>
      <c r="I97" s="41">
        <v>1140.71</v>
      </c>
      <c r="J97" s="16">
        <v>0</v>
      </c>
      <c r="K97" s="21">
        <f t="shared" si="4"/>
        <v>0</v>
      </c>
      <c r="L97" s="22" t="str">
        <f t="shared" si="2"/>
        <v>OK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50"/>
      <c r="Z97" s="50"/>
      <c r="AA97" s="50"/>
      <c r="AB97" s="50"/>
    </row>
    <row r="98" spans="1:28" ht="39.950000000000003" customHeight="1" x14ac:dyDescent="0.25">
      <c r="A98" s="69"/>
      <c r="B98" s="66"/>
      <c r="C98" s="37">
        <v>95</v>
      </c>
      <c r="D98" s="63"/>
      <c r="E98" s="42" t="s">
        <v>65</v>
      </c>
      <c r="F98" s="43" t="s">
        <v>126</v>
      </c>
      <c r="G98" s="43" t="s">
        <v>64</v>
      </c>
      <c r="H98" s="43" t="s">
        <v>30</v>
      </c>
      <c r="I98" s="41">
        <v>599.79</v>
      </c>
      <c r="J98" s="16">
        <v>0</v>
      </c>
      <c r="K98" s="21">
        <f t="shared" si="4"/>
        <v>0</v>
      </c>
      <c r="L98" s="22" t="str">
        <f t="shared" si="2"/>
        <v>OK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50"/>
      <c r="Z98" s="50"/>
      <c r="AA98" s="50"/>
      <c r="AB98" s="50"/>
    </row>
    <row r="99" spans="1:28" ht="39.950000000000003" customHeight="1" x14ac:dyDescent="0.25">
      <c r="A99" s="69"/>
      <c r="B99" s="66"/>
      <c r="C99" s="37">
        <v>96</v>
      </c>
      <c r="D99" s="63"/>
      <c r="E99" s="42" t="s">
        <v>66</v>
      </c>
      <c r="F99" s="43" t="s">
        <v>126</v>
      </c>
      <c r="G99" s="43" t="s">
        <v>67</v>
      </c>
      <c r="H99" s="43" t="s">
        <v>30</v>
      </c>
      <c r="I99" s="41">
        <v>161.94</v>
      </c>
      <c r="J99" s="16">
        <v>0</v>
      </c>
      <c r="K99" s="21">
        <f t="shared" si="4"/>
        <v>0</v>
      </c>
      <c r="L99" s="22" t="str">
        <f t="shared" si="2"/>
        <v>OK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50"/>
      <c r="Z99" s="50"/>
      <c r="AA99" s="50"/>
      <c r="AB99" s="50"/>
    </row>
    <row r="100" spans="1:28" ht="39.950000000000003" customHeight="1" x14ac:dyDescent="0.25">
      <c r="A100" s="69"/>
      <c r="B100" s="66"/>
      <c r="C100" s="37">
        <v>97</v>
      </c>
      <c r="D100" s="63"/>
      <c r="E100" s="42" t="s">
        <v>68</v>
      </c>
      <c r="F100" s="43" t="s">
        <v>126</v>
      </c>
      <c r="G100" s="43" t="s">
        <v>69</v>
      </c>
      <c r="H100" s="43" t="s">
        <v>30</v>
      </c>
      <c r="I100" s="41">
        <v>743.8</v>
      </c>
      <c r="J100" s="16">
        <v>0</v>
      </c>
      <c r="K100" s="21">
        <f t="shared" si="4"/>
        <v>0</v>
      </c>
      <c r="L100" s="22" t="str">
        <f t="shared" si="2"/>
        <v>OK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50"/>
      <c r="Z100" s="50"/>
      <c r="AA100" s="50"/>
      <c r="AB100" s="50"/>
    </row>
    <row r="101" spans="1:28" ht="39.950000000000003" customHeight="1" x14ac:dyDescent="0.25">
      <c r="A101" s="69"/>
      <c r="B101" s="66"/>
      <c r="C101" s="37">
        <v>98</v>
      </c>
      <c r="D101" s="63"/>
      <c r="E101" s="42" t="s">
        <v>70</v>
      </c>
      <c r="F101" s="43" t="s">
        <v>126</v>
      </c>
      <c r="G101" s="43" t="s">
        <v>29</v>
      </c>
      <c r="H101" s="43" t="s">
        <v>30</v>
      </c>
      <c r="I101" s="41">
        <v>371.64</v>
      </c>
      <c r="J101" s="16">
        <v>0</v>
      </c>
      <c r="K101" s="21">
        <f t="shared" si="4"/>
        <v>0</v>
      </c>
      <c r="L101" s="22" t="str">
        <f t="shared" si="2"/>
        <v>OK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50"/>
      <c r="Z101" s="50"/>
      <c r="AA101" s="50"/>
      <c r="AB101" s="50"/>
    </row>
    <row r="102" spans="1:28" ht="39.950000000000003" customHeight="1" x14ac:dyDescent="0.25">
      <c r="A102" s="69"/>
      <c r="B102" s="66"/>
      <c r="C102" s="37">
        <v>99</v>
      </c>
      <c r="D102" s="63"/>
      <c r="E102" s="42" t="s">
        <v>71</v>
      </c>
      <c r="F102" s="43" t="s">
        <v>126</v>
      </c>
      <c r="G102" s="43" t="s">
        <v>72</v>
      </c>
      <c r="H102" s="43" t="s">
        <v>30</v>
      </c>
      <c r="I102" s="41">
        <v>141.31</v>
      </c>
      <c r="J102" s="16">
        <v>0</v>
      </c>
      <c r="K102" s="21">
        <f t="shared" si="4"/>
        <v>0</v>
      </c>
      <c r="L102" s="22" t="str">
        <f t="shared" si="2"/>
        <v>OK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50"/>
      <c r="Z102" s="50"/>
      <c r="AA102" s="50"/>
      <c r="AB102" s="50"/>
    </row>
    <row r="103" spans="1:28" ht="39.950000000000003" customHeight="1" x14ac:dyDescent="0.25">
      <c r="A103" s="69"/>
      <c r="B103" s="66"/>
      <c r="C103" s="37">
        <v>100</v>
      </c>
      <c r="D103" s="63"/>
      <c r="E103" s="42" t="s">
        <v>73</v>
      </c>
      <c r="F103" s="43" t="s">
        <v>126</v>
      </c>
      <c r="G103" s="43" t="s">
        <v>74</v>
      </c>
      <c r="H103" s="43" t="s">
        <v>30</v>
      </c>
      <c r="I103" s="41">
        <v>823.48</v>
      </c>
      <c r="J103" s="16">
        <v>0</v>
      </c>
      <c r="K103" s="21">
        <f t="shared" si="4"/>
        <v>0</v>
      </c>
      <c r="L103" s="22" t="str">
        <f t="shared" si="2"/>
        <v>OK</v>
      </c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50"/>
      <c r="Z103" s="50"/>
      <c r="AA103" s="50"/>
      <c r="AB103" s="50"/>
    </row>
    <row r="104" spans="1:28" ht="39.950000000000003" customHeight="1" x14ac:dyDescent="0.25">
      <c r="A104" s="69"/>
      <c r="B104" s="66"/>
      <c r="C104" s="37">
        <v>101</v>
      </c>
      <c r="D104" s="63"/>
      <c r="E104" s="42" t="s">
        <v>75</v>
      </c>
      <c r="F104" s="43" t="s">
        <v>126</v>
      </c>
      <c r="G104" s="43" t="s">
        <v>76</v>
      </c>
      <c r="H104" s="43" t="s">
        <v>30</v>
      </c>
      <c r="I104" s="41">
        <v>1149.44</v>
      </c>
      <c r="J104" s="16">
        <v>0</v>
      </c>
      <c r="K104" s="21">
        <f t="shared" si="4"/>
        <v>0</v>
      </c>
      <c r="L104" s="22" t="str">
        <f t="shared" si="2"/>
        <v>OK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50"/>
      <c r="Z104" s="50"/>
      <c r="AA104" s="50"/>
      <c r="AB104" s="50"/>
    </row>
    <row r="105" spans="1:28" ht="39.950000000000003" customHeight="1" x14ac:dyDescent="0.25">
      <c r="A105" s="69"/>
      <c r="B105" s="66"/>
      <c r="C105" s="37">
        <v>102</v>
      </c>
      <c r="D105" s="63"/>
      <c r="E105" s="42" t="s">
        <v>77</v>
      </c>
      <c r="F105" s="43" t="s">
        <v>126</v>
      </c>
      <c r="G105" s="43" t="s">
        <v>29</v>
      </c>
      <c r="H105" s="43" t="s">
        <v>30</v>
      </c>
      <c r="I105" s="41">
        <v>614.84</v>
      </c>
      <c r="J105" s="16">
        <v>0</v>
      </c>
      <c r="K105" s="21">
        <f t="shared" si="4"/>
        <v>0</v>
      </c>
      <c r="L105" s="22" t="str">
        <f t="shared" si="2"/>
        <v>OK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50"/>
      <c r="Z105" s="50"/>
      <c r="AA105" s="50"/>
      <c r="AB105" s="50"/>
    </row>
    <row r="106" spans="1:28" ht="39.950000000000003" customHeight="1" x14ac:dyDescent="0.25">
      <c r="A106" s="69"/>
      <c r="B106" s="66"/>
      <c r="C106" s="37">
        <v>103</v>
      </c>
      <c r="D106" s="63"/>
      <c r="E106" s="42" t="s">
        <v>78</v>
      </c>
      <c r="F106" s="43" t="s">
        <v>126</v>
      </c>
      <c r="G106" s="43" t="s">
        <v>29</v>
      </c>
      <c r="H106" s="43" t="s">
        <v>30</v>
      </c>
      <c r="I106" s="41">
        <v>1161.08</v>
      </c>
      <c r="J106" s="16">
        <v>0</v>
      </c>
      <c r="K106" s="21">
        <f t="shared" si="4"/>
        <v>0</v>
      </c>
      <c r="L106" s="22" t="str">
        <f t="shared" si="2"/>
        <v>OK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50"/>
      <c r="Z106" s="50"/>
      <c r="AA106" s="50"/>
      <c r="AB106" s="50"/>
    </row>
    <row r="107" spans="1:28" ht="39.950000000000003" customHeight="1" x14ac:dyDescent="0.25">
      <c r="A107" s="69"/>
      <c r="B107" s="66"/>
      <c r="C107" s="37">
        <v>104</v>
      </c>
      <c r="D107" s="63"/>
      <c r="E107" s="42" t="s">
        <v>79</v>
      </c>
      <c r="F107" s="43" t="s">
        <v>126</v>
      </c>
      <c r="G107" s="43" t="s">
        <v>29</v>
      </c>
      <c r="H107" s="43" t="s">
        <v>30</v>
      </c>
      <c r="I107" s="41">
        <v>77.2</v>
      </c>
      <c r="J107" s="16">
        <v>0</v>
      </c>
      <c r="K107" s="21">
        <f t="shared" si="4"/>
        <v>0</v>
      </c>
      <c r="L107" s="22" t="str">
        <f t="shared" si="2"/>
        <v>OK</v>
      </c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50"/>
      <c r="Z107" s="50"/>
      <c r="AA107" s="50"/>
      <c r="AB107" s="50"/>
    </row>
    <row r="108" spans="1:28" ht="39.950000000000003" customHeight="1" x14ac:dyDescent="0.25">
      <c r="A108" s="69"/>
      <c r="B108" s="66"/>
      <c r="C108" s="37">
        <v>105</v>
      </c>
      <c r="D108" s="63"/>
      <c r="E108" s="42" t="s">
        <v>132</v>
      </c>
      <c r="F108" s="43" t="s">
        <v>126</v>
      </c>
      <c r="G108" s="43" t="s">
        <v>29</v>
      </c>
      <c r="H108" s="43" t="s">
        <v>30</v>
      </c>
      <c r="I108" s="41">
        <v>73.09</v>
      </c>
      <c r="J108" s="16">
        <v>0</v>
      </c>
      <c r="K108" s="21">
        <f t="shared" si="4"/>
        <v>0</v>
      </c>
      <c r="L108" s="22" t="str">
        <f t="shared" si="2"/>
        <v>OK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50"/>
      <c r="Z108" s="50"/>
      <c r="AA108" s="50"/>
      <c r="AB108" s="50"/>
    </row>
    <row r="109" spans="1:28" ht="39.950000000000003" customHeight="1" x14ac:dyDescent="0.25">
      <c r="A109" s="69"/>
      <c r="B109" s="66"/>
      <c r="C109" s="37">
        <v>106</v>
      </c>
      <c r="D109" s="63"/>
      <c r="E109" s="42" t="s">
        <v>136</v>
      </c>
      <c r="F109" s="43" t="s">
        <v>38</v>
      </c>
      <c r="G109" s="43" t="s">
        <v>99</v>
      </c>
      <c r="H109" s="43" t="s">
        <v>30</v>
      </c>
      <c r="I109" s="41">
        <v>56.1</v>
      </c>
      <c r="J109" s="16">
        <v>0</v>
      </c>
      <c r="K109" s="21">
        <f t="shared" si="4"/>
        <v>0</v>
      </c>
      <c r="L109" s="22" t="str">
        <f t="shared" si="2"/>
        <v>OK</v>
      </c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50"/>
      <c r="Z109" s="50"/>
      <c r="AA109" s="50"/>
      <c r="AB109" s="50"/>
    </row>
    <row r="110" spans="1:28" ht="39.950000000000003" customHeight="1" x14ac:dyDescent="0.25">
      <c r="A110" s="69"/>
      <c r="B110" s="66"/>
      <c r="C110" s="37">
        <v>107</v>
      </c>
      <c r="D110" s="63"/>
      <c r="E110" s="42" t="s">
        <v>85</v>
      </c>
      <c r="F110" s="43" t="s">
        <v>126</v>
      </c>
      <c r="G110" s="43" t="s">
        <v>86</v>
      </c>
      <c r="H110" s="43" t="s">
        <v>30</v>
      </c>
      <c r="I110" s="41">
        <v>1215.22</v>
      </c>
      <c r="J110" s="16">
        <v>0</v>
      </c>
      <c r="K110" s="21">
        <f t="shared" si="4"/>
        <v>0</v>
      </c>
      <c r="L110" s="22" t="str">
        <f t="shared" si="2"/>
        <v>OK</v>
      </c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50"/>
      <c r="Z110" s="50"/>
      <c r="AA110" s="50"/>
      <c r="AB110" s="50"/>
    </row>
    <row r="111" spans="1:28" ht="39.950000000000003" customHeight="1" x14ac:dyDescent="0.25">
      <c r="A111" s="69"/>
      <c r="B111" s="66"/>
      <c r="C111" s="37">
        <v>108</v>
      </c>
      <c r="D111" s="63"/>
      <c r="E111" s="42" t="s">
        <v>87</v>
      </c>
      <c r="F111" s="43" t="s">
        <v>126</v>
      </c>
      <c r="G111" s="43" t="s">
        <v>88</v>
      </c>
      <c r="H111" s="43" t="s">
        <v>30</v>
      </c>
      <c r="I111" s="41">
        <v>496.61</v>
      </c>
      <c r="J111" s="16">
        <v>0</v>
      </c>
      <c r="K111" s="21">
        <f t="shared" si="4"/>
        <v>0</v>
      </c>
      <c r="L111" s="22" t="str">
        <f t="shared" si="2"/>
        <v>OK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50"/>
      <c r="Z111" s="50"/>
      <c r="AA111" s="50"/>
      <c r="AB111" s="50"/>
    </row>
    <row r="112" spans="1:28" ht="39.950000000000003" customHeight="1" x14ac:dyDescent="0.25">
      <c r="A112" s="69"/>
      <c r="B112" s="66"/>
      <c r="C112" s="37">
        <v>109</v>
      </c>
      <c r="D112" s="63"/>
      <c r="E112" s="42" t="s">
        <v>90</v>
      </c>
      <c r="F112" s="43" t="s">
        <v>38</v>
      </c>
      <c r="G112" s="43" t="s">
        <v>29</v>
      </c>
      <c r="H112" s="43" t="s">
        <v>30</v>
      </c>
      <c r="I112" s="41">
        <v>205.87</v>
      </c>
      <c r="J112" s="16">
        <v>0</v>
      </c>
      <c r="K112" s="21">
        <f t="shared" si="4"/>
        <v>0</v>
      </c>
      <c r="L112" s="22" t="str">
        <f t="shared" si="2"/>
        <v>OK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50"/>
      <c r="Z112" s="50"/>
      <c r="AA112" s="50"/>
      <c r="AB112" s="50"/>
    </row>
    <row r="113" spans="1:28" ht="39.950000000000003" customHeight="1" x14ac:dyDescent="0.25">
      <c r="A113" s="69"/>
      <c r="B113" s="66"/>
      <c r="C113" s="37">
        <v>110</v>
      </c>
      <c r="D113" s="63"/>
      <c r="E113" s="42" t="s">
        <v>91</v>
      </c>
      <c r="F113" s="43" t="s">
        <v>38</v>
      </c>
      <c r="G113" s="43" t="s">
        <v>29</v>
      </c>
      <c r="H113" s="43" t="s">
        <v>30</v>
      </c>
      <c r="I113" s="41">
        <v>115.8</v>
      </c>
      <c r="J113" s="16">
        <v>0</v>
      </c>
      <c r="K113" s="21">
        <f t="shared" si="4"/>
        <v>0</v>
      </c>
      <c r="L113" s="22" t="str">
        <f t="shared" si="2"/>
        <v>OK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50"/>
      <c r="Z113" s="50"/>
      <c r="AA113" s="50"/>
      <c r="AB113" s="50"/>
    </row>
    <row r="114" spans="1:28" ht="39.950000000000003" customHeight="1" x14ac:dyDescent="0.25">
      <c r="A114" s="69"/>
      <c r="B114" s="66"/>
      <c r="C114" s="37">
        <v>111</v>
      </c>
      <c r="D114" s="63"/>
      <c r="E114" s="42" t="s">
        <v>92</v>
      </c>
      <c r="F114" s="43" t="s">
        <v>38</v>
      </c>
      <c r="G114" s="43" t="s">
        <v>93</v>
      </c>
      <c r="H114" s="43" t="s">
        <v>30</v>
      </c>
      <c r="I114" s="41">
        <v>20.76</v>
      </c>
      <c r="J114" s="16">
        <v>0</v>
      </c>
      <c r="K114" s="21">
        <f t="shared" si="4"/>
        <v>0</v>
      </c>
      <c r="L114" s="22" t="str">
        <f t="shared" si="2"/>
        <v>OK</v>
      </c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50"/>
      <c r="Z114" s="50"/>
      <c r="AA114" s="50"/>
      <c r="AB114" s="50"/>
    </row>
    <row r="115" spans="1:28" ht="39.950000000000003" customHeight="1" x14ac:dyDescent="0.25">
      <c r="A115" s="69"/>
      <c r="B115" s="66"/>
      <c r="C115" s="37">
        <v>112</v>
      </c>
      <c r="D115" s="63"/>
      <c r="E115" s="42" t="s">
        <v>94</v>
      </c>
      <c r="F115" s="43" t="s">
        <v>126</v>
      </c>
      <c r="G115" s="43" t="s">
        <v>29</v>
      </c>
      <c r="H115" s="43" t="s">
        <v>30</v>
      </c>
      <c r="I115" s="41">
        <v>192.14</v>
      </c>
      <c r="J115" s="16">
        <v>0</v>
      </c>
      <c r="K115" s="21">
        <f t="shared" si="4"/>
        <v>0</v>
      </c>
      <c r="L115" s="22" t="str">
        <f t="shared" si="2"/>
        <v>OK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50"/>
      <c r="Z115" s="50"/>
      <c r="AA115" s="50"/>
      <c r="AB115" s="50"/>
    </row>
    <row r="116" spans="1:28" ht="39.950000000000003" customHeight="1" x14ac:dyDescent="0.25">
      <c r="A116" s="70"/>
      <c r="B116" s="67"/>
      <c r="C116" s="37">
        <v>113</v>
      </c>
      <c r="D116" s="64"/>
      <c r="E116" s="42" t="s">
        <v>95</v>
      </c>
      <c r="F116" s="43" t="s">
        <v>126</v>
      </c>
      <c r="G116" s="43" t="s">
        <v>29</v>
      </c>
      <c r="H116" s="43" t="s">
        <v>30</v>
      </c>
      <c r="I116" s="41">
        <v>210.16</v>
      </c>
      <c r="J116" s="16">
        <v>0</v>
      </c>
      <c r="K116" s="21">
        <f t="shared" si="4"/>
        <v>0</v>
      </c>
      <c r="L116" s="22" t="str">
        <f t="shared" si="2"/>
        <v>OK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50"/>
      <c r="Z116" s="50"/>
      <c r="AA116" s="50"/>
      <c r="AB116" s="50"/>
    </row>
    <row r="117" spans="1:28" ht="39.950000000000003" customHeight="1" x14ac:dyDescent="0.25">
      <c r="A117" s="68" t="s">
        <v>143</v>
      </c>
      <c r="B117" s="65">
        <v>4</v>
      </c>
      <c r="C117" s="37">
        <v>114</v>
      </c>
      <c r="D117" s="62" t="s">
        <v>124</v>
      </c>
      <c r="E117" s="42" t="s">
        <v>28</v>
      </c>
      <c r="F117" s="43" t="s">
        <v>126</v>
      </c>
      <c r="G117" s="43" t="s">
        <v>29</v>
      </c>
      <c r="H117" s="43" t="s">
        <v>30</v>
      </c>
      <c r="I117" s="41">
        <v>250</v>
      </c>
      <c r="J117" s="16">
        <v>0</v>
      </c>
      <c r="K117" s="21">
        <f t="shared" si="4"/>
        <v>0</v>
      </c>
      <c r="L117" s="22" t="str">
        <f t="shared" si="2"/>
        <v>OK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50"/>
      <c r="Z117" s="50"/>
      <c r="AA117" s="50"/>
      <c r="AB117" s="50"/>
    </row>
    <row r="118" spans="1:28" ht="39.950000000000003" customHeight="1" x14ac:dyDescent="0.25">
      <c r="A118" s="69"/>
      <c r="B118" s="66"/>
      <c r="C118" s="37">
        <v>115</v>
      </c>
      <c r="D118" s="63"/>
      <c r="E118" s="42" t="s">
        <v>31</v>
      </c>
      <c r="F118" s="43" t="s">
        <v>32</v>
      </c>
      <c r="G118" s="43" t="s">
        <v>29</v>
      </c>
      <c r="H118" s="43" t="s">
        <v>30</v>
      </c>
      <c r="I118" s="41">
        <v>20</v>
      </c>
      <c r="J118" s="16">
        <v>0</v>
      </c>
      <c r="K118" s="21">
        <f t="shared" si="4"/>
        <v>0</v>
      </c>
      <c r="L118" s="22" t="str">
        <f t="shared" si="2"/>
        <v>OK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50"/>
      <c r="Z118" s="50"/>
      <c r="AA118" s="50"/>
      <c r="AB118" s="50"/>
    </row>
    <row r="119" spans="1:28" ht="39.950000000000003" customHeight="1" x14ac:dyDescent="0.25">
      <c r="A119" s="69"/>
      <c r="B119" s="66"/>
      <c r="C119" s="37">
        <v>116</v>
      </c>
      <c r="D119" s="63"/>
      <c r="E119" s="42" t="s">
        <v>33</v>
      </c>
      <c r="F119" s="43" t="s">
        <v>126</v>
      </c>
      <c r="G119" s="43" t="s">
        <v>29</v>
      </c>
      <c r="H119" s="43" t="s">
        <v>30</v>
      </c>
      <c r="I119" s="41">
        <v>32</v>
      </c>
      <c r="J119" s="16">
        <v>0</v>
      </c>
      <c r="K119" s="21">
        <f t="shared" si="4"/>
        <v>0</v>
      </c>
      <c r="L119" s="22" t="str">
        <f t="shared" si="2"/>
        <v>OK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50"/>
      <c r="Z119" s="50"/>
      <c r="AA119" s="50"/>
      <c r="AB119" s="50"/>
    </row>
    <row r="120" spans="1:28" ht="39.950000000000003" customHeight="1" x14ac:dyDescent="0.25">
      <c r="A120" s="69"/>
      <c r="B120" s="66"/>
      <c r="C120" s="37">
        <v>117</v>
      </c>
      <c r="D120" s="63"/>
      <c r="E120" s="42" t="s">
        <v>34</v>
      </c>
      <c r="F120" s="43" t="s">
        <v>126</v>
      </c>
      <c r="G120" s="43" t="s">
        <v>35</v>
      </c>
      <c r="H120" s="43" t="s">
        <v>30</v>
      </c>
      <c r="I120" s="41">
        <v>52</v>
      </c>
      <c r="J120" s="16">
        <v>0</v>
      </c>
      <c r="K120" s="21">
        <f t="shared" si="4"/>
        <v>0</v>
      </c>
      <c r="L120" s="22" t="str">
        <f t="shared" si="2"/>
        <v>OK</v>
      </c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50"/>
      <c r="Z120" s="50"/>
      <c r="AA120" s="50"/>
      <c r="AB120" s="50"/>
    </row>
    <row r="121" spans="1:28" ht="39.950000000000003" customHeight="1" x14ac:dyDescent="0.25">
      <c r="A121" s="69"/>
      <c r="B121" s="66"/>
      <c r="C121" s="37">
        <v>118</v>
      </c>
      <c r="D121" s="63"/>
      <c r="E121" s="42" t="s">
        <v>36</v>
      </c>
      <c r="F121" s="43" t="s">
        <v>126</v>
      </c>
      <c r="G121" s="43" t="s">
        <v>37</v>
      </c>
      <c r="H121" s="43" t="s">
        <v>30</v>
      </c>
      <c r="I121" s="41">
        <v>75</v>
      </c>
      <c r="J121" s="16">
        <v>0</v>
      </c>
      <c r="K121" s="21">
        <f t="shared" ref="K121:K184" si="5">J121-(SUM(M121:AB121))</f>
        <v>0</v>
      </c>
      <c r="L121" s="22" t="str">
        <f t="shared" si="2"/>
        <v>OK</v>
      </c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50"/>
      <c r="Z121" s="50"/>
      <c r="AA121" s="50"/>
      <c r="AB121" s="50"/>
    </row>
    <row r="122" spans="1:28" ht="39.950000000000003" customHeight="1" x14ac:dyDescent="0.25">
      <c r="A122" s="69"/>
      <c r="B122" s="66"/>
      <c r="C122" s="37">
        <v>119</v>
      </c>
      <c r="D122" s="63"/>
      <c r="E122" s="42" t="s">
        <v>128</v>
      </c>
      <c r="F122" s="43" t="s">
        <v>126</v>
      </c>
      <c r="G122" s="43" t="s">
        <v>29</v>
      </c>
      <c r="H122" s="43" t="s">
        <v>30</v>
      </c>
      <c r="I122" s="41">
        <v>6.59</v>
      </c>
      <c r="J122" s="16">
        <v>0</v>
      </c>
      <c r="K122" s="21">
        <f t="shared" si="5"/>
        <v>0</v>
      </c>
      <c r="L122" s="22" t="str">
        <f t="shared" si="2"/>
        <v>OK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50"/>
      <c r="Z122" s="50"/>
      <c r="AA122" s="50"/>
      <c r="AB122" s="50"/>
    </row>
    <row r="123" spans="1:28" ht="39.950000000000003" customHeight="1" x14ac:dyDescent="0.25">
      <c r="A123" s="69"/>
      <c r="B123" s="66"/>
      <c r="C123" s="37">
        <v>120</v>
      </c>
      <c r="D123" s="63"/>
      <c r="E123" s="42" t="s">
        <v>129</v>
      </c>
      <c r="F123" s="43" t="s">
        <v>38</v>
      </c>
      <c r="G123" s="43" t="s">
        <v>39</v>
      </c>
      <c r="H123" s="43" t="s">
        <v>30</v>
      </c>
      <c r="I123" s="41">
        <v>13.33</v>
      </c>
      <c r="J123" s="16">
        <v>0</v>
      </c>
      <c r="K123" s="21">
        <f t="shared" si="5"/>
        <v>0</v>
      </c>
      <c r="L123" s="22" t="str">
        <f t="shared" si="2"/>
        <v>OK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50"/>
      <c r="Z123" s="50"/>
      <c r="AA123" s="50"/>
      <c r="AB123" s="50"/>
    </row>
    <row r="124" spans="1:28" ht="39.950000000000003" customHeight="1" x14ac:dyDescent="0.25">
      <c r="A124" s="69"/>
      <c r="B124" s="66"/>
      <c r="C124" s="37">
        <v>121</v>
      </c>
      <c r="D124" s="63"/>
      <c r="E124" s="42" t="s">
        <v>130</v>
      </c>
      <c r="F124" s="43" t="s">
        <v>38</v>
      </c>
      <c r="G124" s="43" t="s">
        <v>40</v>
      </c>
      <c r="H124" s="43" t="s">
        <v>30</v>
      </c>
      <c r="I124" s="41">
        <v>19.63</v>
      </c>
      <c r="J124" s="16">
        <v>0</v>
      </c>
      <c r="K124" s="21">
        <f t="shared" si="5"/>
        <v>0</v>
      </c>
      <c r="L124" s="22" t="str">
        <f t="shared" si="2"/>
        <v>OK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50"/>
      <c r="Z124" s="50"/>
      <c r="AA124" s="50"/>
      <c r="AB124" s="50"/>
    </row>
    <row r="125" spans="1:28" ht="39.950000000000003" customHeight="1" x14ac:dyDescent="0.25">
      <c r="A125" s="69"/>
      <c r="B125" s="66"/>
      <c r="C125" s="37">
        <v>122</v>
      </c>
      <c r="D125" s="63"/>
      <c r="E125" s="42" t="s">
        <v>131</v>
      </c>
      <c r="F125" s="43" t="s">
        <v>38</v>
      </c>
      <c r="G125" s="43" t="s">
        <v>41</v>
      </c>
      <c r="H125" s="43" t="s">
        <v>30</v>
      </c>
      <c r="I125" s="41">
        <v>21.33</v>
      </c>
      <c r="J125" s="16">
        <v>0</v>
      </c>
      <c r="K125" s="21">
        <f t="shared" si="5"/>
        <v>0</v>
      </c>
      <c r="L125" s="22" t="str">
        <f t="shared" si="2"/>
        <v>OK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50"/>
      <c r="Z125" s="50"/>
      <c r="AA125" s="50"/>
      <c r="AB125" s="50"/>
    </row>
    <row r="126" spans="1:28" ht="39.950000000000003" customHeight="1" x14ac:dyDescent="0.25">
      <c r="A126" s="69"/>
      <c r="B126" s="66"/>
      <c r="C126" s="37">
        <v>123</v>
      </c>
      <c r="D126" s="63"/>
      <c r="E126" s="42" t="s">
        <v>42</v>
      </c>
      <c r="F126" s="43" t="s">
        <v>11</v>
      </c>
      <c r="G126" s="43" t="s">
        <v>29</v>
      </c>
      <c r="H126" s="43" t="s">
        <v>30</v>
      </c>
      <c r="I126" s="41">
        <v>74.28</v>
      </c>
      <c r="J126" s="16">
        <v>0</v>
      </c>
      <c r="K126" s="21">
        <f t="shared" si="5"/>
        <v>0</v>
      </c>
      <c r="L126" s="22" t="str">
        <f t="shared" si="2"/>
        <v>OK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50"/>
      <c r="Z126" s="50"/>
      <c r="AA126" s="50"/>
      <c r="AB126" s="50"/>
    </row>
    <row r="127" spans="1:28" ht="39.950000000000003" customHeight="1" x14ac:dyDescent="0.25">
      <c r="A127" s="69"/>
      <c r="B127" s="66"/>
      <c r="C127" s="37">
        <v>124</v>
      </c>
      <c r="D127" s="63"/>
      <c r="E127" s="42" t="s">
        <v>43</v>
      </c>
      <c r="F127" s="43" t="s">
        <v>44</v>
      </c>
      <c r="G127" s="43" t="s">
        <v>29</v>
      </c>
      <c r="H127" s="43" t="s">
        <v>30</v>
      </c>
      <c r="I127" s="41">
        <v>26.57</v>
      </c>
      <c r="J127" s="16">
        <v>0</v>
      </c>
      <c r="K127" s="21">
        <f t="shared" si="5"/>
        <v>0</v>
      </c>
      <c r="L127" s="22" t="str">
        <f t="shared" si="2"/>
        <v>OK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50"/>
      <c r="Z127" s="50"/>
      <c r="AA127" s="50"/>
      <c r="AB127" s="50"/>
    </row>
    <row r="128" spans="1:28" ht="39.950000000000003" customHeight="1" x14ac:dyDescent="0.25">
      <c r="A128" s="69"/>
      <c r="B128" s="66"/>
      <c r="C128" s="37">
        <v>125</v>
      </c>
      <c r="D128" s="63"/>
      <c r="E128" s="42" t="s">
        <v>45</v>
      </c>
      <c r="F128" s="43" t="s">
        <v>38</v>
      </c>
      <c r="G128" s="43" t="s">
        <v>46</v>
      </c>
      <c r="H128" s="43" t="s">
        <v>30</v>
      </c>
      <c r="I128" s="41">
        <v>34.21</v>
      </c>
      <c r="J128" s="16">
        <v>0</v>
      </c>
      <c r="K128" s="21">
        <f t="shared" si="5"/>
        <v>0</v>
      </c>
      <c r="L128" s="22" t="str">
        <f t="shared" si="2"/>
        <v>OK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50"/>
      <c r="Z128" s="50"/>
      <c r="AA128" s="50"/>
      <c r="AB128" s="50"/>
    </row>
    <row r="129" spans="1:28" ht="39.950000000000003" customHeight="1" x14ac:dyDescent="0.25">
      <c r="A129" s="69"/>
      <c r="B129" s="66"/>
      <c r="C129" s="37">
        <v>126</v>
      </c>
      <c r="D129" s="63"/>
      <c r="E129" s="42" t="s">
        <v>47</v>
      </c>
      <c r="F129" s="43" t="s">
        <v>38</v>
      </c>
      <c r="G129" s="43" t="s">
        <v>48</v>
      </c>
      <c r="H129" s="43" t="s">
        <v>30</v>
      </c>
      <c r="I129" s="41">
        <v>27</v>
      </c>
      <c r="J129" s="16">
        <v>0</v>
      </c>
      <c r="K129" s="21">
        <f t="shared" si="5"/>
        <v>0</v>
      </c>
      <c r="L129" s="22" t="str">
        <f t="shared" si="2"/>
        <v>OK</v>
      </c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50"/>
      <c r="Z129" s="50"/>
      <c r="AA129" s="50"/>
      <c r="AB129" s="50"/>
    </row>
    <row r="130" spans="1:28" ht="39.950000000000003" customHeight="1" x14ac:dyDescent="0.25">
      <c r="A130" s="69"/>
      <c r="B130" s="66"/>
      <c r="C130" s="37">
        <v>127</v>
      </c>
      <c r="D130" s="63"/>
      <c r="E130" s="42" t="s">
        <v>49</v>
      </c>
      <c r="F130" s="43" t="s">
        <v>38</v>
      </c>
      <c r="G130" s="43" t="s">
        <v>50</v>
      </c>
      <c r="H130" s="43" t="s">
        <v>30</v>
      </c>
      <c r="I130" s="41">
        <v>19.21</v>
      </c>
      <c r="J130" s="16">
        <v>0</v>
      </c>
      <c r="K130" s="21">
        <f t="shared" si="5"/>
        <v>0</v>
      </c>
      <c r="L130" s="22" t="str">
        <f t="shared" si="2"/>
        <v>OK</v>
      </c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50"/>
      <c r="Z130" s="50"/>
      <c r="AA130" s="50"/>
      <c r="AB130" s="50"/>
    </row>
    <row r="131" spans="1:28" ht="39.950000000000003" customHeight="1" x14ac:dyDescent="0.25">
      <c r="A131" s="69"/>
      <c r="B131" s="66"/>
      <c r="C131" s="37">
        <v>128</v>
      </c>
      <c r="D131" s="63"/>
      <c r="E131" s="42" t="s">
        <v>51</v>
      </c>
      <c r="F131" s="43" t="s">
        <v>38</v>
      </c>
      <c r="G131" s="43" t="s">
        <v>52</v>
      </c>
      <c r="H131" s="43" t="s">
        <v>30</v>
      </c>
      <c r="I131" s="41">
        <v>240.3</v>
      </c>
      <c r="J131" s="16">
        <v>0</v>
      </c>
      <c r="K131" s="21">
        <f t="shared" si="5"/>
        <v>0</v>
      </c>
      <c r="L131" s="22" t="str">
        <f t="shared" si="2"/>
        <v>OK</v>
      </c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50"/>
      <c r="Z131" s="50"/>
      <c r="AA131" s="50"/>
      <c r="AB131" s="50"/>
    </row>
    <row r="132" spans="1:28" ht="39.950000000000003" customHeight="1" x14ac:dyDescent="0.25">
      <c r="A132" s="69"/>
      <c r="B132" s="66"/>
      <c r="C132" s="37">
        <v>129</v>
      </c>
      <c r="D132" s="63"/>
      <c r="E132" s="42" t="s">
        <v>53</v>
      </c>
      <c r="F132" s="43" t="s">
        <v>38</v>
      </c>
      <c r="G132" s="43" t="s">
        <v>54</v>
      </c>
      <c r="H132" s="43" t="s">
        <v>30</v>
      </c>
      <c r="I132" s="41">
        <v>262.35000000000002</v>
      </c>
      <c r="J132" s="16">
        <v>0</v>
      </c>
      <c r="K132" s="21">
        <f t="shared" si="5"/>
        <v>0</v>
      </c>
      <c r="L132" s="22" t="str">
        <f t="shared" si="2"/>
        <v>OK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50"/>
      <c r="Z132" s="50"/>
      <c r="AA132" s="50"/>
      <c r="AB132" s="50"/>
    </row>
    <row r="133" spans="1:28" ht="39.950000000000003" customHeight="1" x14ac:dyDescent="0.25">
      <c r="A133" s="69"/>
      <c r="B133" s="66"/>
      <c r="C133" s="37">
        <v>130</v>
      </c>
      <c r="D133" s="63"/>
      <c r="E133" s="42" t="s">
        <v>55</v>
      </c>
      <c r="F133" s="43" t="s">
        <v>38</v>
      </c>
      <c r="G133" s="43" t="s">
        <v>96</v>
      </c>
      <c r="H133" s="43" t="s">
        <v>30</v>
      </c>
      <c r="I133" s="41">
        <v>86.48</v>
      </c>
      <c r="J133" s="16">
        <v>0</v>
      </c>
      <c r="K133" s="21">
        <f t="shared" si="5"/>
        <v>0</v>
      </c>
      <c r="L133" s="22" t="str">
        <f t="shared" si="2"/>
        <v>OK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50"/>
      <c r="Z133" s="50"/>
      <c r="AA133" s="50"/>
      <c r="AB133" s="50"/>
    </row>
    <row r="134" spans="1:28" ht="39.950000000000003" customHeight="1" x14ac:dyDescent="0.25">
      <c r="A134" s="69"/>
      <c r="B134" s="66"/>
      <c r="C134" s="37">
        <v>131</v>
      </c>
      <c r="D134" s="63"/>
      <c r="E134" s="42" t="s">
        <v>57</v>
      </c>
      <c r="F134" s="43" t="s">
        <v>38</v>
      </c>
      <c r="G134" s="43" t="s">
        <v>97</v>
      </c>
      <c r="H134" s="43" t="s">
        <v>30</v>
      </c>
      <c r="I134" s="41">
        <v>33.17</v>
      </c>
      <c r="J134" s="16">
        <v>0</v>
      </c>
      <c r="K134" s="21">
        <f t="shared" si="5"/>
        <v>0</v>
      </c>
      <c r="L134" s="22" t="str">
        <f t="shared" si="2"/>
        <v>OK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50"/>
      <c r="Z134" s="50"/>
      <c r="AA134" s="50"/>
      <c r="AB134" s="50"/>
    </row>
    <row r="135" spans="1:28" ht="39.950000000000003" customHeight="1" x14ac:dyDescent="0.25">
      <c r="A135" s="69"/>
      <c r="B135" s="66"/>
      <c r="C135" s="37">
        <v>132</v>
      </c>
      <c r="D135" s="63"/>
      <c r="E135" s="42" t="s">
        <v>59</v>
      </c>
      <c r="F135" s="43" t="s">
        <v>38</v>
      </c>
      <c r="G135" s="43" t="s">
        <v>60</v>
      </c>
      <c r="H135" s="43" t="s">
        <v>30</v>
      </c>
      <c r="I135" s="41">
        <v>74.31</v>
      </c>
      <c r="J135" s="16">
        <v>0</v>
      </c>
      <c r="K135" s="21">
        <f t="shared" si="5"/>
        <v>0</v>
      </c>
      <c r="L135" s="22" t="str">
        <f t="shared" si="2"/>
        <v>OK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50"/>
      <c r="Z135" s="50"/>
      <c r="AA135" s="50"/>
      <c r="AB135" s="50"/>
    </row>
    <row r="136" spans="1:28" ht="39.950000000000003" customHeight="1" x14ac:dyDescent="0.25">
      <c r="A136" s="69"/>
      <c r="B136" s="66"/>
      <c r="C136" s="37">
        <v>133</v>
      </c>
      <c r="D136" s="63"/>
      <c r="E136" s="42" t="s">
        <v>61</v>
      </c>
      <c r="F136" s="43" t="s">
        <v>38</v>
      </c>
      <c r="G136" s="43" t="s">
        <v>62</v>
      </c>
      <c r="H136" s="43" t="s">
        <v>30</v>
      </c>
      <c r="I136" s="41">
        <v>124.47</v>
      </c>
      <c r="J136" s="16">
        <v>0</v>
      </c>
      <c r="K136" s="21">
        <f t="shared" si="5"/>
        <v>0</v>
      </c>
      <c r="L136" s="22" t="str">
        <f t="shared" si="2"/>
        <v>OK</v>
      </c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50"/>
      <c r="Z136" s="50"/>
      <c r="AA136" s="50"/>
      <c r="AB136" s="50"/>
    </row>
    <row r="137" spans="1:28" ht="39.950000000000003" customHeight="1" x14ac:dyDescent="0.25">
      <c r="A137" s="69"/>
      <c r="B137" s="66"/>
      <c r="C137" s="37">
        <v>134</v>
      </c>
      <c r="D137" s="63"/>
      <c r="E137" s="42" t="s">
        <v>63</v>
      </c>
      <c r="F137" s="43" t="s">
        <v>126</v>
      </c>
      <c r="G137" s="43" t="s">
        <v>64</v>
      </c>
      <c r="H137" s="43" t="s">
        <v>30</v>
      </c>
      <c r="I137" s="41">
        <v>1329.82</v>
      </c>
      <c r="J137" s="16">
        <v>0</v>
      </c>
      <c r="K137" s="21">
        <f t="shared" si="5"/>
        <v>0</v>
      </c>
      <c r="L137" s="22" t="str">
        <f t="shared" si="2"/>
        <v>OK</v>
      </c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50"/>
      <c r="Z137" s="50"/>
      <c r="AA137" s="50"/>
      <c r="AB137" s="50"/>
    </row>
    <row r="138" spans="1:28" ht="39.950000000000003" customHeight="1" x14ac:dyDescent="0.25">
      <c r="A138" s="69"/>
      <c r="B138" s="66"/>
      <c r="C138" s="37">
        <v>135</v>
      </c>
      <c r="D138" s="63"/>
      <c r="E138" s="42" t="s">
        <v>65</v>
      </c>
      <c r="F138" s="43" t="s">
        <v>126</v>
      </c>
      <c r="G138" s="43" t="s">
        <v>64</v>
      </c>
      <c r="H138" s="43" t="s">
        <v>30</v>
      </c>
      <c r="I138" s="41">
        <v>699.23</v>
      </c>
      <c r="J138" s="16">
        <v>0</v>
      </c>
      <c r="K138" s="21">
        <f t="shared" si="5"/>
        <v>0</v>
      </c>
      <c r="L138" s="22" t="str">
        <f t="shared" si="2"/>
        <v>OK</v>
      </c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50"/>
      <c r="Z138" s="50"/>
      <c r="AA138" s="50"/>
      <c r="AB138" s="50"/>
    </row>
    <row r="139" spans="1:28" ht="39.950000000000003" customHeight="1" x14ac:dyDescent="0.25">
      <c r="A139" s="69"/>
      <c r="B139" s="66"/>
      <c r="C139" s="37">
        <v>136</v>
      </c>
      <c r="D139" s="63"/>
      <c r="E139" s="42" t="s">
        <v>66</v>
      </c>
      <c r="F139" s="43" t="s">
        <v>126</v>
      </c>
      <c r="G139" s="43" t="s">
        <v>67</v>
      </c>
      <c r="H139" s="43" t="s">
        <v>30</v>
      </c>
      <c r="I139" s="41">
        <v>188.79</v>
      </c>
      <c r="J139" s="16">
        <v>0</v>
      </c>
      <c r="K139" s="21">
        <f t="shared" si="5"/>
        <v>0</v>
      </c>
      <c r="L139" s="22" t="str">
        <f t="shared" si="2"/>
        <v>OK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50"/>
      <c r="Z139" s="50"/>
      <c r="AA139" s="50"/>
      <c r="AB139" s="50"/>
    </row>
    <row r="140" spans="1:28" ht="39.950000000000003" customHeight="1" x14ac:dyDescent="0.25">
      <c r="A140" s="69"/>
      <c r="B140" s="66"/>
      <c r="C140" s="37">
        <v>137</v>
      </c>
      <c r="D140" s="63"/>
      <c r="E140" s="42" t="s">
        <v>68</v>
      </c>
      <c r="F140" s="43" t="s">
        <v>126</v>
      </c>
      <c r="G140" s="43" t="s">
        <v>69</v>
      </c>
      <c r="H140" s="43" t="s">
        <v>30</v>
      </c>
      <c r="I140" s="41">
        <v>867.11</v>
      </c>
      <c r="J140" s="16">
        <v>0</v>
      </c>
      <c r="K140" s="21">
        <f t="shared" si="5"/>
        <v>0</v>
      </c>
      <c r="L140" s="22" t="str">
        <f t="shared" si="2"/>
        <v>OK</v>
      </c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50"/>
      <c r="Z140" s="50"/>
      <c r="AA140" s="50"/>
      <c r="AB140" s="50"/>
    </row>
    <row r="141" spans="1:28" ht="39.950000000000003" customHeight="1" x14ac:dyDescent="0.25">
      <c r="A141" s="69"/>
      <c r="B141" s="66"/>
      <c r="C141" s="37">
        <v>138</v>
      </c>
      <c r="D141" s="63"/>
      <c r="E141" s="42" t="s">
        <v>70</v>
      </c>
      <c r="F141" s="43" t="s">
        <v>126</v>
      </c>
      <c r="G141" s="43" t="s">
        <v>29</v>
      </c>
      <c r="H141" s="43" t="s">
        <v>30</v>
      </c>
      <c r="I141" s="41">
        <v>433.26</v>
      </c>
      <c r="J141" s="16">
        <v>0</v>
      </c>
      <c r="K141" s="21">
        <f t="shared" si="5"/>
        <v>0</v>
      </c>
      <c r="L141" s="22" t="str">
        <f t="shared" si="2"/>
        <v>OK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50"/>
      <c r="Z141" s="50"/>
      <c r="AA141" s="50"/>
      <c r="AB141" s="50"/>
    </row>
    <row r="142" spans="1:28" ht="39.950000000000003" customHeight="1" x14ac:dyDescent="0.25">
      <c r="A142" s="69"/>
      <c r="B142" s="66"/>
      <c r="C142" s="37">
        <v>139</v>
      </c>
      <c r="D142" s="63"/>
      <c r="E142" s="42" t="s">
        <v>71</v>
      </c>
      <c r="F142" s="43" t="s">
        <v>126</v>
      </c>
      <c r="G142" s="43" t="s">
        <v>72</v>
      </c>
      <c r="H142" s="43" t="s">
        <v>30</v>
      </c>
      <c r="I142" s="41">
        <v>164.74</v>
      </c>
      <c r="J142" s="16">
        <v>0</v>
      </c>
      <c r="K142" s="21">
        <f t="shared" si="5"/>
        <v>0</v>
      </c>
      <c r="L142" s="22" t="str">
        <f t="shared" si="2"/>
        <v>OK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50"/>
      <c r="Z142" s="50"/>
      <c r="AA142" s="50"/>
      <c r="AB142" s="50"/>
    </row>
    <row r="143" spans="1:28" ht="39.950000000000003" customHeight="1" x14ac:dyDescent="0.25">
      <c r="A143" s="69"/>
      <c r="B143" s="66"/>
      <c r="C143" s="37">
        <v>140</v>
      </c>
      <c r="D143" s="63"/>
      <c r="E143" s="42" t="s">
        <v>73</v>
      </c>
      <c r="F143" s="43" t="s">
        <v>126</v>
      </c>
      <c r="G143" s="43" t="s">
        <v>74</v>
      </c>
      <c r="H143" s="43" t="s">
        <v>30</v>
      </c>
      <c r="I143" s="41">
        <v>960</v>
      </c>
      <c r="J143" s="16">
        <v>0</v>
      </c>
      <c r="K143" s="21">
        <f t="shared" si="5"/>
        <v>0</v>
      </c>
      <c r="L143" s="22" t="str">
        <f t="shared" si="2"/>
        <v>OK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50"/>
      <c r="Z143" s="50"/>
      <c r="AA143" s="50"/>
      <c r="AB143" s="50"/>
    </row>
    <row r="144" spans="1:28" ht="39.950000000000003" customHeight="1" x14ac:dyDescent="0.25">
      <c r="A144" s="69"/>
      <c r="B144" s="66"/>
      <c r="C144" s="37">
        <v>141</v>
      </c>
      <c r="D144" s="63"/>
      <c r="E144" s="42" t="s">
        <v>75</v>
      </c>
      <c r="F144" s="43" t="s">
        <v>126</v>
      </c>
      <c r="G144" s="43" t="s">
        <v>76</v>
      </c>
      <c r="H144" s="43" t="s">
        <v>30</v>
      </c>
      <c r="I144" s="41">
        <v>1340</v>
      </c>
      <c r="J144" s="16">
        <v>0</v>
      </c>
      <c r="K144" s="21">
        <f t="shared" si="5"/>
        <v>0</v>
      </c>
      <c r="L144" s="22" t="str">
        <f t="shared" si="2"/>
        <v>OK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50"/>
      <c r="Z144" s="50"/>
      <c r="AA144" s="50"/>
      <c r="AB144" s="50"/>
    </row>
    <row r="145" spans="1:28" ht="39.950000000000003" customHeight="1" x14ac:dyDescent="0.25">
      <c r="A145" s="69"/>
      <c r="B145" s="66"/>
      <c r="C145" s="37">
        <v>142</v>
      </c>
      <c r="D145" s="63"/>
      <c r="E145" s="42" t="s">
        <v>77</v>
      </c>
      <c r="F145" s="43" t="s">
        <v>126</v>
      </c>
      <c r="G145" s="43" t="s">
        <v>29</v>
      </c>
      <c r="H145" s="43" t="s">
        <v>30</v>
      </c>
      <c r="I145" s="41">
        <v>716.77</v>
      </c>
      <c r="J145" s="16">
        <v>0</v>
      </c>
      <c r="K145" s="21">
        <f t="shared" si="5"/>
        <v>0</v>
      </c>
      <c r="L145" s="22" t="str">
        <f t="shared" si="2"/>
        <v>OK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50"/>
      <c r="Z145" s="50"/>
      <c r="AA145" s="50"/>
      <c r="AB145" s="50"/>
    </row>
    <row r="146" spans="1:28" ht="39.950000000000003" customHeight="1" x14ac:dyDescent="0.25">
      <c r="A146" s="69"/>
      <c r="B146" s="66"/>
      <c r="C146" s="37">
        <v>143</v>
      </c>
      <c r="D146" s="63"/>
      <c r="E146" s="42" t="s">
        <v>78</v>
      </c>
      <c r="F146" s="43" t="s">
        <v>126</v>
      </c>
      <c r="G146" s="43" t="s">
        <v>29</v>
      </c>
      <c r="H146" s="43" t="s">
        <v>30</v>
      </c>
      <c r="I146" s="41">
        <v>1353.57</v>
      </c>
      <c r="J146" s="16">
        <v>0</v>
      </c>
      <c r="K146" s="21">
        <f t="shared" si="5"/>
        <v>0</v>
      </c>
      <c r="L146" s="22" t="str">
        <f t="shared" si="2"/>
        <v>OK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0"/>
      <c r="Z146" s="50"/>
      <c r="AA146" s="50"/>
      <c r="AB146" s="50"/>
    </row>
    <row r="147" spans="1:28" ht="39.950000000000003" customHeight="1" x14ac:dyDescent="0.25">
      <c r="A147" s="69"/>
      <c r="B147" s="66"/>
      <c r="C147" s="37">
        <v>144</v>
      </c>
      <c r="D147" s="63"/>
      <c r="E147" s="42" t="s">
        <v>79</v>
      </c>
      <c r="F147" s="43" t="s">
        <v>126</v>
      </c>
      <c r="G147" s="43" t="s">
        <v>29</v>
      </c>
      <c r="H147" s="43" t="s">
        <v>30</v>
      </c>
      <c r="I147" s="41">
        <v>90</v>
      </c>
      <c r="J147" s="16">
        <v>0</v>
      </c>
      <c r="K147" s="21">
        <f t="shared" si="5"/>
        <v>0</v>
      </c>
      <c r="L147" s="22" t="str">
        <f t="shared" si="2"/>
        <v>OK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0"/>
      <c r="Z147" s="50"/>
      <c r="AA147" s="50"/>
      <c r="AB147" s="50"/>
    </row>
    <row r="148" spans="1:28" ht="39.950000000000003" customHeight="1" x14ac:dyDescent="0.25">
      <c r="A148" s="69"/>
      <c r="B148" s="66"/>
      <c r="C148" s="37">
        <v>145</v>
      </c>
      <c r="D148" s="63"/>
      <c r="E148" s="42" t="s">
        <v>132</v>
      </c>
      <c r="F148" s="43" t="s">
        <v>126</v>
      </c>
      <c r="G148" s="43" t="s">
        <v>29</v>
      </c>
      <c r="H148" s="43" t="s">
        <v>30</v>
      </c>
      <c r="I148" s="41">
        <v>85.21</v>
      </c>
      <c r="J148" s="16">
        <v>0</v>
      </c>
      <c r="K148" s="21">
        <f t="shared" si="5"/>
        <v>0</v>
      </c>
      <c r="L148" s="22" t="str">
        <f t="shared" si="2"/>
        <v>OK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0"/>
      <c r="Z148" s="50"/>
      <c r="AA148" s="50"/>
      <c r="AB148" s="50"/>
    </row>
    <row r="149" spans="1:28" ht="39.950000000000003" customHeight="1" x14ac:dyDescent="0.25">
      <c r="A149" s="69"/>
      <c r="B149" s="66"/>
      <c r="C149" s="37">
        <v>146</v>
      </c>
      <c r="D149" s="63"/>
      <c r="E149" s="42" t="s">
        <v>133</v>
      </c>
      <c r="F149" s="43" t="s">
        <v>38</v>
      </c>
      <c r="G149" s="43" t="s">
        <v>80</v>
      </c>
      <c r="H149" s="43" t="s">
        <v>30</v>
      </c>
      <c r="I149" s="41">
        <v>16.18</v>
      </c>
      <c r="J149" s="16">
        <v>0</v>
      </c>
      <c r="K149" s="21">
        <f t="shared" si="5"/>
        <v>0</v>
      </c>
      <c r="L149" s="22" t="str">
        <f t="shared" si="2"/>
        <v>OK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0"/>
      <c r="Z149" s="50"/>
      <c r="AA149" s="50"/>
      <c r="AB149" s="50"/>
    </row>
    <row r="150" spans="1:28" ht="39.950000000000003" customHeight="1" x14ac:dyDescent="0.25">
      <c r="A150" s="69"/>
      <c r="B150" s="66"/>
      <c r="C150" s="37">
        <v>147</v>
      </c>
      <c r="D150" s="63"/>
      <c r="E150" s="42" t="s">
        <v>136</v>
      </c>
      <c r="F150" s="43" t="s">
        <v>38</v>
      </c>
      <c r="G150" s="43" t="s">
        <v>83</v>
      </c>
      <c r="H150" s="43" t="s">
        <v>30</v>
      </c>
      <c r="I150" s="41">
        <v>65.41</v>
      </c>
      <c r="J150" s="16">
        <v>0</v>
      </c>
      <c r="K150" s="21">
        <f t="shared" si="5"/>
        <v>0</v>
      </c>
      <c r="L150" s="22" t="str">
        <f t="shared" si="2"/>
        <v>OK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0"/>
      <c r="Z150" s="50"/>
      <c r="AA150" s="50"/>
      <c r="AB150" s="50"/>
    </row>
    <row r="151" spans="1:28" ht="39.950000000000003" customHeight="1" x14ac:dyDescent="0.25">
      <c r="A151" s="69"/>
      <c r="B151" s="66"/>
      <c r="C151" s="37">
        <v>148</v>
      </c>
      <c r="D151" s="63"/>
      <c r="E151" s="42" t="s">
        <v>137</v>
      </c>
      <c r="F151" s="43" t="s">
        <v>38</v>
      </c>
      <c r="G151" s="43" t="s">
        <v>84</v>
      </c>
      <c r="H151" s="43" t="s">
        <v>30</v>
      </c>
      <c r="I151" s="41">
        <v>34.229999999999997</v>
      </c>
      <c r="J151" s="16">
        <v>0</v>
      </c>
      <c r="K151" s="21">
        <f t="shared" si="5"/>
        <v>0</v>
      </c>
      <c r="L151" s="22" t="str">
        <f t="shared" si="2"/>
        <v>OK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0"/>
      <c r="Z151" s="50"/>
      <c r="AA151" s="50"/>
      <c r="AB151" s="50"/>
    </row>
    <row r="152" spans="1:28" ht="39.950000000000003" customHeight="1" x14ac:dyDescent="0.25">
      <c r="A152" s="69"/>
      <c r="B152" s="66"/>
      <c r="C152" s="37">
        <v>149</v>
      </c>
      <c r="D152" s="63"/>
      <c r="E152" s="42" t="s">
        <v>87</v>
      </c>
      <c r="F152" s="43" t="s">
        <v>126</v>
      </c>
      <c r="G152" s="43" t="s">
        <v>88</v>
      </c>
      <c r="H152" s="43" t="s">
        <v>30</v>
      </c>
      <c r="I152" s="41">
        <v>578.94000000000005</v>
      </c>
      <c r="J152" s="16">
        <v>0</v>
      </c>
      <c r="K152" s="21">
        <f t="shared" si="5"/>
        <v>0</v>
      </c>
      <c r="L152" s="22" t="str">
        <f t="shared" si="2"/>
        <v>OK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0"/>
      <c r="Z152" s="50"/>
      <c r="AA152" s="50"/>
      <c r="AB152" s="50"/>
    </row>
    <row r="153" spans="1:28" ht="39.950000000000003" customHeight="1" x14ac:dyDescent="0.25">
      <c r="A153" s="69"/>
      <c r="B153" s="66"/>
      <c r="C153" s="37">
        <v>150</v>
      </c>
      <c r="D153" s="63"/>
      <c r="E153" s="42" t="s">
        <v>89</v>
      </c>
      <c r="F153" s="43" t="s">
        <v>126</v>
      </c>
      <c r="G153" s="43" t="s">
        <v>29</v>
      </c>
      <c r="H153" s="43" t="s">
        <v>30</v>
      </c>
      <c r="I153" s="41">
        <v>1150</v>
      </c>
      <c r="J153" s="16">
        <v>0</v>
      </c>
      <c r="K153" s="21">
        <f t="shared" si="5"/>
        <v>0</v>
      </c>
      <c r="L153" s="22" t="str">
        <f t="shared" si="2"/>
        <v>OK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0"/>
      <c r="Z153" s="50"/>
      <c r="AA153" s="50"/>
      <c r="AB153" s="50"/>
    </row>
    <row r="154" spans="1:28" ht="39.950000000000003" customHeight="1" x14ac:dyDescent="0.25">
      <c r="A154" s="69"/>
      <c r="B154" s="66"/>
      <c r="C154" s="37">
        <v>151</v>
      </c>
      <c r="D154" s="63"/>
      <c r="E154" s="42" t="s">
        <v>90</v>
      </c>
      <c r="F154" s="43" t="s">
        <v>38</v>
      </c>
      <c r="G154" s="43" t="s">
        <v>29</v>
      </c>
      <c r="H154" s="43" t="s">
        <v>30</v>
      </c>
      <c r="I154" s="41">
        <v>240</v>
      </c>
      <c r="J154" s="16">
        <v>0</v>
      </c>
      <c r="K154" s="21">
        <f t="shared" si="5"/>
        <v>0</v>
      </c>
      <c r="L154" s="22" t="str">
        <f t="shared" si="2"/>
        <v>OK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0"/>
      <c r="Z154" s="50"/>
      <c r="AA154" s="50"/>
      <c r="AB154" s="50"/>
    </row>
    <row r="155" spans="1:28" ht="39.950000000000003" customHeight="1" x14ac:dyDescent="0.25">
      <c r="A155" s="69"/>
      <c r="B155" s="66"/>
      <c r="C155" s="37">
        <v>152</v>
      </c>
      <c r="D155" s="63"/>
      <c r="E155" s="42" t="s">
        <v>91</v>
      </c>
      <c r="F155" s="43" t="s">
        <v>38</v>
      </c>
      <c r="G155" s="43" t="s">
        <v>29</v>
      </c>
      <c r="H155" s="43" t="s">
        <v>30</v>
      </c>
      <c r="I155" s="41">
        <v>135</v>
      </c>
      <c r="J155" s="16">
        <v>0</v>
      </c>
      <c r="K155" s="21">
        <f t="shared" si="5"/>
        <v>0</v>
      </c>
      <c r="L155" s="22" t="str">
        <f t="shared" si="2"/>
        <v>OK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0"/>
      <c r="Z155" s="50"/>
      <c r="AA155" s="50"/>
      <c r="AB155" s="50"/>
    </row>
    <row r="156" spans="1:28" ht="39.950000000000003" customHeight="1" x14ac:dyDescent="0.25">
      <c r="A156" s="69"/>
      <c r="B156" s="66"/>
      <c r="C156" s="37">
        <v>153</v>
      </c>
      <c r="D156" s="63"/>
      <c r="E156" s="42" t="s">
        <v>92</v>
      </c>
      <c r="F156" s="43" t="s">
        <v>38</v>
      </c>
      <c r="G156" s="43" t="s">
        <v>93</v>
      </c>
      <c r="H156" s="43" t="s">
        <v>30</v>
      </c>
      <c r="I156" s="41">
        <v>24.21</v>
      </c>
      <c r="J156" s="16">
        <v>0</v>
      </c>
      <c r="K156" s="21">
        <f t="shared" si="5"/>
        <v>0</v>
      </c>
      <c r="L156" s="22" t="str">
        <f t="shared" si="2"/>
        <v>OK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0"/>
      <c r="Z156" s="50"/>
      <c r="AA156" s="50"/>
      <c r="AB156" s="50"/>
    </row>
    <row r="157" spans="1:28" ht="39.950000000000003" customHeight="1" x14ac:dyDescent="0.25">
      <c r="A157" s="69"/>
      <c r="B157" s="66"/>
      <c r="C157" s="37">
        <v>154</v>
      </c>
      <c r="D157" s="63"/>
      <c r="E157" s="42" t="s">
        <v>94</v>
      </c>
      <c r="F157" s="43" t="s">
        <v>126</v>
      </c>
      <c r="G157" s="43" t="s">
        <v>29</v>
      </c>
      <c r="H157" s="43" t="s">
        <v>30</v>
      </c>
      <c r="I157" s="41">
        <v>224</v>
      </c>
      <c r="J157" s="16">
        <v>0</v>
      </c>
      <c r="K157" s="21">
        <f t="shared" si="5"/>
        <v>0</v>
      </c>
      <c r="L157" s="22" t="str">
        <f t="shared" si="2"/>
        <v>OK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0"/>
      <c r="Z157" s="50"/>
      <c r="AA157" s="50"/>
      <c r="AB157" s="50"/>
    </row>
    <row r="158" spans="1:28" ht="39.950000000000003" customHeight="1" x14ac:dyDescent="0.25">
      <c r="A158" s="70"/>
      <c r="B158" s="67"/>
      <c r="C158" s="37">
        <v>155</v>
      </c>
      <c r="D158" s="64"/>
      <c r="E158" s="42" t="s">
        <v>95</v>
      </c>
      <c r="F158" s="43" t="s">
        <v>126</v>
      </c>
      <c r="G158" s="43" t="s">
        <v>29</v>
      </c>
      <c r="H158" s="43" t="s">
        <v>30</v>
      </c>
      <c r="I158" s="41">
        <v>245</v>
      </c>
      <c r="J158" s="16">
        <v>0</v>
      </c>
      <c r="K158" s="21">
        <f t="shared" si="5"/>
        <v>0</v>
      </c>
      <c r="L158" s="22" t="str">
        <f t="shared" si="2"/>
        <v>OK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0"/>
      <c r="Z158" s="50"/>
      <c r="AA158" s="50"/>
      <c r="AB158" s="50"/>
    </row>
    <row r="159" spans="1:28" ht="39.950000000000003" customHeight="1" x14ac:dyDescent="0.25">
      <c r="A159" s="68" t="s">
        <v>144</v>
      </c>
      <c r="B159" s="65">
        <v>5</v>
      </c>
      <c r="C159" s="37">
        <v>156</v>
      </c>
      <c r="D159" s="62" t="s">
        <v>124</v>
      </c>
      <c r="E159" s="42" t="s">
        <v>28</v>
      </c>
      <c r="F159" s="43" t="s">
        <v>126</v>
      </c>
      <c r="G159" s="43" t="s">
        <v>29</v>
      </c>
      <c r="H159" s="43" t="s">
        <v>30</v>
      </c>
      <c r="I159" s="41">
        <v>250</v>
      </c>
      <c r="J159" s="16">
        <v>0</v>
      </c>
      <c r="K159" s="21">
        <f t="shared" si="5"/>
        <v>0</v>
      </c>
      <c r="L159" s="22" t="str">
        <f t="shared" si="2"/>
        <v>OK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0"/>
      <c r="Z159" s="50"/>
      <c r="AA159" s="50"/>
      <c r="AB159" s="50"/>
    </row>
    <row r="160" spans="1:28" ht="39.950000000000003" customHeight="1" x14ac:dyDescent="0.25">
      <c r="A160" s="69"/>
      <c r="B160" s="66"/>
      <c r="C160" s="37">
        <v>157</v>
      </c>
      <c r="D160" s="63"/>
      <c r="E160" s="42" t="s">
        <v>31</v>
      </c>
      <c r="F160" s="43" t="s">
        <v>32</v>
      </c>
      <c r="G160" s="43" t="s">
        <v>29</v>
      </c>
      <c r="H160" s="43" t="s">
        <v>30</v>
      </c>
      <c r="I160" s="41">
        <v>20</v>
      </c>
      <c r="J160" s="16">
        <v>0</v>
      </c>
      <c r="K160" s="21">
        <f t="shared" si="5"/>
        <v>0</v>
      </c>
      <c r="L160" s="22" t="str">
        <f t="shared" si="2"/>
        <v>OK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0"/>
      <c r="Z160" s="50"/>
      <c r="AA160" s="50"/>
      <c r="AB160" s="50"/>
    </row>
    <row r="161" spans="1:28" ht="39.950000000000003" customHeight="1" x14ac:dyDescent="0.25">
      <c r="A161" s="69"/>
      <c r="B161" s="66"/>
      <c r="C161" s="37">
        <v>158</v>
      </c>
      <c r="D161" s="63"/>
      <c r="E161" s="42" t="s">
        <v>33</v>
      </c>
      <c r="F161" s="43" t="s">
        <v>126</v>
      </c>
      <c r="G161" s="43" t="s">
        <v>29</v>
      </c>
      <c r="H161" s="43" t="s">
        <v>30</v>
      </c>
      <c r="I161" s="41">
        <v>32</v>
      </c>
      <c r="J161" s="16">
        <v>0</v>
      </c>
      <c r="K161" s="21">
        <f t="shared" si="5"/>
        <v>0</v>
      </c>
      <c r="L161" s="22" t="str">
        <f t="shared" si="2"/>
        <v>OK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0"/>
      <c r="Z161" s="50"/>
      <c r="AA161" s="50"/>
      <c r="AB161" s="50"/>
    </row>
    <row r="162" spans="1:28" ht="39.950000000000003" customHeight="1" x14ac:dyDescent="0.25">
      <c r="A162" s="69"/>
      <c r="B162" s="66"/>
      <c r="C162" s="37">
        <v>159</v>
      </c>
      <c r="D162" s="63"/>
      <c r="E162" s="42" t="s">
        <v>34</v>
      </c>
      <c r="F162" s="43" t="s">
        <v>126</v>
      </c>
      <c r="G162" s="43" t="s">
        <v>35</v>
      </c>
      <c r="H162" s="43" t="s">
        <v>30</v>
      </c>
      <c r="I162" s="41">
        <v>52</v>
      </c>
      <c r="J162" s="16">
        <v>0</v>
      </c>
      <c r="K162" s="21">
        <f t="shared" si="5"/>
        <v>0</v>
      </c>
      <c r="L162" s="22" t="str">
        <f t="shared" si="2"/>
        <v>OK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0"/>
      <c r="Z162" s="50"/>
      <c r="AA162" s="50"/>
      <c r="AB162" s="50"/>
    </row>
    <row r="163" spans="1:28" ht="39.950000000000003" customHeight="1" x14ac:dyDescent="0.25">
      <c r="A163" s="69"/>
      <c r="B163" s="66"/>
      <c r="C163" s="37">
        <v>160</v>
      </c>
      <c r="D163" s="63"/>
      <c r="E163" s="42" t="s">
        <v>36</v>
      </c>
      <c r="F163" s="43" t="s">
        <v>126</v>
      </c>
      <c r="G163" s="43" t="s">
        <v>37</v>
      </c>
      <c r="H163" s="43" t="s">
        <v>30</v>
      </c>
      <c r="I163" s="41">
        <v>75</v>
      </c>
      <c r="J163" s="16">
        <v>0</v>
      </c>
      <c r="K163" s="21">
        <f t="shared" si="5"/>
        <v>0</v>
      </c>
      <c r="L163" s="22" t="str">
        <f t="shared" si="2"/>
        <v>OK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0"/>
      <c r="Z163" s="50"/>
      <c r="AA163" s="50"/>
      <c r="AB163" s="50"/>
    </row>
    <row r="164" spans="1:28" ht="39.950000000000003" customHeight="1" x14ac:dyDescent="0.25">
      <c r="A164" s="69"/>
      <c r="B164" s="66"/>
      <c r="C164" s="37">
        <v>161</v>
      </c>
      <c r="D164" s="63"/>
      <c r="E164" s="42" t="s">
        <v>128</v>
      </c>
      <c r="F164" s="43" t="s">
        <v>126</v>
      </c>
      <c r="G164" s="43" t="s">
        <v>29</v>
      </c>
      <c r="H164" s="43" t="s">
        <v>30</v>
      </c>
      <c r="I164" s="41">
        <v>6.59</v>
      </c>
      <c r="J164" s="16">
        <v>0</v>
      </c>
      <c r="K164" s="21">
        <f t="shared" si="5"/>
        <v>0</v>
      </c>
      <c r="L164" s="22" t="str">
        <f t="shared" si="2"/>
        <v>OK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0"/>
      <c r="Z164" s="50"/>
      <c r="AA164" s="50"/>
      <c r="AB164" s="50"/>
    </row>
    <row r="165" spans="1:28" ht="39.950000000000003" customHeight="1" x14ac:dyDescent="0.25">
      <c r="A165" s="69"/>
      <c r="B165" s="66"/>
      <c r="C165" s="37">
        <v>162</v>
      </c>
      <c r="D165" s="63"/>
      <c r="E165" s="42" t="s">
        <v>42</v>
      </c>
      <c r="F165" s="43" t="s">
        <v>11</v>
      </c>
      <c r="G165" s="43" t="s">
        <v>29</v>
      </c>
      <c r="H165" s="43" t="s">
        <v>30</v>
      </c>
      <c r="I165" s="41">
        <v>74.28</v>
      </c>
      <c r="J165" s="16">
        <v>0</v>
      </c>
      <c r="K165" s="21">
        <f t="shared" si="5"/>
        <v>0</v>
      </c>
      <c r="L165" s="22" t="str">
        <f t="shared" si="2"/>
        <v>OK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0"/>
      <c r="Z165" s="50"/>
      <c r="AA165" s="50"/>
      <c r="AB165" s="50"/>
    </row>
    <row r="166" spans="1:28" ht="39.950000000000003" customHeight="1" x14ac:dyDescent="0.25">
      <c r="A166" s="69"/>
      <c r="B166" s="66"/>
      <c r="C166" s="37">
        <v>163</v>
      </c>
      <c r="D166" s="63"/>
      <c r="E166" s="42" t="s">
        <v>43</v>
      </c>
      <c r="F166" s="43" t="s">
        <v>44</v>
      </c>
      <c r="G166" s="43" t="s">
        <v>29</v>
      </c>
      <c r="H166" s="43" t="s">
        <v>30</v>
      </c>
      <c r="I166" s="41">
        <v>26.57</v>
      </c>
      <c r="J166" s="16">
        <v>0</v>
      </c>
      <c r="K166" s="21">
        <f t="shared" si="5"/>
        <v>0</v>
      </c>
      <c r="L166" s="22" t="str">
        <f t="shared" si="2"/>
        <v>OK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0"/>
      <c r="Z166" s="50"/>
      <c r="AA166" s="50"/>
      <c r="AB166" s="50"/>
    </row>
    <row r="167" spans="1:28" ht="39.950000000000003" customHeight="1" x14ac:dyDescent="0.25">
      <c r="A167" s="69"/>
      <c r="B167" s="66"/>
      <c r="C167" s="37">
        <v>164</v>
      </c>
      <c r="D167" s="63"/>
      <c r="E167" s="42" t="s">
        <v>45</v>
      </c>
      <c r="F167" s="43" t="s">
        <v>38</v>
      </c>
      <c r="G167" s="43" t="s">
        <v>46</v>
      </c>
      <c r="H167" s="43" t="s">
        <v>30</v>
      </c>
      <c r="I167" s="41">
        <v>34.21</v>
      </c>
      <c r="J167" s="16">
        <v>0</v>
      </c>
      <c r="K167" s="21">
        <f t="shared" si="5"/>
        <v>0</v>
      </c>
      <c r="L167" s="22" t="str">
        <f t="shared" si="2"/>
        <v>OK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0"/>
      <c r="Z167" s="50"/>
      <c r="AA167" s="50"/>
      <c r="AB167" s="50"/>
    </row>
    <row r="168" spans="1:28" ht="39.950000000000003" customHeight="1" x14ac:dyDescent="0.25">
      <c r="A168" s="69"/>
      <c r="B168" s="66"/>
      <c r="C168" s="37">
        <v>165</v>
      </c>
      <c r="D168" s="63"/>
      <c r="E168" s="42" t="s">
        <v>47</v>
      </c>
      <c r="F168" s="43" t="s">
        <v>38</v>
      </c>
      <c r="G168" s="43" t="s">
        <v>100</v>
      </c>
      <c r="H168" s="43" t="s">
        <v>30</v>
      </c>
      <c r="I168" s="41">
        <v>27</v>
      </c>
      <c r="J168" s="16">
        <v>0</v>
      </c>
      <c r="K168" s="21">
        <f t="shared" si="5"/>
        <v>0</v>
      </c>
      <c r="L168" s="22" t="str">
        <f t="shared" si="2"/>
        <v>OK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0"/>
      <c r="Z168" s="50"/>
      <c r="AA168" s="50"/>
      <c r="AB168" s="50"/>
    </row>
    <row r="169" spans="1:28" ht="39.950000000000003" customHeight="1" x14ac:dyDescent="0.25">
      <c r="A169" s="69"/>
      <c r="B169" s="66"/>
      <c r="C169" s="37">
        <v>166</v>
      </c>
      <c r="D169" s="63"/>
      <c r="E169" s="42" t="s">
        <v>49</v>
      </c>
      <c r="F169" s="43" t="s">
        <v>38</v>
      </c>
      <c r="G169" s="43" t="s">
        <v>50</v>
      </c>
      <c r="H169" s="43" t="s">
        <v>30</v>
      </c>
      <c r="I169" s="41">
        <v>19.21</v>
      </c>
      <c r="J169" s="16">
        <v>0</v>
      </c>
      <c r="K169" s="21">
        <f t="shared" si="5"/>
        <v>0</v>
      </c>
      <c r="L169" s="22" t="str">
        <f t="shared" si="2"/>
        <v>OK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0"/>
      <c r="Z169" s="50"/>
      <c r="AA169" s="50"/>
      <c r="AB169" s="50"/>
    </row>
    <row r="170" spans="1:28" ht="39.950000000000003" customHeight="1" x14ac:dyDescent="0.25">
      <c r="A170" s="69"/>
      <c r="B170" s="66"/>
      <c r="C170" s="37">
        <v>167</v>
      </c>
      <c r="D170" s="63"/>
      <c r="E170" s="42" t="s">
        <v>51</v>
      </c>
      <c r="F170" s="43" t="s">
        <v>38</v>
      </c>
      <c r="G170" s="43" t="s">
        <v>52</v>
      </c>
      <c r="H170" s="43" t="s">
        <v>30</v>
      </c>
      <c r="I170" s="41">
        <v>240.3</v>
      </c>
      <c r="J170" s="16">
        <v>0</v>
      </c>
      <c r="K170" s="21">
        <f t="shared" si="5"/>
        <v>0</v>
      </c>
      <c r="L170" s="22" t="str">
        <f t="shared" si="2"/>
        <v>OK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50"/>
      <c r="Z170" s="50"/>
      <c r="AA170" s="50"/>
      <c r="AB170" s="50"/>
    </row>
    <row r="171" spans="1:28" ht="39.950000000000003" customHeight="1" x14ac:dyDescent="0.25">
      <c r="A171" s="69"/>
      <c r="B171" s="66"/>
      <c r="C171" s="37">
        <v>168</v>
      </c>
      <c r="D171" s="63"/>
      <c r="E171" s="42" t="s">
        <v>53</v>
      </c>
      <c r="F171" s="43" t="s">
        <v>38</v>
      </c>
      <c r="G171" s="43" t="s">
        <v>54</v>
      </c>
      <c r="H171" s="43" t="s">
        <v>30</v>
      </c>
      <c r="I171" s="41">
        <v>262.35000000000002</v>
      </c>
      <c r="J171" s="16">
        <v>0</v>
      </c>
      <c r="K171" s="21">
        <f t="shared" si="5"/>
        <v>0</v>
      </c>
      <c r="L171" s="22" t="str">
        <f t="shared" si="2"/>
        <v>OK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50"/>
      <c r="Z171" s="50"/>
      <c r="AA171" s="50"/>
      <c r="AB171" s="50"/>
    </row>
    <row r="172" spans="1:28" ht="39.950000000000003" customHeight="1" x14ac:dyDescent="0.25">
      <c r="A172" s="69"/>
      <c r="B172" s="66"/>
      <c r="C172" s="37">
        <v>169</v>
      </c>
      <c r="D172" s="63"/>
      <c r="E172" s="42" t="s">
        <v>55</v>
      </c>
      <c r="F172" s="43" t="s">
        <v>38</v>
      </c>
      <c r="G172" s="43" t="s">
        <v>96</v>
      </c>
      <c r="H172" s="43" t="s">
        <v>30</v>
      </c>
      <c r="I172" s="41">
        <v>86.48</v>
      </c>
      <c r="J172" s="16">
        <v>0</v>
      </c>
      <c r="K172" s="21">
        <f t="shared" si="5"/>
        <v>0</v>
      </c>
      <c r="L172" s="22" t="str">
        <f t="shared" si="2"/>
        <v>OK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50"/>
      <c r="Z172" s="50"/>
      <c r="AA172" s="50"/>
      <c r="AB172" s="50"/>
    </row>
    <row r="173" spans="1:28" ht="39.950000000000003" customHeight="1" x14ac:dyDescent="0.25">
      <c r="A173" s="69"/>
      <c r="B173" s="66"/>
      <c r="C173" s="37">
        <v>170</v>
      </c>
      <c r="D173" s="63"/>
      <c r="E173" s="42" t="s">
        <v>57</v>
      </c>
      <c r="F173" s="43" t="s">
        <v>38</v>
      </c>
      <c r="G173" s="43" t="s">
        <v>97</v>
      </c>
      <c r="H173" s="43" t="s">
        <v>30</v>
      </c>
      <c r="I173" s="41">
        <v>33.17</v>
      </c>
      <c r="J173" s="16">
        <v>0</v>
      </c>
      <c r="K173" s="21">
        <f t="shared" si="5"/>
        <v>0</v>
      </c>
      <c r="L173" s="22" t="str">
        <f t="shared" si="2"/>
        <v>OK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50"/>
      <c r="Z173" s="50"/>
      <c r="AA173" s="50"/>
      <c r="AB173" s="50"/>
    </row>
    <row r="174" spans="1:28" ht="39.950000000000003" customHeight="1" x14ac:dyDescent="0.25">
      <c r="A174" s="69"/>
      <c r="B174" s="66"/>
      <c r="C174" s="37">
        <v>171</v>
      </c>
      <c r="D174" s="63"/>
      <c r="E174" s="42" t="s">
        <v>59</v>
      </c>
      <c r="F174" s="43" t="s">
        <v>38</v>
      </c>
      <c r="G174" s="43" t="s">
        <v>60</v>
      </c>
      <c r="H174" s="43" t="s">
        <v>30</v>
      </c>
      <c r="I174" s="41">
        <v>74.31</v>
      </c>
      <c r="J174" s="16">
        <v>0</v>
      </c>
      <c r="K174" s="21">
        <f t="shared" si="5"/>
        <v>0</v>
      </c>
      <c r="L174" s="22" t="str">
        <f t="shared" si="2"/>
        <v>OK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50"/>
      <c r="Z174" s="50"/>
      <c r="AA174" s="50"/>
      <c r="AB174" s="50"/>
    </row>
    <row r="175" spans="1:28" ht="39.950000000000003" customHeight="1" x14ac:dyDescent="0.25">
      <c r="A175" s="69"/>
      <c r="B175" s="66"/>
      <c r="C175" s="37">
        <v>172</v>
      </c>
      <c r="D175" s="63"/>
      <c r="E175" s="42" t="s">
        <v>61</v>
      </c>
      <c r="F175" s="43" t="s">
        <v>38</v>
      </c>
      <c r="G175" s="43" t="s">
        <v>62</v>
      </c>
      <c r="H175" s="43" t="s">
        <v>30</v>
      </c>
      <c r="I175" s="41">
        <v>124.47</v>
      </c>
      <c r="J175" s="16">
        <v>0</v>
      </c>
      <c r="K175" s="21">
        <f t="shared" si="5"/>
        <v>0</v>
      </c>
      <c r="L175" s="22" t="str">
        <f t="shared" si="2"/>
        <v>OK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50"/>
      <c r="Z175" s="50"/>
      <c r="AA175" s="50"/>
      <c r="AB175" s="50"/>
    </row>
    <row r="176" spans="1:28" ht="39.950000000000003" customHeight="1" x14ac:dyDescent="0.25">
      <c r="A176" s="69"/>
      <c r="B176" s="66"/>
      <c r="C176" s="37">
        <v>173</v>
      </c>
      <c r="D176" s="63"/>
      <c r="E176" s="42" t="s">
        <v>63</v>
      </c>
      <c r="F176" s="43" t="s">
        <v>126</v>
      </c>
      <c r="G176" s="43" t="s">
        <v>64</v>
      </c>
      <c r="H176" s="43" t="s">
        <v>30</v>
      </c>
      <c r="I176" s="41">
        <v>1329.82</v>
      </c>
      <c r="J176" s="16">
        <v>0</v>
      </c>
      <c r="K176" s="21">
        <f t="shared" si="5"/>
        <v>0</v>
      </c>
      <c r="L176" s="22" t="str">
        <f t="shared" si="2"/>
        <v>OK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50"/>
      <c r="Z176" s="50"/>
      <c r="AA176" s="50"/>
      <c r="AB176" s="50"/>
    </row>
    <row r="177" spans="1:28" ht="39.950000000000003" customHeight="1" x14ac:dyDescent="0.25">
      <c r="A177" s="69"/>
      <c r="B177" s="66"/>
      <c r="C177" s="37">
        <v>174</v>
      </c>
      <c r="D177" s="63"/>
      <c r="E177" s="42" t="s">
        <v>65</v>
      </c>
      <c r="F177" s="43" t="s">
        <v>126</v>
      </c>
      <c r="G177" s="43" t="s">
        <v>64</v>
      </c>
      <c r="H177" s="43" t="s">
        <v>30</v>
      </c>
      <c r="I177" s="41">
        <v>699.23</v>
      </c>
      <c r="J177" s="16">
        <v>0</v>
      </c>
      <c r="K177" s="21">
        <f t="shared" si="5"/>
        <v>0</v>
      </c>
      <c r="L177" s="22" t="str">
        <f t="shared" si="2"/>
        <v>OK</v>
      </c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50"/>
      <c r="Z177" s="50"/>
      <c r="AA177" s="50"/>
      <c r="AB177" s="50"/>
    </row>
    <row r="178" spans="1:28" ht="39.950000000000003" customHeight="1" x14ac:dyDescent="0.25">
      <c r="A178" s="69"/>
      <c r="B178" s="66"/>
      <c r="C178" s="37">
        <v>175</v>
      </c>
      <c r="D178" s="63"/>
      <c r="E178" s="42" t="s">
        <v>66</v>
      </c>
      <c r="F178" s="43" t="s">
        <v>126</v>
      </c>
      <c r="G178" s="43" t="s">
        <v>67</v>
      </c>
      <c r="H178" s="43" t="s">
        <v>30</v>
      </c>
      <c r="I178" s="41">
        <v>188.79</v>
      </c>
      <c r="J178" s="16">
        <v>0</v>
      </c>
      <c r="K178" s="21">
        <f t="shared" si="5"/>
        <v>0</v>
      </c>
      <c r="L178" s="22" t="str">
        <f t="shared" si="2"/>
        <v>OK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50"/>
      <c r="Z178" s="50"/>
      <c r="AA178" s="50"/>
      <c r="AB178" s="50"/>
    </row>
    <row r="179" spans="1:28" ht="39.950000000000003" customHeight="1" x14ac:dyDescent="0.25">
      <c r="A179" s="69"/>
      <c r="B179" s="66"/>
      <c r="C179" s="37">
        <v>176</v>
      </c>
      <c r="D179" s="63"/>
      <c r="E179" s="42" t="s">
        <v>70</v>
      </c>
      <c r="F179" s="43" t="s">
        <v>126</v>
      </c>
      <c r="G179" s="43" t="s">
        <v>29</v>
      </c>
      <c r="H179" s="43" t="s">
        <v>30</v>
      </c>
      <c r="I179" s="41">
        <v>433.26</v>
      </c>
      <c r="J179" s="16">
        <v>0</v>
      </c>
      <c r="K179" s="21">
        <f t="shared" si="5"/>
        <v>0</v>
      </c>
      <c r="L179" s="22" t="str">
        <f t="shared" si="2"/>
        <v>OK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50"/>
      <c r="Z179" s="50"/>
      <c r="AA179" s="50"/>
      <c r="AB179" s="50"/>
    </row>
    <row r="180" spans="1:28" ht="39.950000000000003" customHeight="1" x14ac:dyDescent="0.25">
      <c r="A180" s="69"/>
      <c r="B180" s="66"/>
      <c r="C180" s="37">
        <v>177</v>
      </c>
      <c r="D180" s="63"/>
      <c r="E180" s="42" t="s">
        <v>71</v>
      </c>
      <c r="F180" s="43" t="s">
        <v>126</v>
      </c>
      <c r="G180" s="43" t="s">
        <v>72</v>
      </c>
      <c r="H180" s="43" t="s">
        <v>30</v>
      </c>
      <c r="I180" s="41">
        <v>164.74</v>
      </c>
      <c r="J180" s="16">
        <v>0</v>
      </c>
      <c r="K180" s="21">
        <f t="shared" si="5"/>
        <v>0</v>
      </c>
      <c r="L180" s="22" t="str">
        <f t="shared" si="2"/>
        <v>OK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50"/>
      <c r="Z180" s="50"/>
      <c r="AA180" s="50"/>
      <c r="AB180" s="50"/>
    </row>
    <row r="181" spans="1:28" ht="39.950000000000003" customHeight="1" x14ac:dyDescent="0.25">
      <c r="A181" s="69"/>
      <c r="B181" s="66"/>
      <c r="C181" s="37">
        <v>178</v>
      </c>
      <c r="D181" s="63"/>
      <c r="E181" s="42" t="s">
        <v>75</v>
      </c>
      <c r="F181" s="43" t="s">
        <v>126</v>
      </c>
      <c r="G181" s="43" t="s">
        <v>76</v>
      </c>
      <c r="H181" s="43" t="s">
        <v>30</v>
      </c>
      <c r="I181" s="41">
        <v>1340</v>
      </c>
      <c r="J181" s="16">
        <v>0</v>
      </c>
      <c r="K181" s="21">
        <f t="shared" si="5"/>
        <v>0</v>
      </c>
      <c r="L181" s="22" t="str">
        <f t="shared" si="2"/>
        <v>OK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50"/>
      <c r="Z181" s="50"/>
      <c r="AA181" s="50"/>
      <c r="AB181" s="50"/>
    </row>
    <row r="182" spans="1:28" ht="39.950000000000003" customHeight="1" x14ac:dyDescent="0.25">
      <c r="A182" s="69"/>
      <c r="B182" s="66"/>
      <c r="C182" s="37">
        <v>179</v>
      </c>
      <c r="D182" s="63"/>
      <c r="E182" s="42" t="s">
        <v>77</v>
      </c>
      <c r="F182" s="43" t="s">
        <v>126</v>
      </c>
      <c r="G182" s="43" t="s">
        <v>29</v>
      </c>
      <c r="H182" s="43" t="s">
        <v>30</v>
      </c>
      <c r="I182" s="41">
        <v>716.77</v>
      </c>
      <c r="J182" s="16">
        <v>0</v>
      </c>
      <c r="K182" s="21">
        <f t="shared" si="5"/>
        <v>0</v>
      </c>
      <c r="L182" s="22" t="str">
        <f t="shared" si="2"/>
        <v>OK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50"/>
      <c r="Z182" s="50"/>
      <c r="AA182" s="50"/>
      <c r="AB182" s="50"/>
    </row>
    <row r="183" spans="1:28" ht="39.950000000000003" customHeight="1" x14ac:dyDescent="0.25">
      <c r="A183" s="69"/>
      <c r="B183" s="66"/>
      <c r="C183" s="37">
        <v>180</v>
      </c>
      <c r="D183" s="63"/>
      <c r="E183" s="42" t="s">
        <v>79</v>
      </c>
      <c r="F183" s="43" t="s">
        <v>126</v>
      </c>
      <c r="G183" s="43" t="s">
        <v>29</v>
      </c>
      <c r="H183" s="43" t="s">
        <v>30</v>
      </c>
      <c r="I183" s="41">
        <v>90</v>
      </c>
      <c r="J183" s="16">
        <v>0</v>
      </c>
      <c r="K183" s="21">
        <f t="shared" si="5"/>
        <v>0</v>
      </c>
      <c r="L183" s="22" t="str">
        <f t="shared" si="2"/>
        <v>OK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50"/>
      <c r="Z183" s="50"/>
      <c r="AA183" s="50"/>
      <c r="AB183" s="50"/>
    </row>
    <row r="184" spans="1:28" ht="39.950000000000003" customHeight="1" x14ac:dyDescent="0.25">
      <c r="A184" s="69"/>
      <c r="B184" s="66"/>
      <c r="C184" s="37">
        <v>181</v>
      </c>
      <c r="D184" s="63"/>
      <c r="E184" s="42" t="s">
        <v>132</v>
      </c>
      <c r="F184" s="43" t="s">
        <v>126</v>
      </c>
      <c r="G184" s="43" t="s">
        <v>29</v>
      </c>
      <c r="H184" s="43" t="s">
        <v>30</v>
      </c>
      <c r="I184" s="41">
        <v>85.21</v>
      </c>
      <c r="J184" s="16">
        <v>0</v>
      </c>
      <c r="K184" s="21">
        <f t="shared" si="5"/>
        <v>0</v>
      </c>
      <c r="L184" s="22" t="str">
        <f t="shared" si="2"/>
        <v>OK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50"/>
      <c r="Z184" s="50"/>
      <c r="AA184" s="50"/>
      <c r="AB184" s="50"/>
    </row>
    <row r="185" spans="1:28" ht="39.950000000000003" customHeight="1" x14ac:dyDescent="0.25">
      <c r="A185" s="69"/>
      <c r="B185" s="66"/>
      <c r="C185" s="37">
        <v>182</v>
      </c>
      <c r="D185" s="63"/>
      <c r="E185" s="42" t="s">
        <v>133</v>
      </c>
      <c r="F185" s="43" t="s">
        <v>38</v>
      </c>
      <c r="G185" s="43" t="s">
        <v>101</v>
      </c>
      <c r="H185" s="43" t="s">
        <v>30</v>
      </c>
      <c r="I185" s="41">
        <v>16.18</v>
      </c>
      <c r="J185" s="16">
        <v>0</v>
      </c>
      <c r="K185" s="21">
        <f t="shared" ref="K185:K248" si="6">J185-(SUM(M185:AB185))</f>
        <v>0</v>
      </c>
      <c r="L185" s="22" t="str">
        <f t="shared" si="2"/>
        <v>OK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50"/>
      <c r="Z185" s="50"/>
      <c r="AA185" s="50"/>
      <c r="AB185" s="50"/>
    </row>
    <row r="186" spans="1:28" ht="39.950000000000003" customHeight="1" x14ac:dyDescent="0.25">
      <c r="A186" s="69"/>
      <c r="B186" s="66"/>
      <c r="C186" s="37">
        <v>183</v>
      </c>
      <c r="D186" s="63"/>
      <c r="E186" s="42" t="s">
        <v>136</v>
      </c>
      <c r="F186" s="43" t="s">
        <v>38</v>
      </c>
      <c r="G186" s="43" t="s">
        <v>83</v>
      </c>
      <c r="H186" s="43" t="s">
        <v>30</v>
      </c>
      <c r="I186" s="41">
        <v>65.41</v>
      </c>
      <c r="J186" s="16">
        <v>0</v>
      </c>
      <c r="K186" s="21">
        <f t="shared" si="6"/>
        <v>0</v>
      </c>
      <c r="L186" s="22" t="str">
        <f t="shared" si="2"/>
        <v>OK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50"/>
      <c r="Z186" s="50"/>
      <c r="AA186" s="50"/>
      <c r="AB186" s="50"/>
    </row>
    <row r="187" spans="1:28" ht="39.950000000000003" customHeight="1" x14ac:dyDescent="0.25">
      <c r="A187" s="69"/>
      <c r="B187" s="66"/>
      <c r="C187" s="37">
        <v>184</v>
      </c>
      <c r="D187" s="63"/>
      <c r="E187" s="42" t="s">
        <v>137</v>
      </c>
      <c r="F187" s="43" t="s">
        <v>38</v>
      </c>
      <c r="G187" s="43" t="s">
        <v>84</v>
      </c>
      <c r="H187" s="43" t="s">
        <v>30</v>
      </c>
      <c r="I187" s="41">
        <v>34.229999999999997</v>
      </c>
      <c r="J187" s="16">
        <v>0</v>
      </c>
      <c r="K187" s="21">
        <f t="shared" si="6"/>
        <v>0</v>
      </c>
      <c r="L187" s="22" t="str">
        <f t="shared" si="2"/>
        <v>OK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50"/>
      <c r="Z187" s="50"/>
      <c r="AA187" s="50"/>
      <c r="AB187" s="50"/>
    </row>
    <row r="188" spans="1:28" ht="39.950000000000003" customHeight="1" x14ac:dyDescent="0.25">
      <c r="A188" s="69"/>
      <c r="B188" s="66"/>
      <c r="C188" s="37">
        <v>185</v>
      </c>
      <c r="D188" s="63"/>
      <c r="E188" s="42" t="s">
        <v>87</v>
      </c>
      <c r="F188" s="43" t="s">
        <v>126</v>
      </c>
      <c r="G188" s="43" t="s">
        <v>88</v>
      </c>
      <c r="H188" s="43" t="s">
        <v>30</v>
      </c>
      <c r="I188" s="41">
        <v>578.94000000000005</v>
      </c>
      <c r="J188" s="16">
        <v>0</v>
      </c>
      <c r="K188" s="21">
        <f t="shared" si="6"/>
        <v>0</v>
      </c>
      <c r="L188" s="22" t="str">
        <f t="shared" si="2"/>
        <v>OK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50"/>
      <c r="Z188" s="50"/>
      <c r="AA188" s="50"/>
      <c r="AB188" s="50"/>
    </row>
    <row r="189" spans="1:28" ht="39.950000000000003" customHeight="1" x14ac:dyDescent="0.25">
      <c r="A189" s="69"/>
      <c r="B189" s="66"/>
      <c r="C189" s="37">
        <v>186</v>
      </c>
      <c r="D189" s="63"/>
      <c r="E189" s="42" t="s">
        <v>91</v>
      </c>
      <c r="F189" s="43" t="s">
        <v>38</v>
      </c>
      <c r="G189" s="43" t="s">
        <v>29</v>
      </c>
      <c r="H189" s="43" t="s">
        <v>30</v>
      </c>
      <c r="I189" s="41">
        <v>135</v>
      </c>
      <c r="J189" s="16">
        <v>0</v>
      </c>
      <c r="K189" s="21">
        <f t="shared" si="6"/>
        <v>0</v>
      </c>
      <c r="L189" s="22" t="str">
        <f t="shared" si="2"/>
        <v>OK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50"/>
      <c r="Z189" s="50"/>
      <c r="AA189" s="50"/>
      <c r="AB189" s="50"/>
    </row>
    <row r="190" spans="1:28" ht="39.950000000000003" customHeight="1" x14ac:dyDescent="0.25">
      <c r="A190" s="69"/>
      <c r="B190" s="66"/>
      <c r="C190" s="37">
        <v>187</v>
      </c>
      <c r="D190" s="63"/>
      <c r="E190" s="42" t="s">
        <v>92</v>
      </c>
      <c r="F190" s="43" t="s">
        <v>38</v>
      </c>
      <c r="G190" s="43" t="s">
        <v>93</v>
      </c>
      <c r="H190" s="43" t="s">
        <v>30</v>
      </c>
      <c r="I190" s="41">
        <v>24.21</v>
      </c>
      <c r="J190" s="16">
        <v>0</v>
      </c>
      <c r="K190" s="21">
        <f t="shared" si="6"/>
        <v>0</v>
      </c>
      <c r="L190" s="22" t="str">
        <f t="shared" si="2"/>
        <v>OK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50"/>
      <c r="Z190" s="50"/>
      <c r="AA190" s="50"/>
      <c r="AB190" s="50"/>
    </row>
    <row r="191" spans="1:28" ht="39.950000000000003" customHeight="1" x14ac:dyDescent="0.25">
      <c r="A191" s="69"/>
      <c r="B191" s="66"/>
      <c r="C191" s="37">
        <v>188</v>
      </c>
      <c r="D191" s="63"/>
      <c r="E191" s="42" t="s">
        <v>94</v>
      </c>
      <c r="F191" s="43" t="s">
        <v>126</v>
      </c>
      <c r="G191" s="43" t="s">
        <v>29</v>
      </c>
      <c r="H191" s="43" t="s">
        <v>30</v>
      </c>
      <c r="I191" s="41">
        <v>224</v>
      </c>
      <c r="J191" s="16">
        <v>0</v>
      </c>
      <c r="K191" s="21">
        <f t="shared" si="6"/>
        <v>0</v>
      </c>
      <c r="L191" s="22" t="str">
        <f t="shared" si="2"/>
        <v>OK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50"/>
      <c r="Z191" s="50"/>
      <c r="AA191" s="50"/>
      <c r="AB191" s="50"/>
    </row>
    <row r="192" spans="1:28" ht="39.950000000000003" customHeight="1" x14ac:dyDescent="0.25">
      <c r="A192" s="70"/>
      <c r="B192" s="67"/>
      <c r="C192" s="37">
        <v>189</v>
      </c>
      <c r="D192" s="64"/>
      <c r="E192" s="42" t="s">
        <v>95</v>
      </c>
      <c r="F192" s="43" t="s">
        <v>126</v>
      </c>
      <c r="G192" s="43" t="s">
        <v>29</v>
      </c>
      <c r="H192" s="43" t="s">
        <v>30</v>
      </c>
      <c r="I192" s="41">
        <v>245</v>
      </c>
      <c r="J192" s="16">
        <v>0</v>
      </c>
      <c r="K192" s="21">
        <f t="shared" si="6"/>
        <v>0</v>
      </c>
      <c r="L192" s="22" t="str">
        <f t="shared" si="2"/>
        <v>OK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50"/>
      <c r="Z192" s="50"/>
      <c r="AA192" s="50"/>
      <c r="AB192" s="50"/>
    </row>
    <row r="193" spans="1:28" ht="39.950000000000003" customHeight="1" x14ac:dyDescent="0.25">
      <c r="A193" s="68" t="s">
        <v>145</v>
      </c>
      <c r="B193" s="65">
        <v>6</v>
      </c>
      <c r="C193" s="37">
        <v>190</v>
      </c>
      <c r="D193" s="62" t="s">
        <v>125</v>
      </c>
      <c r="E193" s="42" t="s">
        <v>28</v>
      </c>
      <c r="F193" s="43" t="s">
        <v>126</v>
      </c>
      <c r="G193" s="43" t="s">
        <v>138</v>
      </c>
      <c r="H193" s="43" t="s">
        <v>30</v>
      </c>
      <c r="I193" s="41">
        <v>177</v>
      </c>
      <c r="J193" s="16">
        <v>0</v>
      </c>
      <c r="K193" s="21">
        <f t="shared" si="6"/>
        <v>0</v>
      </c>
      <c r="L193" s="22" t="str">
        <f t="shared" si="2"/>
        <v>OK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50"/>
      <c r="Z193" s="50"/>
      <c r="AA193" s="50"/>
      <c r="AB193" s="50"/>
    </row>
    <row r="194" spans="1:28" ht="39.950000000000003" customHeight="1" x14ac:dyDescent="0.25">
      <c r="A194" s="69"/>
      <c r="B194" s="66"/>
      <c r="C194" s="37">
        <v>191</v>
      </c>
      <c r="D194" s="63"/>
      <c r="E194" s="42" t="s">
        <v>31</v>
      </c>
      <c r="F194" s="43" t="s">
        <v>32</v>
      </c>
      <c r="G194" s="43" t="s">
        <v>138</v>
      </c>
      <c r="H194" s="43" t="s">
        <v>30</v>
      </c>
      <c r="I194" s="41">
        <v>15</v>
      </c>
      <c r="J194" s="16">
        <v>0</v>
      </c>
      <c r="K194" s="21">
        <f t="shared" si="6"/>
        <v>0</v>
      </c>
      <c r="L194" s="22" t="str">
        <f t="shared" si="2"/>
        <v>OK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50"/>
      <c r="Z194" s="50"/>
      <c r="AA194" s="50"/>
      <c r="AB194" s="50"/>
    </row>
    <row r="195" spans="1:28" ht="39.950000000000003" customHeight="1" x14ac:dyDescent="0.25">
      <c r="A195" s="69"/>
      <c r="B195" s="66"/>
      <c r="C195" s="37">
        <v>192</v>
      </c>
      <c r="D195" s="63"/>
      <c r="E195" s="42" t="s">
        <v>33</v>
      </c>
      <c r="F195" s="43" t="s">
        <v>126</v>
      </c>
      <c r="G195" s="43" t="s">
        <v>138</v>
      </c>
      <c r="H195" s="43" t="s">
        <v>30</v>
      </c>
      <c r="I195" s="41">
        <v>32</v>
      </c>
      <c r="J195" s="16">
        <v>0</v>
      </c>
      <c r="K195" s="21">
        <f t="shared" si="6"/>
        <v>0</v>
      </c>
      <c r="L195" s="22" t="str">
        <f t="shared" si="2"/>
        <v>OK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50"/>
      <c r="Z195" s="50"/>
      <c r="AA195" s="50"/>
      <c r="AB195" s="50"/>
    </row>
    <row r="196" spans="1:28" ht="39.950000000000003" customHeight="1" x14ac:dyDescent="0.25">
      <c r="A196" s="69"/>
      <c r="B196" s="66"/>
      <c r="C196" s="37">
        <v>193</v>
      </c>
      <c r="D196" s="63"/>
      <c r="E196" s="42" t="s">
        <v>34</v>
      </c>
      <c r="F196" s="43" t="s">
        <v>126</v>
      </c>
      <c r="G196" s="43" t="s">
        <v>102</v>
      </c>
      <c r="H196" s="43" t="s">
        <v>30</v>
      </c>
      <c r="I196" s="41">
        <v>52</v>
      </c>
      <c r="J196" s="16">
        <v>0</v>
      </c>
      <c r="K196" s="21">
        <f t="shared" si="6"/>
        <v>0</v>
      </c>
      <c r="L196" s="22" t="str">
        <f t="shared" si="2"/>
        <v>OK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50"/>
      <c r="Z196" s="50"/>
      <c r="AA196" s="50"/>
      <c r="AB196" s="50"/>
    </row>
    <row r="197" spans="1:28" ht="39.950000000000003" customHeight="1" x14ac:dyDescent="0.25">
      <c r="A197" s="69"/>
      <c r="B197" s="66"/>
      <c r="C197" s="37">
        <v>194</v>
      </c>
      <c r="D197" s="63"/>
      <c r="E197" s="42" t="s">
        <v>36</v>
      </c>
      <c r="F197" s="43" t="s">
        <v>126</v>
      </c>
      <c r="G197" s="43" t="s">
        <v>103</v>
      </c>
      <c r="H197" s="43" t="s">
        <v>30</v>
      </c>
      <c r="I197" s="41">
        <v>66.489999999999995</v>
      </c>
      <c r="J197" s="16">
        <v>0</v>
      </c>
      <c r="K197" s="21">
        <f t="shared" si="6"/>
        <v>0</v>
      </c>
      <c r="L197" s="22" t="str">
        <f t="shared" si="2"/>
        <v>OK</v>
      </c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50"/>
      <c r="Z197" s="50"/>
      <c r="AA197" s="50"/>
      <c r="AB197" s="50"/>
    </row>
    <row r="198" spans="1:28" ht="39.950000000000003" customHeight="1" x14ac:dyDescent="0.25">
      <c r="A198" s="69"/>
      <c r="B198" s="66"/>
      <c r="C198" s="37">
        <v>195</v>
      </c>
      <c r="D198" s="63"/>
      <c r="E198" s="42" t="s">
        <v>128</v>
      </c>
      <c r="F198" s="43" t="s">
        <v>126</v>
      </c>
      <c r="G198" s="43" t="s">
        <v>138</v>
      </c>
      <c r="H198" s="43" t="s">
        <v>30</v>
      </c>
      <c r="I198" s="41">
        <v>6.59</v>
      </c>
      <c r="J198" s="16">
        <v>0</v>
      </c>
      <c r="K198" s="21">
        <f t="shared" si="6"/>
        <v>0</v>
      </c>
      <c r="L198" s="22" t="str">
        <f t="shared" si="2"/>
        <v>OK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50"/>
      <c r="Z198" s="50"/>
      <c r="AA198" s="50"/>
      <c r="AB198" s="50"/>
    </row>
    <row r="199" spans="1:28" ht="39.950000000000003" customHeight="1" x14ac:dyDescent="0.25">
      <c r="A199" s="69"/>
      <c r="B199" s="66"/>
      <c r="C199" s="37">
        <v>196</v>
      </c>
      <c r="D199" s="63"/>
      <c r="E199" s="42" t="s">
        <v>129</v>
      </c>
      <c r="F199" s="43" t="s">
        <v>38</v>
      </c>
      <c r="G199" s="43" t="s">
        <v>104</v>
      </c>
      <c r="H199" s="43" t="s">
        <v>30</v>
      </c>
      <c r="I199" s="41">
        <v>10</v>
      </c>
      <c r="J199" s="16">
        <v>0</v>
      </c>
      <c r="K199" s="21">
        <f t="shared" si="6"/>
        <v>0</v>
      </c>
      <c r="L199" s="22" t="str">
        <f t="shared" si="2"/>
        <v>OK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50"/>
      <c r="Z199" s="50"/>
      <c r="AA199" s="50"/>
      <c r="AB199" s="50"/>
    </row>
    <row r="200" spans="1:28" ht="39.950000000000003" customHeight="1" x14ac:dyDescent="0.25">
      <c r="A200" s="69"/>
      <c r="B200" s="66"/>
      <c r="C200" s="37">
        <v>197</v>
      </c>
      <c r="D200" s="63"/>
      <c r="E200" s="42" t="s">
        <v>130</v>
      </c>
      <c r="F200" s="43" t="s">
        <v>38</v>
      </c>
      <c r="G200" s="43" t="s">
        <v>105</v>
      </c>
      <c r="H200" s="43" t="s">
        <v>30</v>
      </c>
      <c r="I200" s="41">
        <v>12</v>
      </c>
      <c r="J200" s="16">
        <v>0</v>
      </c>
      <c r="K200" s="21">
        <f t="shared" si="6"/>
        <v>0</v>
      </c>
      <c r="L200" s="22" t="str">
        <f t="shared" si="2"/>
        <v>OK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50"/>
      <c r="Z200" s="50"/>
      <c r="AA200" s="50"/>
      <c r="AB200" s="50"/>
    </row>
    <row r="201" spans="1:28" ht="39.950000000000003" customHeight="1" x14ac:dyDescent="0.25">
      <c r="A201" s="69"/>
      <c r="B201" s="66"/>
      <c r="C201" s="37">
        <v>198</v>
      </c>
      <c r="D201" s="63"/>
      <c r="E201" s="42" t="s">
        <v>131</v>
      </c>
      <c r="F201" s="43" t="s">
        <v>38</v>
      </c>
      <c r="G201" s="43" t="s">
        <v>106</v>
      </c>
      <c r="H201" s="43" t="s">
        <v>30</v>
      </c>
      <c r="I201" s="41">
        <v>13</v>
      </c>
      <c r="J201" s="16">
        <v>0</v>
      </c>
      <c r="K201" s="21">
        <f t="shared" si="6"/>
        <v>0</v>
      </c>
      <c r="L201" s="22" t="str">
        <f t="shared" si="2"/>
        <v>OK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50"/>
      <c r="Z201" s="50"/>
      <c r="AA201" s="50"/>
      <c r="AB201" s="50"/>
    </row>
    <row r="202" spans="1:28" ht="39.950000000000003" customHeight="1" x14ac:dyDescent="0.25">
      <c r="A202" s="69"/>
      <c r="B202" s="66"/>
      <c r="C202" s="37">
        <v>199</v>
      </c>
      <c r="D202" s="63"/>
      <c r="E202" s="42" t="s">
        <v>42</v>
      </c>
      <c r="F202" s="43" t="s">
        <v>11</v>
      </c>
      <c r="G202" s="43" t="s">
        <v>138</v>
      </c>
      <c r="H202" s="43" t="s">
        <v>30</v>
      </c>
      <c r="I202" s="41">
        <v>50</v>
      </c>
      <c r="J202" s="16">
        <v>0</v>
      </c>
      <c r="K202" s="21">
        <f t="shared" si="6"/>
        <v>0</v>
      </c>
      <c r="L202" s="22" t="str">
        <f t="shared" si="2"/>
        <v>OK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50"/>
      <c r="Z202" s="50"/>
      <c r="AA202" s="50"/>
      <c r="AB202" s="50"/>
    </row>
    <row r="203" spans="1:28" ht="39.950000000000003" customHeight="1" x14ac:dyDescent="0.25">
      <c r="A203" s="69"/>
      <c r="B203" s="66"/>
      <c r="C203" s="37">
        <v>200</v>
      </c>
      <c r="D203" s="63"/>
      <c r="E203" s="42" t="s">
        <v>43</v>
      </c>
      <c r="F203" s="43" t="s">
        <v>44</v>
      </c>
      <c r="G203" s="43" t="s">
        <v>138</v>
      </c>
      <c r="H203" s="43" t="s">
        <v>30</v>
      </c>
      <c r="I203" s="41">
        <v>25</v>
      </c>
      <c r="J203" s="16">
        <v>0</v>
      </c>
      <c r="K203" s="21">
        <f t="shared" si="6"/>
        <v>0</v>
      </c>
      <c r="L203" s="22" t="str">
        <f t="shared" si="2"/>
        <v>OK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50"/>
      <c r="Z203" s="50"/>
      <c r="AA203" s="50"/>
      <c r="AB203" s="50"/>
    </row>
    <row r="204" spans="1:28" ht="39.950000000000003" customHeight="1" x14ac:dyDescent="0.25">
      <c r="A204" s="69"/>
      <c r="B204" s="66"/>
      <c r="C204" s="37">
        <v>201</v>
      </c>
      <c r="D204" s="63"/>
      <c r="E204" s="42" t="s">
        <v>45</v>
      </c>
      <c r="F204" s="43" t="s">
        <v>38</v>
      </c>
      <c r="G204" s="43" t="s">
        <v>107</v>
      </c>
      <c r="H204" s="43" t="s">
        <v>30</v>
      </c>
      <c r="I204" s="41">
        <v>34.21</v>
      </c>
      <c r="J204" s="16">
        <v>0</v>
      </c>
      <c r="K204" s="21">
        <f t="shared" si="6"/>
        <v>0</v>
      </c>
      <c r="L204" s="22" t="str">
        <f t="shared" si="2"/>
        <v>OK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50"/>
      <c r="Z204" s="50"/>
      <c r="AA204" s="50"/>
      <c r="AB204" s="50"/>
    </row>
    <row r="205" spans="1:28" ht="39.950000000000003" customHeight="1" x14ac:dyDescent="0.25">
      <c r="A205" s="69"/>
      <c r="B205" s="66"/>
      <c r="C205" s="37">
        <v>202</v>
      </c>
      <c r="D205" s="63"/>
      <c r="E205" s="42" t="s">
        <v>47</v>
      </c>
      <c r="F205" s="43" t="s">
        <v>38</v>
      </c>
      <c r="G205" s="43" t="s">
        <v>108</v>
      </c>
      <c r="H205" s="43" t="s">
        <v>30</v>
      </c>
      <c r="I205" s="41">
        <v>27</v>
      </c>
      <c r="J205" s="16">
        <v>0</v>
      </c>
      <c r="K205" s="21">
        <f t="shared" si="6"/>
        <v>0</v>
      </c>
      <c r="L205" s="22" t="str">
        <f t="shared" si="2"/>
        <v>OK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50"/>
      <c r="Z205" s="50"/>
      <c r="AA205" s="50"/>
      <c r="AB205" s="50"/>
    </row>
    <row r="206" spans="1:28" ht="39.950000000000003" customHeight="1" x14ac:dyDescent="0.25">
      <c r="A206" s="69"/>
      <c r="B206" s="66"/>
      <c r="C206" s="37">
        <v>203</v>
      </c>
      <c r="D206" s="63"/>
      <c r="E206" s="42" t="s">
        <v>49</v>
      </c>
      <c r="F206" s="43" t="s">
        <v>38</v>
      </c>
      <c r="G206" s="43" t="s">
        <v>109</v>
      </c>
      <c r="H206" s="43" t="s">
        <v>30</v>
      </c>
      <c r="I206" s="41">
        <v>18</v>
      </c>
      <c r="J206" s="16">
        <v>0</v>
      </c>
      <c r="K206" s="21">
        <f t="shared" si="6"/>
        <v>0</v>
      </c>
      <c r="L206" s="22" t="str">
        <f t="shared" si="2"/>
        <v>OK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50"/>
      <c r="Z206" s="50"/>
      <c r="AA206" s="50"/>
      <c r="AB206" s="50"/>
    </row>
    <row r="207" spans="1:28" ht="39.950000000000003" customHeight="1" x14ac:dyDescent="0.25">
      <c r="A207" s="69"/>
      <c r="B207" s="66"/>
      <c r="C207" s="37">
        <v>204</v>
      </c>
      <c r="D207" s="63"/>
      <c r="E207" s="42" t="s">
        <v>51</v>
      </c>
      <c r="F207" s="43" t="s">
        <v>38</v>
      </c>
      <c r="G207" s="43" t="s">
        <v>110</v>
      </c>
      <c r="H207" s="43" t="s">
        <v>30</v>
      </c>
      <c r="I207" s="41">
        <v>240.3</v>
      </c>
      <c r="J207" s="16">
        <v>0</v>
      </c>
      <c r="K207" s="21">
        <f t="shared" si="6"/>
        <v>0</v>
      </c>
      <c r="L207" s="22" t="str">
        <f t="shared" si="2"/>
        <v>OK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50"/>
      <c r="Z207" s="50"/>
      <c r="AA207" s="50"/>
      <c r="AB207" s="50"/>
    </row>
    <row r="208" spans="1:28" ht="39.950000000000003" customHeight="1" x14ac:dyDescent="0.25">
      <c r="A208" s="69"/>
      <c r="B208" s="66"/>
      <c r="C208" s="37">
        <v>205</v>
      </c>
      <c r="D208" s="63"/>
      <c r="E208" s="42" t="s">
        <v>53</v>
      </c>
      <c r="F208" s="43" t="s">
        <v>38</v>
      </c>
      <c r="G208" s="43" t="s">
        <v>111</v>
      </c>
      <c r="H208" s="43" t="s">
        <v>30</v>
      </c>
      <c r="I208" s="41">
        <v>262.35000000000002</v>
      </c>
      <c r="J208" s="16">
        <v>0</v>
      </c>
      <c r="K208" s="21">
        <f t="shared" si="6"/>
        <v>0</v>
      </c>
      <c r="L208" s="22" t="str">
        <f t="shared" si="2"/>
        <v>OK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50"/>
      <c r="Z208" s="50"/>
      <c r="AA208" s="50"/>
      <c r="AB208" s="50"/>
    </row>
    <row r="209" spans="1:28" ht="39.950000000000003" customHeight="1" x14ac:dyDescent="0.25">
      <c r="A209" s="69"/>
      <c r="B209" s="66"/>
      <c r="C209" s="37">
        <v>206</v>
      </c>
      <c r="D209" s="63"/>
      <c r="E209" s="42" t="s">
        <v>55</v>
      </c>
      <c r="F209" s="43" t="s">
        <v>38</v>
      </c>
      <c r="G209" s="43" t="s">
        <v>112</v>
      </c>
      <c r="H209" s="43" t="s">
        <v>30</v>
      </c>
      <c r="I209" s="41">
        <v>78.8</v>
      </c>
      <c r="J209" s="16">
        <v>0</v>
      </c>
      <c r="K209" s="21">
        <f t="shared" si="6"/>
        <v>0</v>
      </c>
      <c r="L209" s="22" t="str">
        <f t="shared" si="2"/>
        <v>OK</v>
      </c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50"/>
      <c r="Z209" s="50"/>
      <c r="AA209" s="50"/>
      <c r="AB209" s="50"/>
    </row>
    <row r="210" spans="1:28" ht="39.950000000000003" customHeight="1" x14ac:dyDescent="0.25">
      <c r="A210" s="69"/>
      <c r="B210" s="66"/>
      <c r="C210" s="37">
        <v>207</v>
      </c>
      <c r="D210" s="63"/>
      <c r="E210" s="42" t="s">
        <v>57</v>
      </c>
      <c r="F210" s="43" t="s">
        <v>38</v>
      </c>
      <c r="G210" s="43" t="s">
        <v>113</v>
      </c>
      <c r="H210" s="43" t="s">
        <v>30</v>
      </c>
      <c r="I210" s="41">
        <v>33.17</v>
      </c>
      <c r="J210" s="16">
        <v>0</v>
      </c>
      <c r="K210" s="21">
        <f t="shared" si="6"/>
        <v>0</v>
      </c>
      <c r="L210" s="22" t="str">
        <f t="shared" si="2"/>
        <v>OK</v>
      </c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50"/>
      <c r="Z210" s="50"/>
      <c r="AA210" s="50"/>
      <c r="AB210" s="50"/>
    </row>
    <row r="211" spans="1:28" ht="39.950000000000003" customHeight="1" x14ac:dyDescent="0.25">
      <c r="A211" s="69"/>
      <c r="B211" s="66"/>
      <c r="C211" s="37">
        <v>208</v>
      </c>
      <c r="D211" s="63"/>
      <c r="E211" s="42" t="s">
        <v>59</v>
      </c>
      <c r="F211" s="43" t="s">
        <v>38</v>
      </c>
      <c r="G211" s="43" t="s">
        <v>114</v>
      </c>
      <c r="H211" s="43" t="s">
        <v>30</v>
      </c>
      <c r="I211" s="41">
        <v>74.31</v>
      </c>
      <c r="J211" s="16">
        <v>0</v>
      </c>
      <c r="K211" s="21">
        <f t="shared" si="6"/>
        <v>0</v>
      </c>
      <c r="L211" s="22" t="str">
        <f t="shared" si="2"/>
        <v>OK</v>
      </c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50"/>
      <c r="Z211" s="50"/>
      <c r="AA211" s="50"/>
      <c r="AB211" s="50"/>
    </row>
    <row r="212" spans="1:28" ht="39.950000000000003" customHeight="1" x14ac:dyDescent="0.25">
      <c r="A212" s="69"/>
      <c r="B212" s="66"/>
      <c r="C212" s="37">
        <v>209</v>
      </c>
      <c r="D212" s="63"/>
      <c r="E212" s="42" t="s">
        <v>61</v>
      </c>
      <c r="F212" s="43" t="s">
        <v>38</v>
      </c>
      <c r="G212" s="43" t="s">
        <v>115</v>
      </c>
      <c r="H212" s="43" t="s">
        <v>30</v>
      </c>
      <c r="I212" s="41">
        <v>124.47</v>
      </c>
      <c r="J212" s="16">
        <v>0</v>
      </c>
      <c r="K212" s="21">
        <f t="shared" si="6"/>
        <v>0</v>
      </c>
      <c r="L212" s="22" t="str">
        <f t="shared" si="2"/>
        <v>OK</v>
      </c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50"/>
      <c r="Z212" s="50"/>
      <c r="AA212" s="50"/>
      <c r="AB212" s="50"/>
    </row>
    <row r="213" spans="1:28" ht="39.950000000000003" customHeight="1" x14ac:dyDescent="0.25">
      <c r="A213" s="69"/>
      <c r="B213" s="66"/>
      <c r="C213" s="37">
        <v>210</v>
      </c>
      <c r="D213" s="63"/>
      <c r="E213" s="42" t="s">
        <v>63</v>
      </c>
      <c r="F213" s="43" t="s">
        <v>126</v>
      </c>
      <c r="G213" s="43" t="s">
        <v>116</v>
      </c>
      <c r="H213" s="43" t="s">
        <v>30</v>
      </c>
      <c r="I213" s="41">
        <v>1329.2</v>
      </c>
      <c r="J213" s="16">
        <v>0</v>
      </c>
      <c r="K213" s="21">
        <f t="shared" si="6"/>
        <v>0</v>
      </c>
      <c r="L213" s="22" t="str">
        <f t="shared" si="2"/>
        <v>OK</v>
      </c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50"/>
      <c r="Z213" s="50"/>
      <c r="AA213" s="50"/>
      <c r="AB213" s="50"/>
    </row>
    <row r="214" spans="1:28" ht="39.950000000000003" customHeight="1" x14ac:dyDescent="0.25">
      <c r="A214" s="69"/>
      <c r="B214" s="66"/>
      <c r="C214" s="37">
        <v>211</v>
      </c>
      <c r="D214" s="63"/>
      <c r="E214" s="42" t="s">
        <v>65</v>
      </c>
      <c r="F214" s="43" t="s">
        <v>126</v>
      </c>
      <c r="G214" s="43" t="s">
        <v>116</v>
      </c>
      <c r="H214" s="43" t="s">
        <v>30</v>
      </c>
      <c r="I214" s="41">
        <v>699.21</v>
      </c>
      <c r="J214" s="16">
        <v>0</v>
      </c>
      <c r="K214" s="21">
        <f t="shared" si="6"/>
        <v>0</v>
      </c>
      <c r="L214" s="22" t="str">
        <f t="shared" si="2"/>
        <v>OK</v>
      </c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50"/>
      <c r="Z214" s="50"/>
      <c r="AA214" s="50"/>
      <c r="AB214" s="50"/>
    </row>
    <row r="215" spans="1:28" ht="39.950000000000003" customHeight="1" x14ac:dyDescent="0.25">
      <c r="A215" s="69"/>
      <c r="B215" s="66"/>
      <c r="C215" s="37">
        <v>212</v>
      </c>
      <c r="D215" s="63"/>
      <c r="E215" s="42" t="s">
        <v>66</v>
      </c>
      <c r="F215" s="43" t="s">
        <v>126</v>
      </c>
      <c r="G215" s="43" t="s">
        <v>117</v>
      </c>
      <c r="H215" s="43" t="s">
        <v>30</v>
      </c>
      <c r="I215" s="41">
        <v>160</v>
      </c>
      <c r="J215" s="16">
        <v>0</v>
      </c>
      <c r="K215" s="21">
        <f t="shared" si="6"/>
        <v>0</v>
      </c>
      <c r="L215" s="22" t="str">
        <f t="shared" si="2"/>
        <v>OK</v>
      </c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50"/>
      <c r="Z215" s="50"/>
      <c r="AA215" s="50"/>
      <c r="AB215" s="50"/>
    </row>
    <row r="216" spans="1:28" ht="39.950000000000003" customHeight="1" x14ac:dyDescent="0.25">
      <c r="A216" s="69"/>
      <c r="B216" s="66"/>
      <c r="C216" s="37">
        <v>213</v>
      </c>
      <c r="D216" s="63"/>
      <c r="E216" s="42" t="s">
        <v>70</v>
      </c>
      <c r="F216" s="43" t="s">
        <v>126</v>
      </c>
      <c r="G216" s="43" t="s">
        <v>138</v>
      </c>
      <c r="H216" s="43" t="s">
        <v>30</v>
      </c>
      <c r="I216" s="41">
        <v>242</v>
      </c>
      <c r="J216" s="16">
        <v>0</v>
      </c>
      <c r="K216" s="21">
        <f t="shared" si="6"/>
        <v>0</v>
      </c>
      <c r="L216" s="22" t="str">
        <f t="shared" si="2"/>
        <v>OK</v>
      </c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50"/>
      <c r="Z216" s="50"/>
      <c r="AA216" s="50"/>
      <c r="AB216" s="50"/>
    </row>
    <row r="217" spans="1:28" ht="39.950000000000003" customHeight="1" x14ac:dyDescent="0.25">
      <c r="A217" s="69"/>
      <c r="B217" s="66"/>
      <c r="C217" s="37">
        <v>214</v>
      </c>
      <c r="D217" s="63"/>
      <c r="E217" s="42" t="s">
        <v>71</v>
      </c>
      <c r="F217" s="43" t="s">
        <v>126</v>
      </c>
      <c r="G217" s="43" t="s">
        <v>72</v>
      </c>
      <c r="H217" s="43" t="s">
        <v>30</v>
      </c>
      <c r="I217" s="41">
        <v>164.74</v>
      </c>
      <c r="J217" s="16">
        <v>0</v>
      </c>
      <c r="K217" s="21">
        <f t="shared" si="6"/>
        <v>0</v>
      </c>
      <c r="L217" s="22" t="str">
        <f t="shared" si="2"/>
        <v>OK</v>
      </c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50"/>
      <c r="Z217" s="50"/>
      <c r="AA217" s="50"/>
      <c r="AB217" s="50"/>
    </row>
    <row r="218" spans="1:28" ht="39.950000000000003" customHeight="1" x14ac:dyDescent="0.25">
      <c r="A218" s="69"/>
      <c r="B218" s="66"/>
      <c r="C218" s="37">
        <v>215</v>
      </c>
      <c r="D218" s="63"/>
      <c r="E218" s="42" t="s">
        <v>73</v>
      </c>
      <c r="F218" s="43" t="s">
        <v>126</v>
      </c>
      <c r="G218" s="43" t="s">
        <v>102</v>
      </c>
      <c r="H218" s="43" t="s">
        <v>30</v>
      </c>
      <c r="I218" s="41">
        <v>960</v>
      </c>
      <c r="J218" s="16">
        <v>0</v>
      </c>
      <c r="K218" s="21">
        <f t="shared" si="6"/>
        <v>0</v>
      </c>
      <c r="L218" s="22" t="str">
        <f t="shared" si="2"/>
        <v>OK</v>
      </c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50"/>
      <c r="Z218" s="50"/>
      <c r="AA218" s="50"/>
      <c r="AB218" s="50"/>
    </row>
    <row r="219" spans="1:28" ht="39.950000000000003" customHeight="1" x14ac:dyDescent="0.25">
      <c r="A219" s="69"/>
      <c r="B219" s="66"/>
      <c r="C219" s="37">
        <v>216</v>
      </c>
      <c r="D219" s="63"/>
      <c r="E219" s="42" t="s">
        <v>75</v>
      </c>
      <c r="F219" s="43" t="s">
        <v>126</v>
      </c>
      <c r="G219" s="43" t="s">
        <v>103</v>
      </c>
      <c r="H219" s="43" t="s">
        <v>30</v>
      </c>
      <c r="I219" s="41">
        <v>1340</v>
      </c>
      <c r="J219" s="16">
        <v>0</v>
      </c>
      <c r="K219" s="21">
        <f t="shared" si="6"/>
        <v>0</v>
      </c>
      <c r="L219" s="22" t="str">
        <f t="shared" si="2"/>
        <v>OK</v>
      </c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50"/>
      <c r="Z219" s="50"/>
      <c r="AA219" s="50"/>
      <c r="AB219" s="50"/>
    </row>
    <row r="220" spans="1:28" ht="39.950000000000003" customHeight="1" x14ac:dyDescent="0.25">
      <c r="A220" s="69"/>
      <c r="B220" s="66"/>
      <c r="C220" s="37">
        <v>217</v>
      </c>
      <c r="D220" s="63"/>
      <c r="E220" s="42" t="s">
        <v>77</v>
      </c>
      <c r="F220" s="43" t="s">
        <v>126</v>
      </c>
      <c r="G220" s="43" t="s">
        <v>138</v>
      </c>
      <c r="H220" s="43" t="s">
        <v>30</v>
      </c>
      <c r="I220" s="41">
        <v>610</v>
      </c>
      <c r="J220" s="16">
        <v>0</v>
      </c>
      <c r="K220" s="21">
        <f t="shared" si="6"/>
        <v>0</v>
      </c>
      <c r="L220" s="22" t="str">
        <f t="shared" si="2"/>
        <v>OK</v>
      </c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50"/>
      <c r="Z220" s="50"/>
      <c r="AA220" s="50"/>
      <c r="AB220" s="50"/>
    </row>
    <row r="221" spans="1:28" ht="39.950000000000003" customHeight="1" x14ac:dyDescent="0.25">
      <c r="A221" s="69"/>
      <c r="B221" s="66"/>
      <c r="C221" s="37">
        <v>218</v>
      </c>
      <c r="D221" s="63"/>
      <c r="E221" s="42" t="s">
        <v>78</v>
      </c>
      <c r="F221" s="43" t="s">
        <v>126</v>
      </c>
      <c r="G221" s="43" t="s">
        <v>138</v>
      </c>
      <c r="H221" s="43" t="s">
        <v>30</v>
      </c>
      <c r="I221" s="41">
        <v>1150</v>
      </c>
      <c r="J221" s="16">
        <v>0</v>
      </c>
      <c r="K221" s="21">
        <f t="shared" si="6"/>
        <v>0</v>
      </c>
      <c r="L221" s="22" t="str">
        <f t="shared" si="2"/>
        <v>OK</v>
      </c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50"/>
      <c r="Z221" s="50"/>
      <c r="AA221" s="50"/>
      <c r="AB221" s="50"/>
    </row>
    <row r="222" spans="1:28" ht="39.950000000000003" customHeight="1" x14ac:dyDescent="0.25">
      <c r="A222" s="69"/>
      <c r="B222" s="66"/>
      <c r="C222" s="37">
        <v>219</v>
      </c>
      <c r="D222" s="63"/>
      <c r="E222" s="42" t="s">
        <v>79</v>
      </c>
      <c r="F222" s="43" t="s">
        <v>126</v>
      </c>
      <c r="G222" s="43" t="s">
        <v>138</v>
      </c>
      <c r="H222" s="43" t="s">
        <v>30</v>
      </c>
      <c r="I222" s="41">
        <v>90</v>
      </c>
      <c r="J222" s="16">
        <v>0</v>
      </c>
      <c r="K222" s="21">
        <f t="shared" si="6"/>
        <v>0</v>
      </c>
      <c r="L222" s="22" t="str">
        <f t="shared" si="2"/>
        <v>OK</v>
      </c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50"/>
      <c r="Z222" s="50"/>
      <c r="AA222" s="50"/>
      <c r="AB222" s="50"/>
    </row>
    <row r="223" spans="1:28" ht="39.950000000000003" customHeight="1" x14ac:dyDescent="0.25">
      <c r="A223" s="69"/>
      <c r="B223" s="66"/>
      <c r="C223" s="37">
        <v>220</v>
      </c>
      <c r="D223" s="63"/>
      <c r="E223" s="42" t="s">
        <v>132</v>
      </c>
      <c r="F223" s="43" t="s">
        <v>126</v>
      </c>
      <c r="G223" s="43" t="s">
        <v>138</v>
      </c>
      <c r="H223" s="43" t="s">
        <v>30</v>
      </c>
      <c r="I223" s="41">
        <v>70</v>
      </c>
      <c r="J223" s="16">
        <v>0</v>
      </c>
      <c r="K223" s="21">
        <f t="shared" si="6"/>
        <v>0</v>
      </c>
      <c r="L223" s="22" t="str">
        <f t="shared" si="2"/>
        <v>OK</v>
      </c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50"/>
      <c r="Z223" s="50"/>
      <c r="AA223" s="50"/>
      <c r="AB223" s="50"/>
    </row>
    <row r="224" spans="1:28" ht="39.950000000000003" customHeight="1" x14ac:dyDescent="0.25">
      <c r="A224" s="69"/>
      <c r="B224" s="66"/>
      <c r="C224" s="37">
        <v>221</v>
      </c>
      <c r="D224" s="63"/>
      <c r="E224" s="42" t="s">
        <v>133</v>
      </c>
      <c r="F224" s="43" t="s">
        <v>38</v>
      </c>
      <c r="G224" s="43" t="s">
        <v>118</v>
      </c>
      <c r="H224" s="43" t="s">
        <v>30</v>
      </c>
      <c r="I224" s="41">
        <v>16.18</v>
      </c>
      <c r="J224" s="16">
        <v>0</v>
      </c>
      <c r="K224" s="21">
        <f t="shared" si="6"/>
        <v>0</v>
      </c>
      <c r="L224" s="22" t="str">
        <f t="shared" si="2"/>
        <v>OK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50"/>
      <c r="Z224" s="50"/>
      <c r="AA224" s="50"/>
      <c r="AB224" s="50"/>
    </row>
    <row r="225" spans="1:28" ht="39.950000000000003" customHeight="1" x14ac:dyDescent="0.25">
      <c r="A225" s="69"/>
      <c r="B225" s="66"/>
      <c r="C225" s="37">
        <v>222</v>
      </c>
      <c r="D225" s="63"/>
      <c r="E225" s="42" t="s">
        <v>136</v>
      </c>
      <c r="F225" s="43" t="s">
        <v>38</v>
      </c>
      <c r="G225" s="43" t="s">
        <v>119</v>
      </c>
      <c r="H225" s="43" t="s">
        <v>30</v>
      </c>
      <c r="I225" s="41">
        <v>45</v>
      </c>
      <c r="J225" s="16">
        <v>0</v>
      </c>
      <c r="K225" s="21">
        <f t="shared" si="6"/>
        <v>0</v>
      </c>
      <c r="L225" s="22" t="str">
        <f t="shared" si="2"/>
        <v>OK</v>
      </c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50"/>
      <c r="Z225" s="50"/>
      <c r="AA225" s="50"/>
      <c r="AB225" s="50"/>
    </row>
    <row r="226" spans="1:28" ht="39.950000000000003" customHeight="1" x14ac:dyDescent="0.25">
      <c r="A226" s="69"/>
      <c r="B226" s="66"/>
      <c r="C226" s="37">
        <v>223</v>
      </c>
      <c r="D226" s="63"/>
      <c r="E226" s="42" t="s">
        <v>137</v>
      </c>
      <c r="F226" s="43" t="s">
        <v>38</v>
      </c>
      <c r="G226" s="43" t="s">
        <v>120</v>
      </c>
      <c r="H226" s="43" t="s">
        <v>30</v>
      </c>
      <c r="I226" s="41">
        <v>30</v>
      </c>
      <c r="J226" s="16">
        <v>0</v>
      </c>
      <c r="K226" s="21">
        <f t="shared" si="6"/>
        <v>0</v>
      </c>
      <c r="L226" s="22" t="str">
        <f t="shared" si="2"/>
        <v>OK</v>
      </c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50"/>
      <c r="Z226" s="50"/>
      <c r="AA226" s="50"/>
      <c r="AB226" s="50"/>
    </row>
    <row r="227" spans="1:28" ht="39.950000000000003" customHeight="1" x14ac:dyDescent="0.25">
      <c r="A227" s="69"/>
      <c r="B227" s="66"/>
      <c r="C227" s="37">
        <v>224</v>
      </c>
      <c r="D227" s="63"/>
      <c r="E227" s="42" t="s">
        <v>87</v>
      </c>
      <c r="F227" s="43" t="s">
        <v>126</v>
      </c>
      <c r="G227" s="43" t="s">
        <v>138</v>
      </c>
      <c r="H227" s="43" t="s">
        <v>30</v>
      </c>
      <c r="I227" s="41">
        <v>400</v>
      </c>
      <c r="J227" s="16">
        <v>0</v>
      </c>
      <c r="K227" s="21">
        <f t="shared" si="6"/>
        <v>0</v>
      </c>
      <c r="L227" s="22" t="str">
        <f t="shared" si="2"/>
        <v>OK</v>
      </c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50"/>
      <c r="Z227" s="50"/>
      <c r="AA227" s="50"/>
      <c r="AB227" s="50"/>
    </row>
    <row r="228" spans="1:28" ht="39.950000000000003" customHeight="1" x14ac:dyDescent="0.25">
      <c r="A228" s="69"/>
      <c r="B228" s="66"/>
      <c r="C228" s="37">
        <v>225</v>
      </c>
      <c r="D228" s="63"/>
      <c r="E228" s="42" t="s">
        <v>90</v>
      </c>
      <c r="F228" s="43" t="s">
        <v>38</v>
      </c>
      <c r="G228" s="43" t="s">
        <v>138</v>
      </c>
      <c r="H228" s="43" t="s">
        <v>30</v>
      </c>
      <c r="I228" s="41">
        <v>190</v>
      </c>
      <c r="J228" s="16">
        <v>0</v>
      </c>
      <c r="K228" s="21">
        <f t="shared" si="6"/>
        <v>0</v>
      </c>
      <c r="L228" s="22" t="str">
        <f t="shared" si="2"/>
        <v>OK</v>
      </c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50"/>
      <c r="Z228" s="50"/>
      <c r="AA228" s="50"/>
      <c r="AB228" s="50"/>
    </row>
    <row r="229" spans="1:28" ht="39.950000000000003" customHeight="1" x14ac:dyDescent="0.25">
      <c r="A229" s="69"/>
      <c r="B229" s="66"/>
      <c r="C229" s="37">
        <v>226</v>
      </c>
      <c r="D229" s="63"/>
      <c r="E229" s="42" t="s">
        <v>91</v>
      </c>
      <c r="F229" s="43" t="s">
        <v>38</v>
      </c>
      <c r="G229" s="43" t="s">
        <v>138</v>
      </c>
      <c r="H229" s="43" t="s">
        <v>30</v>
      </c>
      <c r="I229" s="41">
        <v>100</v>
      </c>
      <c r="J229" s="16">
        <v>0</v>
      </c>
      <c r="K229" s="21">
        <f t="shared" si="6"/>
        <v>0</v>
      </c>
      <c r="L229" s="22" t="str">
        <f t="shared" si="2"/>
        <v>OK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50"/>
      <c r="Z229" s="50"/>
      <c r="AA229" s="50"/>
      <c r="AB229" s="50"/>
    </row>
    <row r="230" spans="1:28" ht="39.950000000000003" customHeight="1" x14ac:dyDescent="0.25">
      <c r="A230" s="69"/>
      <c r="B230" s="66"/>
      <c r="C230" s="37">
        <v>227</v>
      </c>
      <c r="D230" s="63"/>
      <c r="E230" s="42" t="s">
        <v>92</v>
      </c>
      <c r="F230" s="43" t="s">
        <v>38</v>
      </c>
      <c r="G230" s="43" t="s">
        <v>121</v>
      </c>
      <c r="H230" s="43" t="s">
        <v>30</v>
      </c>
      <c r="I230" s="41">
        <v>20</v>
      </c>
      <c r="J230" s="16">
        <v>0</v>
      </c>
      <c r="K230" s="21">
        <f t="shared" si="6"/>
        <v>0</v>
      </c>
      <c r="L230" s="22" t="str">
        <f t="shared" si="2"/>
        <v>OK</v>
      </c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50"/>
      <c r="Z230" s="50"/>
      <c r="AA230" s="50"/>
      <c r="AB230" s="50"/>
    </row>
    <row r="231" spans="1:28" ht="39.950000000000003" customHeight="1" x14ac:dyDescent="0.25">
      <c r="A231" s="69"/>
      <c r="B231" s="66"/>
      <c r="C231" s="37">
        <v>228</v>
      </c>
      <c r="D231" s="63"/>
      <c r="E231" s="42" t="s">
        <v>94</v>
      </c>
      <c r="F231" s="43" t="s">
        <v>126</v>
      </c>
      <c r="G231" s="43" t="s">
        <v>138</v>
      </c>
      <c r="H231" s="43" t="s">
        <v>30</v>
      </c>
      <c r="I231" s="41">
        <v>133</v>
      </c>
      <c r="J231" s="16">
        <v>0</v>
      </c>
      <c r="K231" s="21">
        <f t="shared" si="6"/>
        <v>0</v>
      </c>
      <c r="L231" s="22" t="str">
        <f t="shared" si="2"/>
        <v>OK</v>
      </c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50"/>
      <c r="Z231" s="50"/>
      <c r="AA231" s="50"/>
      <c r="AB231" s="50"/>
    </row>
    <row r="232" spans="1:28" ht="39.950000000000003" customHeight="1" x14ac:dyDescent="0.25">
      <c r="A232" s="70"/>
      <c r="B232" s="67"/>
      <c r="C232" s="37">
        <v>229</v>
      </c>
      <c r="D232" s="64"/>
      <c r="E232" s="42" t="s">
        <v>95</v>
      </c>
      <c r="F232" s="43" t="s">
        <v>126</v>
      </c>
      <c r="G232" s="43" t="s">
        <v>138</v>
      </c>
      <c r="H232" s="43" t="s">
        <v>30</v>
      </c>
      <c r="I232" s="41">
        <v>204.77</v>
      </c>
      <c r="J232" s="16">
        <v>0</v>
      </c>
      <c r="K232" s="21">
        <f t="shared" si="6"/>
        <v>0</v>
      </c>
      <c r="L232" s="22" t="str">
        <f t="shared" si="2"/>
        <v>OK</v>
      </c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50"/>
      <c r="Z232" s="50"/>
      <c r="AA232" s="50"/>
      <c r="AB232" s="50"/>
    </row>
    <row r="233" spans="1:28" ht="39.950000000000003" customHeight="1" x14ac:dyDescent="0.25">
      <c r="A233" s="68" t="s">
        <v>146</v>
      </c>
      <c r="B233" s="65">
        <v>7</v>
      </c>
      <c r="C233" s="37">
        <v>230</v>
      </c>
      <c r="D233" s="62" t="s">
        <v>125</v>
      </c>
      <c r="E233" s="42" t="s">
        <v>28</v>
      </c>
      <c r="F233" s="43" t="s">
        <v>126</v>
      </c>
      <c r="G233" s="43" t="s">
        <v>138</v>
      </c>
      <c r="H233" s="43" t="s">
        <v>30</v>
      </c>
      <c r="I233" s="41">
        <v>177</v>
      </c>
      <c r="J233" s="16">
        <v>0</v>
      </c>
      <c r="K233" s="21">
        <f t="shared" si="6"/>
        <v>0</v>
      </c>
      <c r="L233" s="22" t="str">
        <f t="shared" si="2"/>
        <v>OK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50"/>
      <c r="Z233" s="50"/>
      <c r="AA233" s="50"/>
      <c r="AB233" s="50"/>
    </row>
    <row r="234" spans="1:28" ht="39.950000000000003" customHeight="1" x14ac:dyDescent="0.25">
      <c r="A234" s="69"/>
      <c r="B234" s="66"/>
      <c r="C234" s="37">
        <v>231</v>
      </c>
      <c r="D234" s="63"/>
      <c r="E234" s="42" t="s">
        <v>31</v>
      </c>
      <c r="F234" s="43" t="s">
        <v>32</v>
      </c>
      <c r="G234" s="43" t="s">
        <v>138</v>
      </c>
      <c r="H234" s="43" t="s">
        <v>30</v>
      </c>
      <c r="I234" s="41">
        <v>20</v>
      </c>
      <c r="J234" s="16">
        <v>0</v>
      </c>
      <c r="K234" s="21">
        <f t="shared" si="6"/>
        <v>0</v>
      </c>
      <c r="L234" s="22" t="str">
        <f t="shared" si="2"/>
        <v>OK</v>
      </c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50"/>
      <c r="Z234" s="50"/>
      <c r="AA234" s="50"/>
      <c r="AB234" s="50"/>
    </row>
    <row r="235" spans="1:28" ht="39.950000000000003" customHeight="1" x14ac:dyDescent="0.25">
      <c r="A235" s="69"/>
      <c r="B235" s="66"/>
      <c r="C235" s="37">
        <v>232</v>
      </c>
      <c r="D235" s="63"/>
      <c r="E235" s="42" t="s">
        <v>33</v>
      </c>
      <c r="F235" s="43" t="s">
        <v>126</v>
      </c>
      <c r="G235" s="43" t="s">
        <v>138</v>
      </c>
      <c r="H235" s="43" t="s">
        <v>30</v>
      </c>
      <c r="I235" s="41">
        <v>32</v>
      </c>
      <c r="J235" s="16">
        <v>0</v>
      </c>
      <c r="K235" s="21">
        <f t="shared" si="6"/>
        <v>0</v>
      </c>
      <c r="L235" s="22" t="str">
        <f t="shared" si="2"/>
        <v>OK</v>
      </c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50"/>
      <c r="Z235" s="50"/>
      <c r="AA235" s="50"/>
      <c r="AB235" s="50"/>
    </row>
    <row r="236" spans="1:28" ht="39.950000000000003" customHeight="1" x14ac:dyDescent="0.25">
      <c r="A236" s="69"/>
      <c r="B236" s="66"/>
      <c r="C236" s="37">
        <v>233</v>
      </c>
      <c r="D236" s="63"/>
      <c r="E236" s="42" t="s">
        <v>34</v>
      </c>
      <c r="F236" s="43" t="s">
        <v>126</v>
      </c>
      <c r="G236" s="43" t="s">
        <v>102</v>
      </c>
      <c r="H236" s="43" t="s">
        <v>30</v>
      </c>
      <c r="I236" s="41">
        <v>52</v>
      </c>
      <c r="J236" s="16">
        <v>0</v>
      </c>
      <c r="K236" s="21">
        <f t="shared" si="6"/>
        <v>0</v>
      </c>
      <c r="L236" s="22" t="str">
        <f t="shared" si="2"/>
        <v>OK</v>
      </c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50"/>
      <c r="Z236" s="50"/>
      <c r="AA236" s="50"/>
      <c r="AB236" s="50"/>
    </row>
    <row r="237" spans="1:28" ht="39.950000000000003" customHeight="1" x14ac:dyDescent="0.25">
      <c r="A237" s="69"/>
      <c r="B237" s="66"/>
      <c r="C237" s="37">
        <v>234</v>
      </c>
      <c r="D237" s="63"/>
      <c r="E237" s="42" t="s">
        <v>36</v>
      </c>
      <c r="F237" s="43" t="s">
        <v>126</v>
      </c>
      <c r="G237" s="43" t="s">
        <v>103</v>
      </c>
      <c r="H237" s="43" t="s">
        <v>30</v>
      </c>
      <c r="I237" s="41">
        <v>75</v>
      </c>
      <c r="J237" s="16">
        <v>0</v>
      </c>
      <c r="K237" s="21">
        <f t="shared" si="6"/>
        <v>0</v>
      </c>
      <c r="L237" s="22" t="str">
        <f t="shared" si="2"/>
        <v>OK</v>
      </c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50"/>
      <c r="Z237" s="50"/>
      <c r="AA237" s="50"/>
      <c r="AB237" s="50"/>
    </row>
    <row r="238" spans="1:28" ht="39.950000000000003" customHeight="1" x14ac:dyDescent="0.25">
      <c r="A238" s="69"/>
      <c r="B238" s="66"/>
      <c r="C238" s="37">
        <v>235</v>
      </c>
      <c r="D238" s="63"/>
      <c r="E238" s="42" t="s">
        <v>128</v>
      </c>
      <c r="F238" s="43" t="s">
        <v>126</v>
      </c>
      <c r="G238" s="43" t="s">
        <v>138</v>
      </c>
      <c r="H238" s="43" t="s">
        <v>30</v>
      </c>
      <c r="I238" s="41">
        <v>6.59</v>
      </c>
      <c r="J238" s="16">
        <v>0</v>
      </c>
      <c r="K238" s="21">
        <f t="shared" si="6"/>
        <v>0</v>
      </c>
      <c r="L238" s="22" t="str">
        <f t="shared" si="2"/>
        <v>OK</v>
      </c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50"/>
      <c r="Z238" s="50"/>
      <c r="AA238" s="50"/>
      <c r="AB238" s="50"/>
    </row>
    <row r="239" spans="1:28" ht="39.950000000000003" customHeight="1" x14ac:dyDescent="0.25">
      <c r="A239" s="69"/>
      <c r="B239" s="66"/>
      <c r="C239" s="37">
        <v>236</v>
      </c>
      <c r="D239" s="63"/>
      <c r="E239" s="42" t="s">
        <v>129</v>
      </c>
      <c r="F239" s="43" t="s">
        <v>38</v>
      </c>
      <c r="G239" s="43" t="s">
        <v>104</v>
      </c>
      <c r="H239" s="43" t="s">
        <v>30</v>
      </c>
      <c r="I239" s="41">
        <v>13.33</v>
      </c>
      <c r="J239" s="16">
        <v>0</v>
      </c>
      <c r="K239" s="21">
        <f t="shared" si="6"/>
        <v>0</v>
      </c>
      <c r="L239" s="22" t="str">
        <f t="shared" ref="L239:L302" si="7">IF(K239&lt;0,"ATENÇÃO","OK")</f>
        <v>OK</v>
      </c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50"/>
      <c r="Z239" s="50"/>
      <c r="AA239" s="50"/>
      <c r="AB239" s="50"/>
    </row>
    <row r="240" spans="1:28" ht="39.950000000000003" customHeight="1" x14ac:dyDescent="0.25">
      <c r="A240" s="69"/>
      <c r="B240" s="66"/>
      <c r="C240" s="37">
        <v>237</v>
      </c>
      <c r="D240" s="63"/>
      <c r="E240" s="42" t="s">
        <v>130</v>
      </c>
      <c r="F240" s="43" t="s">
        <v>38</v>
      </c>
      <c r="G240" s="43" t="s">
        <v>105</v>
      </c>
      <c r="H240" s="43" t="s">
        <v>30</v>
      </c>
      <c r="I240" s="41">
        <v>19.63</v>
      </c>
      <c r="J240" s="16">
        <v>0</v>
      </c>
      <c r="K240" s="21">
        <f t="shared" si="6"/>
        <v>0</v>
      </c>
      <c r="L240" s="22" t="str">
        <f t="shared" si="7"/>
        <v>OK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50"/>
      <c r="Z240" s="50"/>
      <c r="AA240" s="50"/>
      <c r="AB240" s="50"/>
    </row>
    <row r="241" spans="1:28" ht="39.950000000000003" customHeight="1" x14ac:dyDescent="0.25">
      <c r="A241" s="69"/>
      <c r="B241" s="66"/>
      <c r="C241" s="37">
        <v>238</v>
      </c>
      <c r="D241" s="63"/>
      <c r="E241" s="42" t="s">
        <v>131</v>
      </c>
      <c r="F241" s="43" t="s">
        <v>38</v>
      </c>
      <c r="G241" s="43" t="s">
        <v>106</v>
      </c>
      <c r="H241" s="43" t="s">
        <v>30</v>
      </c>
      <c r="I241" s="41">
        <v>13</v>
      </c>
      <c r="J241" s="16">
        <v>0</v>
      </c>
      <c r="K241" s="21">
        <f t="shared" si="6"/>
        <v>0</v>
      </c>
      <c r="L241" s="22" t="str">
        <f t="shared" si="7"/>
        <v>OK</v>
      </c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50"/>
      <c r="Z241" s="50"/>
      <c r="AA241" s="50"/>
      <c r="AB241" s="50"/>
    </row>
    <row r="242" spans="1:28" ht="39.950000000000003" customHeight="1" x14ac:dyDescent="0.25">
      <c r="A242" s="69"/>
      <c r="B242" s="66"/>
      <c r="C242" s="37">
        <v>239</v>
      </c>
      <c r="D242" s="63"/>
      <c r="E242" s="42" t="s">
        <v>42</v>
      </c>
      <c r="F242" s="43" t="s">
        <v>11</v>
      </c>
      <c r="G242" s="43" t="s">
        <v>138</v>
      </c>
      <c r="H242" s="43" t="s">
        <v>30</v>
      </c>
      <c r="I242" s="41">
        <v>50.51</v>
      </c>
      <c r="J242" s="16">
        <v>0</v>
      </c>
      <c r="K242" s="21">
        <f t="shared" si="6"/>
        <v>0</v>
      </c>
      <c r="L242" s="22" t="str">
        <f t="shared" si="7"/>
        <v>OK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50"/>
      <c r="Z242" s="50"/>
      <c r="AA242" s="50"/>
      <c r="AB242" s="50"/>
    </row>
    <row r="243" spans="1:28" ht="39.950000000000003" customHeight="1" x14ac:dyDescent="0.25">
      <c r="A243" s="69"/>
      <c r="B243" s="66"/>
      <c r="C243" s="37">
        <v>240</v>
      </c>
      <c r="D243" s="63"/>
      <c r="E243" s="42" t="s">
        <v>43</v>
      </c>
      <c r="F243" s="43" t="s">
        <v>44</v>
      </c>
      <c r="G243" s="43" t="s">
        <v>138</v>
      </c>
      <c r="H243" s="43" t="s">
        <v>30</v>
      </c>
      <c r="I243" s="41">
        <v>25.04</v>
      </c>
      <c r="J243" s="16">
        <v>0</v>
      </c>
      <c r="K243" s="21">
        <f t="shared" si="6"/>
        <v>0</v>
      </c>
      <c r="L243" s="22" t="str">
        <f t="shared" si="7"/>
        <v>OK</v>
      </c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50"/>
      <c r="Z243" s="50"/>
      <c r="AA243" s="50"/>
      <c r="AB243" s="50"/>
    </row>
    <row r="244" spans="1:28" ht="39.950000000000003" customHeight="1" x14ac:dyDescent="0.25">
      <c r="A244" s="69"/>
      <c r="B244" s="66"/>
      <c r="C244" s="37">
        <v>241</v>
      </c>
      <c r="D244" s="63"/>
      <c r="E244" s="42" t="s">
        <v>45</v>
      </c>
      <c r="F244" s="43" t="s">
        <v>38</v>
      </c>
      <c r="G244" s="43" t="s">
        <v>107</v>
      </c>
      <c r="H244" s="43" t="s">
        <v>30</v>
      </c>
      <c r="I244" s="41">
        <v>34.21</v>
      </c>
      <c r="J244" s="16">
        <v>0</v>
      </c>
      <c r="K244" s="21">
        <f t="shared" si="6"/>
        <v>0</v>
      </c>
      <c r="L244" s="22" t="str">
        <f t="shared" si="7"/>
        <v>OK</v>
      </c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50"/>
      <c r="Z244" s="50"/>
      <c r="AA244" s="50"/>
      <c r="AB244" s="50"/>
    </row>
    <row r="245" spans="1:28" ht="39.950000000000003" customHeight="1" x14ac:dyDescent="0.25">
      <c r="A245" s="69"/>
      <c r="B245" s="66"/>
      <c r="C245" s="37">
        <v>242</v>
      </c>
      <c r="D245" s="63"/>
      <c r="E245" s="42" t="s">
        <v>47</v>
      </c>
      <c r="F245" s="43" t="s">
        <v>38</v>
      </c>
      <c r="G245" s="43" t="s">
        <v>108</v>
      </c>
      <c r="H245" s="43" t="s">
        <v>30</v>
      </c>
      <c r="I245" s="41">
        <v>27</v>
      </c>
      <c r="J245" s="16">
        <v>0</v>
      </c>
      <c r="K245" s="21">
        <f t="shared" si="6"/>
        <v>0</v>
      </c>
      <c r="L245" s="22" t="str">
        <f t="shared" si="7"/>
        <v>OK</v>
      </c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50"/>
      <c r="Z245" s="50"/>
      <c r="AA245" s="50"/>
      <c r="AB245" s="50"/>
    </row>
    <row r="246" spans="1:28" ht="39.950000000000003" customHeight="1" x14ac:dyDescent="0.25">
      <c r="A246" s="69"/>
      <c r="B246" s="66"/>
      <c r="C246" s="37">
        <v>243</v>
      </c>
      <c r="D246" s="63"/>
      <c r="E246" s="42" t="s">
        <v>49</v>
      </c>
      <c r="F246" s="43" t="s">
        <v>38</v>
      </c>
      <c r="G246" s="43" t="s">
        <v>109</v>
      </c>
      <c r="H246" s="43" t="s">
        <v>30</v>
      </c>
      <c r="I246" s="41">
        <v>18</v>
      </c>
      <c r="J246" s="16">
        <v>0</v>
      </c>
      <c r="K246" s="21">
        <f t="shared" si="6"/>
        <v>0</v>
      </c>
      <c r="L246" s="22" t="str">
        <f t="shared" si="7"/>
        <v>OK</v>
      </c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50"/>
      <c r="Z246" s="50"/>
      <c r="AA246" s="50"/>
      <c r="AB246" s="50"/>
    </row>
    <row r="247" spans="1:28" ht="39.950000000000003" customHeight="1" x14ac:dyDescent="0.25">
      <c r="A247" s="69"/>
      <c r="B247" s="66"/>
      <c r="C247" s="37">
        <v>244</v>
      </c>
      <c r="D247" s="63"/>
      <c r="E247" s="42" t="s">
        <v>51</v>
      </c>
      <c r="F247" s="43" t="s">
        <v>38</v>
      </c>
      <c r="G247" s="43" t="s">
        <v>110</v>
      </c>
      <c r="H247" s="43" t="s">
        <v>30</v>
      </c>
      <c r="I247" s="41">
        <v>240.3</v>
      </c>
      <c r="J247" s="16">
        <v>0</v>
      </c>
      <c r="K247" s="21">
        <f t="shared" si="6"/>
        <v>0</v>
      </c>
      <c r="L247" s="22" t="str">
        <f t="shared" si="7"/>
        <v>OK</v>
      </c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50"/>
      <c r="Z247" s="50"/>
      <c r="AA247" s="50"/>
      <c r="AB247" s="50"/>
    </row>
    <row r="248" spans="1:28" ht="39.950000000000003" customHeight="1" x14ac:dyDescent="0.25">
      <c r="A248" s="69"/>
      <c r="B248" s="66"/>
      <c r="C248" s="37">
        <v>245</v>
      </c>
      <c r="D248" s="63"/>
      <c r="E248" s="42" t="s">
        <v>53</v>
      </c>
      <c r="F248" s="43" t="s">
        <v>38</v>
      </c>
      <c r="G248" s="43" t="s">
        <v>111</v>
      </c>
      <c r="H248" s="43" t="s">
        <v>30</v>
      </c>
      <c r="I248" s="41">
        <v>262.35000000000002</v>
      </c>
      <c r="J248" s="16">
        <v>0</v>
      </c>
      <c r="K248" s="21">
        <f t="shared" si="6"/>
        <v>0</v>
      </c>
      <c r="L248" s="22" t="str">
        <f t="shared" si="7"/>
        <v>OK</v>
      </c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50"/>
      <c r="Z248" s="50"/>
      <c r="AA248" s="50"/>
      <c r="AB248" s="50"/>
    </row>
    <row r="249" spans="1:28" ht="39.950000000000003" customHeight="1" x14ac:dyDescent="0.25">
      <c r="A249" s="69"/>
      <c r="B249" s="66"/>
      <c r="C249" s="37">
        <v>246</v>
      </c>
      <c r="D249" s="63"/>
      <c r="E249" s="42" t="s">
        <v>55</v>
      </c>
      <c r="F249" s="43" t="s">
        <v>38</v>
      </c>
      <c r="G249" s="43" t="s">
        <v>122</v>
      </c>
      <c r="H249" s="43" t="s">
        <v>30</v>
      </c>
      <c r="I249" s="41">
        <v>78.8</v>
      </c>
      <c r="J249" s="16">
        <v>0</v>
      </c>
      <c r="K249" s="21">
        <f t="shared" ref="K249:K312" si="8">J249-(SUM(M249:AB249))</f>
        <v>0</v>
      </c>
      <c r="L249" s="22" t="str">
        <f t="shared" si="7"/>
        <v>OK</v>
      </c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50"/>
      <c r="Z249" s="50"/>
      <c r="AA249" s="50"/>
      <c r="AB249" s="50"/>
    </row>
    <row r="250" spans="1:28" ht="39.950000000000003" customHeight="1" x14ac:dyDescent="0.25">
      <c r="A250" s="69"/>
      <c r="B250" s="66"/>
      <c r="C250" s="37">
        <v>247</v>
      </c>
      <c r="D250" s="63"/>
      <c r="E250" s="42" t="s">
        <v>57</v>
      </c>
      <c r="F250" s="43" t="s">
        <v>38</v>
      </c>
      <c r="G250" s="43" t="s">
        <v>123</v>
      </c>
      <c r="H250" s="43" t="s">
        <v>30</v>
      </c>
      <c r="I250" s="41">
        <v>33.17</v>
      </c>
      <c r="J250" s="16">
        <v>0</v>
      </c>
      <c r="K250" s="21">
        <f t="shared" si="8"/>
        <v>0</v>
      </c>
      <c r="L250" s="22" t="str">
        <f t="shared" si="7"/>
        <v>OK</v>
      </c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50"/>
      <c r="Z250" s="50"/>
      <c r="AA250" s="50"/>
      <c r="AB250" s="50"/>
    </row>
    <row r="251" spans="1:28" ht="39.950000000000003" customHeight="1" x14ac:dyDescent="0.25">
      <c r="A251" s="69"/>
      <c r="B251" s="66"/>
      <c r="C251" s="37">
        <v>248</v>
      </c>
      <c r="D251" s="63"/>
      <c r="E251" s="42" t="s">
        <v>59</v>
      </c>
      <c r="F251" s="43" t="s">
        <v>38</v>
      </c>
      <c r="G251" s="43" t="s">
        <v>114</v>
      </c>
      <c r="H251" s="43" t="s">
        <v>30</v>
      </c>
      <c r="I251" s="41">
        <v>74.31</v>
      </c>
      <c r="J251" s="16">
        <v>0</v>
      </c>
      <c r="K251" s="21">
        <f t="shared" si="8"/>
        <v>0</v>
      </c>
      <c r="L251" s="22" t="str">
        <f t="shared" si="7"/>
        <v>OK</v>
      </c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50"/>
      <c r="Z251" s="50"/>
      <c r="AA251" s="50"/>
      <c r="AB251" s="50"/>
    </row>
    <row r="252" spans="1:28" ht="39.950000000000003" customHeight="1" x14ac:dyDescent="0.25">
      <c r="A252" s="69"/>
      <c r="B252" s="66"/>
      <c r="C252" s="37">
        <v>249</v>
      </c>
      <c r="D252" s="63"/>
      <c r="E252" s="42" t="s">
        <v>61</v>
      </c>
      <c r="F252" s="43" t="s">
        <v>38</v>
      </c>
      <c r="G252" s="43" t="s">
        <v>115</v>
      </c>
      <c r="H252" s="43" t="s">
        <v>30</v>
      </c>
      <c r="I252" s="41">
        <v>124.47</v>
      </c>
      <c r="J252" s="16">
        <v>0</v>
      </c>
      <c r="K252" s="21">
        <f t="shared" si="8"/>
        <v>0</v>
      </c>
      <c r="L252" s="22" t="str">
        <f t="shared" si="7"/>
        <v>OK</v>
      </c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50"/>
      <c r="Z252" s="50"/>
      <c r="AA252" s="50"/>
      <c r="AB252" s="50"/>
    </row>
    <row r="253" spans="1:28" ht="39.950000000000003" customHeight="1" x14ac:dyDescent="0.25">
      <c r="A253" s="69"/>
      <c r="B253" s="66"/>
      <c r="C253" s="37">
        <v>250</v>
      </c>
      <c r="D253" s="63"/>
      <c r="E253" s="42" t="s">
        <v>63</v>
      </c>
      <c r="F253" s="43" t="s">
        <v>126</v>
      </c>
      <c r="G253" s="43" t="s">
        <v>116</v>
      </c>
      <c r="H253" s="43" t="s">
        <v>30</v>
      </c>
      <c r="I253" s="41">
        <v>1329.82</v>
      </c>
      <c r="J253" s="16">
        <v>0</v>
      </c>
      <c r="K253" s="21">
        <f t="shared" si="8"/>
        <v>0</v>
      </c>
      <c r="L253" s="22" t="str">
        <f t="shared" si="7"/>
        <v>OK</v>
      </c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50"/>
      <c r="Z253" s="50"/>
      <c r="AA253" s="50"/>
      <c r="AB253" s="50"/>
    </row>
    <row r="254" spans="1:28" ht="39.950000000000003" customHeight="1" x14ac:dyDescent="0.25">
      <c r="A254" s="69"/>
      <c r="B254" s="66"/>
      <c r="C254" s="37">
        <v>251</v>
      </c>
      <c r="D254" s="63"/>
      <c r="E254" s="42" t="s">
        <v>65</v>
      </c>
      <c r="F254" s="43" t="s">
        <v>126</v>
      </c>
      <c r="G254" s="43" t="s">
        <v>116</v>
      </c>
      <c r="H254" s="43" t="s">
        <v>30</v>
      </c>
      <c r="I254" s="41">
        <v>699.21</v>
      </c>
      <c r="J254" s="16">
        <v>0</v>
      </c>
      <c r="K254" s="21">
        <f t="shared" si="8"/>
        <v>0</v>
      </c>
      <c r="L254" s="22" t="str">
        <f t="shared" si="7"/>
        <v>OK</v>
      </c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50"/>
      <c r="Z254" s="50"/>
      <c r="AA254" s="50"/>
      <c r="AB254" s="50"/>
    </row>
    <row r="255" spans="1:28" ht="39.950000000000003" customHeight="1" x14ac:dyDescent="0.25">
      <c r="A255" s="69"/>
      <c r="B255" s="66"/>
      <c r="C255" s="37">
        <v>252</v>
      </c>
      <c r="D255" s="63"/>
      <c r="E255" s="42" t="s">
        <v>66</v>
      </c>
      <c r="F255" s="43" t="s">
        <v>126</v>
      </c>
      <c r="G255" s="43" t="s">
        <v>117</v>
      </c>
      <c r="H255" s="43" t="s">
        <v>30</v>
      </c>
      <c r="I255" s="41">
        <v>160</v>
      </c>
      <c r="J255" s="16">
        <v>0</v>
      </c>
      <c r="K255" s="21">
        <f t="shared" si="8"/>
        <v>0</v>
      </c>
      <c r="L255" s="22" t="str">
        <f t="shared" si="7"/>
        <v>OK</v>
      </c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50"/>
      <c r="Z255" s="50"/>
      <c r="AA255" s="50"/>
      <c r="AB255" s="50"/>
    </row>
    <row r="256" spans="1:28" ht="39.950000000000003" customHeight="1" x14ac:dyDescent="0.25">
      <c r="A256" s="69"/>
      <c r="B256" s="66"/>
      <c r="C256" s="37">
        <v>253</v>
      </c>
      <c r="D256" s="63"/>
      <c r="E256" s="42" t="s">
        <v>70</v>
      </c>
      <c r="F256" s="43" t="s">
        <v>126</v>
      </c>
      <c r="G256" s="43" t="s">
        <v>138</v>
      </c>
      <c r="H256" s="43" t="s">
        <v>30</v>
      </c>
      <c r="I256" s="41">
        <v>433.26</v>
      </c>
      <c r="J256" s="16">
        <v>0</v>
      </c>
      <c r="K256" s="21">
        <f t="shared" si="8"/>
        <v>0</v>
      </c>
      <c r="L256" s="22" t="str">
        <f t="shared" si="7"/>
        <v>OK</v>
      </c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50"/>
      <c r="Z256" s="50"/>
      <c r="AA256" s="50"/>
      <c r="AB256" s="50"/>
    </row>
    <row r="257" spans="1:28" ht="39.950000000000003" customHeight="1" x14ac:dyDescent="0.25">
      <c r="A257" s="69"/>
      <c r="B257" s="66"/>
      <c r="C257" s="37">
        <v>254</v>
      </c>
      <c r="D257" s="63"/>
      <c r="E257" s="42" t="s">
        <v>71</v>
      </c>
      <c r="F257" s="43" t="s">
        <v>126</v>
      </c>
      <c r="G257" s="43" t="s">
        <v>72</v>
      </c>
      <c r="H257" s="43" t="s">
        <v>30</v>
      </c>
      <c r="I257" s="41">
        <v>164.74</v>
      </c>
      <c r="J257" s="16">
        <v>0</v>
      </c>
      <c r="K257" s="21">
        <f t="shared" si="8"/>
        <v>0</v>
      </c>
      <c r="L257" s="22" t="str">
        <f t="shared" si="7"/>
        <v>OK</v>
      </c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50"/>
      <c r="Z257" s="50"/>
      <c r="AA257" s="50"/>
      <c r="AB257" s="50"/>
    </row>
    <row r="258" spans="1:28" ht="39.950000000000003" customHeight="1" x14ac:dyDescent="0.25">
      <c r="A258" s="69"/>
      <c r="B258" s="66"/>
      <c r="C258" s="37">
        <v>255</v>
      </c>
      <c r="D258" s="63"/>
      <c r="E258" s="42" t="s">
        <v>73</v>
      </c>
      <c r="F258" s="43" t="s">
        <v>126</v>
      </c>
      <c r="G258" s="43" t="s">
        <v>102</v>
      </c>
      <c r="H258" s="43" t="s">
        <v>30</v>
      </c>
      <c r="I258" s="41">
        <v>960</v>
      </c>
      <c r="J258" s="16">
        <v>0</v>
      </c>
      <c r="K258" s="21">
        <f t="shared" si="8"/>
        <v>0</v>
      </c>
      <c r="L258" s="22" t="str">
        <f t="shared" si="7"/>
        <v>OK</v>
      </c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50"/>
      <c r="Z258" s="50"/>
      <c r="AA258" s="50"/>
      <c r="AB258" s="50"/>
    </row>
    <row r="259" spans="1:28" ht="39.950000000000003" customHeight="1" x14ac:dyDescent="0.25">
      <c r="A259" s="69"/>
      <c r="B259" s="66"/>
      <c r="C259" s="37">
        <v>256</v>
      </c>
      <c r="D259" s="63"/>
      <c r="E259" s="42" t="s">
        <v>75</v>
      </c>
      <c r="F259" s="43" t="s">
        <v>126</v>
      </c>
      <c r="G259" s="43" t="s">
        <v>103</v>
      </c>
      <c r="H259" s="43" t="s">
        <v>30</v>
      </c>
      <c r="I259" s="41">
        <v>1340</v>
      </c>
      <c r="J259" s="16">
        <v>0</v>
      </c>
      <c r="K259" s="21">
        <f t="shared" si="8"/>
        <v>0</v>
      </c>
      <c r="L259" s="22" t="str">
        <f t="shared" si="7"/>
        <v>OK</v>
      </c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50"/>
      <c r="Z259" s="50"/>
      <c r="AA259" s="50"/>
      <c r="AB259" s="50"/>
    </row>
    <row r="260" spans="1:28" ht="39.950000000000003" customHeight="1" x14ac:dyDescent="0.25">
      <c r="A260" s="69"/>
      <c r="B260" s="66"/>
      <c r="C260" s="37">
        <v>257</v>
      </c>
      <c r="D260" s="63"/>
      <c r="E260" s="42" t="s">
        <v>77</v>
      </c>
      <c r="F260" s="43" t="s">
        <v>126</v>
      </c>
      <c r="G260" s="43" t="s">
        <v>138</v>
      </c>
      <c r="H260" s="43" t="s">
        <v>30</v>
      </c>
      <c r="I260" s="41">
        <v>610.15</v>
      </c>
      <c r="J260" s="16">
        <v>0</v>
      </c>
      <c r="K260" s="21">
        <f t="shared" si="8"/>
        <v>0</v>
      </c>
      <c r="L260" s="22" t="str">
        <f t="shared" si="7"/>
        <v>OK</v>
      </c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50"/>
      <c r="Z260" s="50"/>
      <c r="AA260" s="50"/>
      <c r="AB260" s="50"/>
    </row>
    <row r="261" spans="1:28" ht="39.950000000000003" customHeight="1" x14ac:dyDescent="0.25">
      <c r="A261" s="69"/>
      <c r="B261" s="66"/>
      <c r="C261" s="37">
        <v>258</v>
      </c>
      <c r="D261" s="63"/>
      <c r="E261" s="42" t="s">
        <v>78</v>
      </c>
      <c r="F261" s="43" t="s">
        <v>126</v>
      </c>
      <c r="G261" s="43" t="s">
        <v>138</v>
      </c>
      <c r="H261" s="43" t="s">
        <v>30</v>
      </c>
      <c r="I261" s="41">
        <v>1150.1199999999999</v>
      </c>
      <c r="J261" s="16">
        <v>0</v>
      </c>
      <c r="K261" s="21">
        <f t="shared" si="8"/>
        <v>0</v>
      </c>
      <c r="L261" s="22" t="str">
        <f t="shared" si="7"/>
        <v>OK</v>
      </c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50"/>
      <c r="Z261" s="50"/>
      <c r="AA261" s="50"/>
      <c r="AB261" s="50"/>
    </row>
    <row r="262" spans="1:28" ht="39.950000000000003" customHeight="1" x14ac:dyDescent="0.25">
      <c r="A262" s="69"/>
      <c r="B262" s="66"/>
      <c r="C262" s="37">
        <v>259</v>
      </c>
      <c r="D262" s="63"/>
      <c r="E262" s="42" t="s">
        <v>79</v>
      </c>
      <c r="F262" s="43" t="s">
        <v>126</v>
      </c>
      <c r="G262" s="43" t="s">
        <v>138</v>
      </c>
      <c r="H262" s="43" t="s">
        <v>30</v>
      </c>
      <c r="I262" s="41">
        <v>90</v>
      </c>
      <c r="J262" s="16">
        <v>0</v>
      </c>
      <c r="K262" s="21">
        <f t="shared" si="8"/>
        <v>0</v>
      </c>
      <c r="L262" s="22" t="str">
        <f t="shared" si="7"/>
        <v>OK</v>
      </c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50"/>
      <c r="Z262" s="50"/>
      <c r="AA262" s="50"/>
      <c r="AB262" s="50"/>
    </row>
    <row r="263" spans="1:28" ht="39.950000000000003" customHeight="1" x14ac:dyDescent="0.25">
      <c r="A263" s="69"/>
      <c r="B263" s="66"/>
      <c r="C263" s="37">
        <v>260</v>
      </c>
      <c r="D263" s="63"/>
      <c r="E263" s="42" t="s">
        <v>132</v>
      </c>
      <c r="F263" s="43" t="s">
        <v>126</v>
      </c>
      <c r="G263" s="43" t="s">
        <v>138</v>
      </c>
      <c r="H263" s="43" t="s">
        <v>30</v>
      </c>
      <c r="I263" s="41">
        <v>85.21</v>
      </c>
      <c r="J263" s="16">
        <v>0</v>
      </c>
      <c r="K263" s="21">
        <f t="shared" si="8"/>
        <v>0</v>
      </c>
      <c r="L263" s="22" t="str">
        <f t="shared" si="7"/>
        <v>OK</v>
      </c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50"/>
      <c r="Z263" s="50"/>
      <c r="AA263" s="50"/>
      <c r="AB263" s="50"/>
    </row>
    <row r="264" spans="1:28" ht="39.950000000000003" customHeight="1" x14ac:dyDescent="0.25">
      <c r="A264" s="69"/>
      <c r="B264" s="66"/>
      <c r="C264" s="37">
        <v>261</v>
      </c>
      <c r="D264" s="63"/>
      <c r="E264" s="42" t="s">
        <v>133</v>
      </c>
      <c r="F264" s="43" t="s">
        <v>38</v>
      </c>
      <c r="G264" s="43" t="s">
        <v>118</v>
      </c>
      <c r="H264" s="43" t="s">
        <v>30</v>
      </c>
      <c r="I264" s="41">
        <v>16.18</v>
      </c>
      <c r="J264" s="16">
        <v>0</v>
      </c>
      <c r="K264" s="21">
        <f t="shared" si="8"/>
        <v>0</v>
      </c>
      <c r="L264" s="22" t="str">
        <f t="shared" si="7"/>
        <v>OK</v>
      </c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50"/>
      <c r="Z264" s="50"/>
      <c r="AA264" s="50"/>
      <c r="AB264" s="50"/>
    </row>
    <row r="265" spans="1:28" ht="39.950000000000003" customHeight="1" x14ac:dyDescent="0.25">
      <c r="A265" s="69"/>
      <c r="B265" s="66"/>
      <c r="C265" s="37">
        <v>262</v>
      </c>
      <c r="D265" s="63"/>
      <c r="E265" s="42" t="s">
        <v>136</v>
      </c>
      <c r="F265" s="43" t="s">
        <v>38</v>
      </c>
      <c r="G265" s="43" t="s">
        <v>119</v>
      </c>
      <c r="H265" s="43" t="s">
        <v>30</v>
      </c>
      <c r="I265" s="41">
        <v>65.41</v>
      </c>
      <c r="J265" s="16">
        <v>0</v>
      </c>
      <c r="K265" s="21">
        <f t="shared" si="8"/>
        <v>0</v>
      </c>
      <c r="L265" s="22" t="str">
        <f t="shared" si="7"/>
        <v>OK</v>
      </c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50"/>
      <c r="Z265" s="50"/>
      <c r="AA265" s="50"/>
      <c r="AB265" s="50"/>
    </row>
    <row r="266" spans="1:28" ht="39.950000000000003" customHeight="1" x14ac:dyDescent="0.25">
      <c r="A266" s="69"/>
      <c r="B266" s="66"/>
      <c r="C266" s="37">
        <v>263</v>
      </c>
      <c r="D266" s="63"/>
      <c r="E266" s="42" t="s">
        <v>137</v>
      </c>
      <c r="F266" s="43" t="s">
        <v>38</v>
      </c>
      <c r="G266" s="43" t="s">
        <v>120</v>
      </c>
      <c r="H266" s="43" t="s">
        <v>30</v>
      </c>
      <c r="I266" s="41">
        <v>34.229999999999997</v>
      </c>
      <c r="J266" s="16">
        <v>0</v>
      </c>
      <c r="K266" s="21">
        <f t="shared" si="8"/>
        <v>0</v>
      </c>
      <c r="L266" s="22" t="str">
        <f t="shared" si="7"/>
        <v>OK</v>
      </c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50"/>
      <c r="Z266" s="50"/>
      <c r="AA266" s="50"/>
      <c r="AB266" s="50"/>
    </row>
    <row r="267" spans="1:28" ht="39.950000000000003" customHeight="1" x14ac:dyDescent="0.25">
      <c r="A267" s="69"/>
      <c r="B267" s="66"/>
      <c r="C267" s="37">
        <v>264</v>
      </c>
      <c r="D267" s="63"/>
      <c r="E267" s="42" t="s">
        <v>87</v>
      </c>
      <c r="F267" s="43" t="s">
        <v>126</v>
      </c>
      <c r="G267" s="43" t="s">
        <v>138</v>
      </c>
      <c r="H267" s="43" t="s">
        <v>30</v>
      </c>
      <c r="I267" s="41">
        <v>578.94000000000005</v>
      </c>
      <c r="J267" s="16">
        <v>0</v>
      </c>
      <c r="K267" s="21">
        <f t="shared" si="8"/>
        <v>0</v>
      </c>
      <c r="L267" s="22" t="str">
        <f t="shared" si="7"/>
        <v>OK</v>
      </c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50"/>
      <c r="Z267" s="50"/>
      <c r="AA267" s="50"/>
      <c r="AB267" s="50"/>
    </row>
    <row r="268" spans="1:28" ht="39.950000000000003" customHeight="1" x14ac:dyDescent="0.25">
      <c r="A268" s="69"/>
      <c r="B268" s="66"/>
      <c r="C268" s="37">
        <v>265</v>
      </c>
      <c r="D268" s="63"/>
      <c r="E268" s="42" t="s">
        <v>90</v>
      </c>
      <c r="F268" s="43" t="s">
        <v>38</v>
      </c>
      <c r="G268" s="43" t="s">
        <v>138</v>
      </c>
      <c r="H268" s="43" t="s">
        <v>30</v>
      </c>
      <c r="I268" s="41">
        <v>225.31</v>
      </c>
      <c r="J268" s="16">
        <v>0</v>
      </c>
      <c r="K268" s="21">
        <f t="shared" si="8"/>
        <v>0</v>
      </c>
      <c r="L268" s="22" t="str">
        <f t="shared" si="7"/>
        <v>OK</v>
      </c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50"/>
      <c r="Z268" s="50"/>
      <c r="AA268" s="50"/>
      <c r="AB268" s="50"/>
    </row>
    <row r="269" spans="1:28" ht="39.950000000000003" customHeight="1" x14ac:dyDescent="0.25">
      <c r="A269" s="69"/>
      <c r="B269" s="66"/>
      <c r="C269" s="37">
        <v>266</v>
      </c>
      <c r="D269" s="63"/>
      <c r="E269" s="42" t="s">
        <v>91</v>
      </c>
      <c r="F269" s="43" t="s">
        <v>38</v>
      </c>
      <c r="G269" s="43" t="s">
        <v>138</v>
      </c>
      <c r="H269" s="43" t="s">
        <v>30</v>
      </c>
      <c r="I269" s="41">
        <v>135</v>
      </c>
      <c r="J269" s="16">
        <v>0</v>
      </c>
      <c r="K269" s="21">
        <f t="shared" si="8"/>
        <v>0</v>
      </c>
      <c r="L269" s="22" t="str">
        <f t="shared" si="7"/>
        <v>OK</v>
      </c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50"/>
      <c r="Z269" s="50"/>
      <c r="AA269" s="50"/>
      <c r="AB269" s="50"/>
    </row>
    <row r="270" spans="1:28" ht="39.950000000000003" customHeight="1" x14ac:dyDescent="0.25">
      <c r="A270" s="70"/>
      <c r="B270" s="67"/>
      <c r="C270" s="37">
        <v>267</v>
      </c>
      <c r="D270" s="64"/>
      <c r="E270" s="42" t="s">
        <v>92</v>
      </c>
      <c r="F270" s="43" t="s">
        <v>38</v>
      </c>
      <c r="G270" s="43" t="s">
        <v>121</v>
      </c>
      <c r="H270" s="43" t="s">
        <v>30</v>
      </c>
      <c r="I270" s="41">
        <v>24.21</v>
      </c>
      <c r="J270" s="16">
        <v>0</v>
      </c>
      <c r="K270" s="21">
        <f t="shared" si="8"/>
        <v>0</v>
      </c>
      <c r="L270" s="22" t="str">
        <f t="shared" si="7"/>
        <v>OK</v>
      </c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50"/>
      <c r="Z270" s="50"/>
      <c r="AA270" s="50"/>
      <c r="AB270" s="50"/>
    </row>
    <row r="271" spans="1:28" ht="39.950000000000003" customHeight="1" x14ac:dyDescent="0.25">
      <c r="A271" s="68" t="s">
        <v>147</v>
      </c>
      <c r="B271" s="65">
        <v>8</v>
      </c>
      <c r="C271" s="37">
        <v>268</v>
      </c>
      <c r="D271" s="62" t="s">
        <v>124</v>
      </c>
      <c r="E271" s="42" t="s">
        <v>28</v>
      </c>
      <c r="F271" s="43" t="s">
        <v>126</v>
      </c>
      <c r="G271" s="43" t="s">
        <v>29</v>
      </c>
      <c r="H271" s="43" t="s">
        <v>30</v>
      </c>
      <c r="I271" s="41">
        <v>242.52</v>
      </c>
      <c r="J271" s="16">
        <v>0</v>
      </c>
      <c r="K271" s="21">
        <f t="shared" si="8"/>
        <v>0</v>
      </c>
      <c r="L271" s="22" t="str">
        <f t="shared" si="7"/>
        <v>OK</v>
      </c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50"/>
      <c r="Z271" s="50"/>
      <c r="AA271" s="50"/>
      <c r="AB271" s="50"/>
    </row>
    <row r="272" spans="1:28" ht="39.950000000000003" customHeight="1" x14ac:dyDescent="0.25">
      <c r="A272" s="69"/>
      <c r="B272" s="66"/>
      <c r="C272" s="37">
        <v>269</v>
      </c>
      <c r="D272" s="63"/>
      <c r="E272" s="42" t="s">
        <v>31</v>
      </c>
      <c r="F272" s="43" t="s">
        <v>32</v>
      </c>
      <c r="G272" s="43" t="s">
        <v>29</v>
      </c>
      <c r="H272" s="43" t="s">
        <v>30</v>
      </c>
      <c r="I272" s="41">
        <v>19.399999999999999</v>
      </c>
      <c r="J272" s="16">
        <v>0</v>
      </c>
      <c r="K272" s="21">
        <f t="shared" si="8"/>
        <v>0</v>
      </c>
      <c r="L272" s="22" t="str">
        <f t="shared" si="7"/>
        <v>OK</v>
      </c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50"/>
      <c r="Z272" s="50"/>
      <c r="AA272" s="50"/>
      <c r="AB272" s="50"/>
    </row>
    <row r="273" spans="1:28" ht="39.950000000000003" customHeight="1" x14ac:dyDescent="0.25">
      <c r="A273" s="69"/>
      <c r="B273" s="66"/>
      <c r="C273" s="37">
        <v>270</v>
      </c>
      <c r="D273" s="63"/>
      <c r="E273" s="42" t="s">
        <v>33</v>
      </c>
      <c r="F273" s="43" t="s">
        <v>126</v>
      </c>
      <c r="G273" s="43" t="s">
        <v>29</v>
      </c>
      <c r="H273" s="43" t="s">
        <v>30</v>
      </c>
      <c r="I273" s="41">
        <v>31.04</v>
      </c>
      <c r="J273" s="16">
        <v>0</v>
      </c>
      <c r="K273" s="21">
        <f t="shared" si="8"/>
        <v>0</v>
      </c>
      <c r="L273" s="22" t="str">
        <f t="shared" si="7"/>
        <v>OK</v>
      </c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50"/>
      <c r="Z273" s="50"/>
      <c r="AA273" s="50"/>
      <c r="AB273" s="50"/>
    </row>
    <row r="274" spans="1:28" ht="39.950000000000003" customHeight="1" x14ac:dyDescent="0.25">
      <c r="A274" s="69"/>
      <c r="B274" s="66"/>
      <c r="C274" s="37">
        <v>271</v>
      </c>
      <c r="D274" s="63"/>
      <c r="E274" s="42" t="s">
        <v>34</v>
      </c>
      <c r="F274" s="43" t="s">
        <v>126</v>
      </c>
      <c r="G274" s="43" t="s">
        <v>35</v>
      </c>
      <c r="H274" s="43" t="s">
        <v>30</v>
      </c>
      <c r="I274" s="41">
        <v>50.44</v>
      </c>
      <c r="J274" s="16">
        <v>0</v>
      </c>
      <c r="K274" s="21">
        <f t="shared" si="8"/>
        <v>0</v>
      </c>
      <c r="L274" s="22" t="str">
        <f t="shared" si="7"/>
        <v>OK</v>
      </c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50"/>
      <c r="Z274" s="50"/>
      <c r="AA274" s="50"/>
      <c r="AB274" s="50"/>
    </row>
    <row r="275" spans="1:28" ht="39.950000000000003" customHeight="1" x14ac:dyDescent="0.25">
      <c r="A275" s="69"/>
      <c r="B275" s="66"/>
      <c r="C275" s="37">
        <v>272</v>
      </c>
      <c r="D275" s="63"/>
      <c r="E275" s="42" t="s">
        <v>36</v>
      </c>
      <c r="F275" s="43" t="s">
        <v>126</v>
      </c>
      <c r="G275" s="43" t="s">
        <v>37</v>
      </c>
      <c r="H275" s="43" t="s">
        <v>30</v>
      </c>
      <c r="I275" s="41">
        <v>72.75</v>
      </c>
      <c r="J275" s="16">
        <v>0</v>
      </c>
      <c r="K275" s="21">
        <f t="shared" si="8"/>
        <v>0</v>
      </c>
      <c r="L275" s="22" t="str">
        <f t="shared" si="7"/>
        <v>OK</v>
      </c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50"/>
      <c r="Z275" s="50"/>
      <c r="AA275" s="50"/>
      <c r="AB275" s="50"/>
    </row>
    <row r="276" spans="1:28" ht="39.950000000000003" customHeight="1" x14ac:dyDescent="0.25">
      <c r="A276" s="69"/>
      <c r="B276" s="66"/>
      <c r="C276" s="37">
        <v>273</v>
      </c>
      <c r="D276" s="63"/>
      <c r="E276" s="42" t="s">
        <v>128</v>
      </c>
      <c r="F276" s="43" t="s">
        <v>126</v>
      </c>
      <c r="G276" s="43" t="s">
        <v>29</v>
      </c>
      <c r="H276" s="43" t="s">
        <v>30</v>
      </c>
      <c r="I276" s="41">
        <v>6.39</v>
      </c>
      <c r="J276" s="16">
        <v>0</v>
      </c>
      <c r="K276" s="21">
        <f t="shared" si="8"/>
        <v>0</v>
      </c>
      <c r="L276" s="22" t="str">
        <f t="shared" si="7"/>
        <v>OK</v>
      </c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50"/>
      <c r="Z276" s="50"/>
      <c r="AA276" s="50"/>
      <c r="AB276" s="50"/>
    </row>
    <row r="277" spans="1:28" ht="39.950000000000003" customHeight="1" x14ac:dyDescent="0.25">
      <c r="A277" s="69"/>
      <c r="B277" s="66"/>
      <c r="C277" s="37">
        <v>274</v>
      </c>
      <c r="D277" s="63"/>
      <c r="E277" s="42" t="s">
        <v>129</v>
      </c>
      <c r="F277" s="43" t="s">
        <v>38</v>
      </c>
      <c r="G277" s="43" t="s">
        <v>39</v>
      </c>
      <c r="H277" s="43" t="s">
        <v>30</v>
      </c>
      <c r="I277" s="41">
        <v>12.93</v>
      </c>
      <c r="J277" s="16">
        <v>0</v>
      </c>
      <c r="K277" s="21">
        <f t="shared" si="8"/>
        <v>0</v>
      </c>
      <c r="L277" s="22" t="str">
        <f t="shared" si="7"/>
        <v>OK</v>
      </c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50"/>
      <c r="Z277" s="50"/>
      <c r="AA277" s="50"/>
      <c r="AB277" s="50"/>
    </row>
    <row r="278" spans="1:28" ht="39.950000000000003" customHeight="1" x14ac:dyDescent="0.25">
      <c r="A278" s="69"/>
      <c r="B278" s="66"/>
      <c r="C278" s="37">
        <v>275</v>
      </c>
      <c r="D278" s="63"/>
      <c r="E278" s="42" t="s">
        <v>130</v>
      </c>
      <c r="F278" s="43" t="s">
        <v>38</v>
      </c>
      <c r="G278" s="43" t="s">
        <v>40</v>
      </c>
      <c r="H278" s="43" t="s">
        <v>30</v>
      </c>
      <c r="I278" s="41">
        <v>19.04</v>
      </c>
      <c r="J278" s="16">
        <v>0</v>
      </c>
      <c r="K278" s="21">
        <f t="shared" si="8"/>
        <v>0</v>
      </c>
      <c r="L278" s="22" t="str">
        <f t="shared" si="7"/>
        <v>OK</v>
      </c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50"/>
      <c r="Z278" s="50"/>
      <c r="AA278" s="50"/>
      <c r="AB278" s="50"/>
    </row>
    <row r="279" spans="1:28" ht="39.950000000000003" customHeight="1" x14ac:dyDescent="0.25">
      <c r="A279" s="69"/>
      <c r="B279" s="66"/>
      <c r="C279" s="37">
        <v>276</v>
      </c>
      <c r="D279" s="63"/>
      <c r="E279" s="42" t="s">
        <v>131</v>
      </c>
      <c r="F279" s="43" t="s">
        <v>38</v>
      </c>
      <c r="G279" s="43" t="s">
        <v>41</v>
      </c>
      <c r="H279" s="43" t="s">
        <v>30</v>
      </c>
      <c r="I279" s="41">
        <v>20.69</v>
      </c>
      <c r="J279" s="16">
        <v>0</v>
      </c>
      <c r="K279" s="21">
        <f t="shared" si="8"/>
        <v>0</v>
      </c>
      <c r="L279" s="22" t="str">
        <f t="shared" si="7"/>
        <v>OK</v>
      </c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50"/>
      <c r="Z279" s="50"/>
      <c r="AA279" s="50"/>
      <c r="AB279" s="50"/>
    </row>
    <row r="280" spans="1:28" ht="39.950000000000003" customHeight="1" x14ac:dyDescent="0.25">
      <c r="A280" s="69"/>
      <c r="B280" s="66"/>
      <c r="C280" s="37">
        <v>277</v>
      </c>
      <c r="D280" s="63"/>
      <c r="E280" s="42" t="s">
        <v>42</v>
      </c>
      <c r="F280" s="43" t="s">
        <v>11</v>
      </c>
      <c r="G280" s="43" t="s">
        <v>29</v>
      </c>
      <c r="H280" s="43" t="s">
        <v>30</v>
      </c>
      <c r="I280" s="41">
        <v>72.05</v>
      </c>
      <c r="J280" s="16">
        <v>0</v>
      </c>
      <c r="K280" s="21">
        <f t="shared" si="8"/>
        <v>0</v>
      </c>
      <c r="L280" s="22" t="str">
        <f t="shared" si="7"/>
        <v>OK</v>
      </c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50"/>
      <c r="Z280" s="50"/>
      <c r="AA280" s="50"/>
      <c r="AB280" s="50"/>
    </row>
    <row r="281" spans="1:28" ht="39.950000000000003" customHeight="1" x14ac:dyDescent="0.25">
      <c r="A281" s="69"/>
      <c r="B281" s="66"/>
      <c r="C281" s="37">
        <v>278</v>
      </c>
      <c r="D281" s="63"/>
      <c r="E281" s="42" t="s">
        <v>43</v>
      </c>
      <c r="F281" s="43" t="s">
        <v>44</v>
      </c>
      <c r="G281" s="43" t="s">
        <v>29</v>
      </c>
      <c r="H281" s="43" t="s">
        <v>30</v>
      </c>
      <c r="I281" s="41">
        <v>25.77</v>
      </c>
      <c r="J281" s="16">
        <v>0</v>
      </c>
      <c r="K281" s="21">
        <f t="shared" si="8"/>
        <v>0</v>
      </c>
      <c r="L281" s="22" t="str">
        <f t="shared" si="7"/>
        <v>OK</v>
      </c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50"/>
      <c r="Z281" s="50"/>
      <c r="AA281" s="50"/>
      <c r="AB281" s="50"/>
    </row>
    <row r="282" spans="1:28" ht="39.950000000000003" customHeight="1" x14ac:dyDescent="0.25">
      <c r="A282" s="69"/>
      <c r="B282" s="66"/>
      <c r="C282" s="37">
        <v>279</v>
      </c>
      <c r="D282" s="63"/>
      <c r="E282" s="42" t="s">
        <v>45</v>
      </c>
      <c r="F282" s="43" t="s">
        <v>38</v>
      </c>
      <c r="G282" s="43" t="s">
        <v>46</v>
      </c>
      <c r="H282" s="43" t="s">
        <v>30</v>
      </c>
      <c r="I282" s="41">
        <v>33.18</v>
      </c>
      <c r="J282" s="16">
        <v>0</v>
      </c>
      <c r="K282" s="21">
        <f t="shared" si="8"/>
        <v>0</v>
      </c>
      <c r="L282" s="22" t="str">
        <f t="shared" si="7"/>
        <v>OK</v>
      </c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50"/>
      <c r="Z282" s="50"/>
      <c r="AA282" s="50"/>
      <c r="AB282" s="50"/>
    </row>
    <row r="283" spans="1:28" ht="39.950000000000003" customHeight="1" x14ac:dyDescent="0.25">
      <c r="A283" s="69"/>
      <c r="B283" s="66"/>
      <c r="C283" s="37">
        <v>280</v>
      </c>
      <c r="D283" s="63"/>
      <c r="E283" s="42" t="s">
        <v>47</v>
      </c>
      <c r="F283" s="43" t="s">
        <v>38</v>
      </c>
      <c r="G283" s="43" t="s">
        <v>48</v>
      </c>
      <c r="H283" s="43" t="s">
        <v>30</v>
      </c>
      <c r="I283" s="41">
        <v>26.19</v>
      </c>
      <c r="J283" s="16">
        <v>0</v>
      </c>
      <c r="K283" s="21">
        <f t="shared" si="8"/>
        <v>0</v>
      </c>
      <c r="L283" s="22" t="str">
        <f t="shared" si="7"/>
        <v>OK</v>
      </c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50"/>
      <c r="Z283" s="50"/>
      <c r="AA283" s="50"/>
      <c r="AB283" s="50"/>
    </row>
    <row r="284" spans="1:28" ht="39.950000000000003" customHeight="1" x14ac:dyDescent="0.25">
      <c r="A284" s="69"/>
      <c r="B284" s="66"/>
      <c r="C284" s="37">
        <v>281</v>
      </c>
      <c r="D284" s="63"/>
      <c r="E284" s="42" t="s">
        <v>49</v>
      </c>
      <c r="F284" s="43" t="s">
        <v>38</v>
      </c>
      <c r="G284" s="43" t="s">
        <v>50</v>
      </c>
      <c r="H284" s="43" t="s">
        <v>30</v>
      </c>
      <c r="I284" s="41">
        <v>18.63</v>
      </c>
      <c r="J284" s="16">
        <v>0</v>
      </c>
      <c r="K284" s="21">
        <f t="shared" si="8"/>
        <v>0</v>
      </c>
      <c r="L284" s="22" t="str">
        <f t="shared" si="7"/>
        <v>OK</v>
      </c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50"/>
      <c r="Z284" s="50"/>
      <c r="AA284" s="50"/>
      <c r="AB284" s="50"/>
    </row>
    <row r="285" spans="1:28" ht="39.950000000000003" customHeight="1" x14ac:dyDescent="0.25">
      <c r="A285" s="69"/>
      <c r="B285" s="66"/>
      <c r="C285" s="37">
        <v>282</v>
      </c>
      <c r="D285" s="63"/>
      <c r="E285" s="42" t="s">
        <v>51</v>
      </c>
      <c r="F285" s="43" t="s">
        <v>38</v>
      </c>
      <c r="G285" s="43" t="s">
        <v>52</v>
      </c>
      <c r="H285" s="43" t="s">
        <v>30</v>
      </c>
      <c r="I285" s="41">
        <v>233.11</v>
      </c>
      <c r="J285" s="16">
        <v>0</v>
      </c>
      <c r="K285" s="21">
        <f t="shared" si="8"/>
        <v>0</v>
      </c>
      <c r="L285" s="22" t="str">
        <f t="shared" si="7"/>
        <v>OK</v>
      </c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50"/>
      <c r="Z285" s="50"/>
      <c r="AA285" s="50"/>
      <c r="AB285" s="50"/>
    </row>
    <row r="286" spans="1:28" ht="39.950000000000003" customHeight="1" x14ac:dyDescent="0.25">
      <c r="A286" s="69"/>
      <c r="B286" s="66"/>
      <c r="C286" s="37">
        <v>283</v>
      </c>
      <c r="D286" s="63"/>
      <c r="E286" s="42" t="s">
        <v>53</v>
      </c>
      <c r="F286" s="43" t="s">
        <v>38</v>
      </c>
      <c r="G286" s="43" t="s">
        <v>54</v>
      </c>
      <c r="H286" s="43" t="s">
        <v>30</v>
      </c>
      <c r="I286" s="41">
        <v>254.5</v>
      </c>
      <c r="J286" s="16">
        <v>0</v>
      </c>
      <c r="K286" s="21">
        <f t="shared" si="8"/>
        <v>0</v>
      </c>
      <c r="L286" s="22" t="str">
        <f t="shared" si="7"/>
        <v>OK</v>
      </c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50"/>
      <c r="Z286" s="50"/>
      <c r="AA286" s="50"/>
      <c r="AB286" s="50"/>
    </row>
    <row r="287" spans="1:28" ht="39.950000000000003" customHeight="1" x14ac:dyDescent="0.25">
      <c r="A287" s="69"/>
      <c r="B287" s="66"/>
      <c r="C287" s="37">
        <v>284</v>
      </c>
      <c r="D287" s="63"/>
      <c r="E287" s="42" t="s">
        <v>55</v>
      </c>
      <c r="F287" s="43" t="s">
        <v>38</v>
      </c>
      <c r="G287" s="43" t="s">
        <v>96</v>
      </c>
      <c r="H287" s="43" t="s">
        <v>30</v>
      </c>
      <c r="I287" s="41">
        <v>83.89</v>
      </c>
      <c r="J287" s="16">
        <v>0</v>
      </c>
      <c r="K287" s="21">
        <f t="shared" si="8"/>
        <v>0</v>
      </c>
      <c r="L287" s="22" t="str">
        <f t="shared" si="7"/>
        <v>OK</v>
      </c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50"/>
      <c r="Z287" s="50"/>
      <c r="AA287" s="50"/>
      <c r="AB287" s="50"/>
    </row>
    <row r="288" spans="1:28" ht="39.950000000000003" customHeight="1" x14ac:dyDescent="0.25">
      <c r="A288" s="69"/>
      <c r="B288" s="66"/>
      <c r="C288" s="37">
        <v>285</v>
      </c>
      <c r="D288" s="63"/>
      <c r="E288" s="42" t="s">
        <v>57</v>
      </c>
      <c r="F288" s="43" t="s">
        <v>38</v>
      </c>
      <c r="G288" s="43" t="s">
        <v>97</v>
      </c>
      <c r="H288" s="43" t="s">
        <v>30</v>
      </c>
      <c r="I288" s="41">
        <v>32.17</v>
      </c>
      <c r="J288" s="16">
        <v>0</v>
      </c>
      <c r="K288" s="21">
        <f t="shared" si="8"/>
        <v>0</v>
      </c>
      <c r="L288" s="22" t="str">
        <f t="shared" si="7"/>
        <v>OK</v>
      </c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50"/>
      <c r="Z288" s="50"/>
      <c r="AA288" s="50"/>
      <c r="AB288" s="50"/>
    </row>
    <row r="289" spans="1:28" ht="39.950000000000003" customHeight="1" x14ac:dyDescent="0.25">
      <c r="A289" s="69"/>
      <c r="B289" s="66"/>
      <c r="C289" s="37">
        <v>286</v>
      </c>
      <c r="D289" s="63"/>
      <c r="E289" s="42" t="s">
        <v>59</v>
      </c>
      <c r="F289" s="43" t="s">
        <v>38</v>
      </c>
      <c r="G289" s="43" t="s">
        <v>60</v>
      </c>
      <c r="H289" s="43" t="s">
        <v>30</v>
      </c>
      <c r="I289" s="41">
        <v>72.08</v>
      </c>
      <c r="J289" s="16">
        <v>0</v>
      </c>
      <c r="K289" s="21">
        <f t="shared" si="8"/>
        <v>0</v>
      </c>
      <c r="L289" s="22" t="str">
        <f t="shared" si="7"/>
        <v>OK</v>
      </c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50"/>
      <c r="Z289" s="50"/>
      <c r="AA289" s="50"/>
      <c r="AB289" s="50"/>
    </row>
    <row r="290" spans="1:28" ht="39.950000000000003" customHeight="1" x14ac:dyDescent="0.25">
      <c r="A290" s="69"/>
      <c r="B290" s="66"/>
      <c r="C290" s="37">
        <v>287</v>
      </c>
      <c r="D290" s="63"/>
      <c r="E290" s="42" t="s">
        <v>61</v>
      </c>
      <c r="F290" s="43" t="s">
        <v>38</v>
      </c>
      <c r="G290" s="43" t="s">
        <v>62</v>
      </c>
      <c r="H290" s="43" t="s">
        <v>30</v>
      </c>
      <c r="I290" s="41">
        <v>120.74</v>
      </c>
      <c r="J290" s="16">
        <v>0</v>
      </c>
      <c r="K290" s="21">
        <f t="shared" si="8"/>
        <v>0</v>
      </c>
      <c r="L290" s="22" t="str">
        <f t="shared" si="7"/>
        <v>OK</v>
      </c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50"/>
      <c r="Z290" s="50"/>
      <c r="AA290" s="50"/>
      <c r="AB290" s="50"/>
    </row>
    <row r="291" spans="1:28" ht="39.950000000000003" customHeight="1" x14ac:dyDescent="0.25">
      <c r="A291" s="69"/>
      <c r="B291" s="66"/>
      <c r="C291" s="37">
        <v>288</v>
      </c>
      <c r="D291" s="63"/>
      <c r="E291" s="42" t="s">
        <v>63</v>
      </c>
      <c r="F291" s="43" t="s">
        <v>126</v>
      </c>
      <c r="G291" s="43" t="s">
        <v>64</v>
      </c>
      <c r="H291" s="43" t="s">
        <v>30</v>
      </c>
      <c r="I291" s="41">
        <v>1290.07</v>
      </c>
      <c r="J291" s="16">
        <v>0</v>
      </c>
      <c r="K291" s="21">
        <f t="shared" si="8"/>
        <v>0</v>
      </c>
      <c r="L291" s="22" t="str">
        <f t="shared" si="7"/>
        <v>OK</v>
      </c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50"/>
      <c r="Z291" s="50"/>
      <c r="AA291" s="50"/>
      <c r="AB291" s="50"/>
    </row>
    <row r="292" spans="1:28" ht="39.950000000000003" customHeight="1" x14ac:dyDescent="0.25">
      <c r="A292" s="69"/>
      <c r="B292" s="66"/>
      <c r="C292" s="37">
        <v>289</v>
      </c>
      <c r="D292" s="63"/>
      <c r="E292" s="42" t="s">
        <v>65</v>
      </c>
      <c r="F292" s="43" t="s">
        <v>126</v>
      </c>
      <c r="G292" s="43" t="s">
        <v>64</v>
      </c>
      <c r="H292" s="43" t="s">
        <v>30</v>
      </c>
      <c r="I292" s="41">
        <v>678.33</v>
      </c>
      <c r="J292" s="16">
        <v>0</v>
      </c>
      <c r="K292" s="21">
        <f t="shared" si="8"/>
        <v>0</v>
      </c>
      <c r="L292" s="22" t="str">
        <f t="shared" si="7"/>
        <v>OK</v>
      </c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50"/>
      <c r="Z292" s="50"/>
      <c r="AA292" s="50"/>
      <c r="AB292" s="50"/>
    </row>
    <row r="293" spans="1:28" ht="39.950000000000003" customHeight="1" x14ac:dyDescent="0.25">
      <c r="A293" s="69"/>
      <c r="B293" s="66"/>
      <c r="C293" s="37">
        <v>290</v>
      </c>
      <c r="D293" s="63"/>
      <c r="E293" s="42" t="s">
        <v>66</v>
      </c>
      <c r="F293" s="43" t="s">
        <v>126</v>
      </c>
      <c r="G293" s="43" t="s">
        <v>67</v>
      </c>
      <c r="H293" s="43" t="s">
        <v>30</v>
      </c>
      <c r="I293" s="41">
        <v>183.14</v>
      </c>
      <c r="J293" s="16">
        <v>0</v>
      </c>
      <c r="K293" s="21">
        <f t="shared" si="8"/>
        <v>0</v>
      </c>
      <c r="L293" s="22" t="str">
        <f t="shared" si="7"/>
        <v>OK</v>
      </c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50"/>
      <c r="Z293" s="50"/>
      <c r="AA293" s="50"/>
      <c r="AB293" s="50"/>
    </row>
    <row r="294" spans="1:28" ht="39.950000000000003" customHeight="1" x14ac:dyDescent="0.25">
      <c r="A294" s="69"/>
      <c r="B294" s="66"/>
      <c r="C294" s="37">
        <v>291</v>
      </c>
      <c r="D294" s="63"/>
      <c r="E294" s="42" t="s">
        <v>68</v>
      </c>
      <c r="F294" s="43" t="s">
        <v>126</v>
      </c>
      <c r="G294" s="43" t="s">
        <v>69</v>
      </c>
      <c r="H294" s="43" t="s">
        <v>30</v>
      </c>
      <c r="I294" s="41">
        <v>841.19</v>
      </c>
      <c r="J294" s="16">
        <v>0</v>
      </c>
      <c r="K294" s="21">
        <f t="shared" si="8"/>
        <v>0</v>
      </c>
      <c r="L294" s="22" t="str">
        <f t="shared" si="7"/>
        <v>OK</v>
      </c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50"/>
      <c r="Z294" s="50"/>
      <c r="AA294" s="50"/>
      <c r="AB294" s="50"/>
    </row>
    <row r="295" spans="1:28" ht="39.950000000000003" customHeight="1" x14ac:dyDescent="0.25">
      <c r="A295" s="69"/>
      <c r="B295" s="66"/>
      <c r="C295" s="37">
        <v>292</v>
      </c>
      <c r="D295" s="63"/>
      <c r="E295" s="42" t="s">
        <v>70</v>
      </c>
      <c r="F295" s="43" t="s">
        <v>126</v>
      </c>
      <c r="G295" s="43" t="s">
        <v>29</v>
      </c>
      <c r="H295" s="43" t="s">
        <v>30</v>
      </c>
      <c r="I295" s="41">
        <v>420.31</v>
      </c>
      <c r="J295" s="16">
        <v>0</v>
      </c>
      <c r="K295" s="21">
        <f t="shared" si="8"/>
        <v>0</v>
      </c>
      <c r="L295" s="22" t="str">
        <f t="shared" si="7"/>
        <v>OK</v>
      </c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50"/>
      <c r="Z295" s="50"/>
      <c r="AA295" s="50"/>
      <c r="AB295" s="50"/>
    </row>
    <row r="296" spans="1:28" ht="39.950000000000003" customHeight="1" x14ac:dyDescent="0.25">
      <c r="A296" s="69"/>
      <c r="B296" s="66"/>
      <c r="C296" s="37">
        <v>293</v>
      </c>
      <c r="D296" s="63"/>
      <c r="E296" s="42" t="s">
        <v>71</v>
      </c>
      <c r="F296" s="43" t="s">
        <v>126</v>
      </c>
      <c r="G296" s="43" t="s">
        <v>72</v>
      </c>
      <c r="H296" s="43" t="s">
        <v>30</v>
      </c>
      <c r="I296" s="41">
        <v>159.81</v>
      </c>
      <c r="J296" s="16">
        <v>0</v>
      </c>
      <c r="K296" s="21">
        <f t="shared" si="8"/>
        <v>0</v>
      </c>
      <c r="L296" s="22" t="str">
        <f t="shared" si="7"/>
        <v>OK</v>
      </c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50"/>
      <c r="Z296" s="50"/>
      <c r="AA296" s="50"/>
      <c r="AB296" s="50"/>
    </row>
    <row r="297" spans="1:28" ht="39.950000000000003" customHeight="1" x14ac:dyDescent="0.25">
      <c r="A297" s="69"/>
      <c r="B297" s="66"/>
      <c r="C297" s="37">
        <v>294</v>
      </c>
      <c r="D297" s="63"/>
      <c r="E297" s="42" t="s">
        <v>73</v>
      </c>
      <c r="F297" s="43" t="s">
        <v>126</v>
      </c>
      <c r="G297" s="43" t="s">
        <v>74</v>
      </c>
      <c r="H297" s="43" t="s">
        <v>30</v>
      </c>
      <c r="I297" s="41">
        <v>931.3</v>
      </c>
      <c r="J297" s="16">
        <v>0</v>
      </c>
      <c r="K297" s="21">
        <f t="shared" si="8"/>
        <v>0</v>
      </c>
      <c r="L297" s="22" t="str">
        <f t="shared" si="7"/>
        <v>OK</v>
      </c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50"/>
      <c r="Z297" s="50"/>
      <c r="AA297" s="50"/>
      <c r="AB297" s="50"/>
    </row>
    <row r="298" spans="1:28" ht="39.950000000000003" customHeight="1" x14ac:dyDescent="0.25">
      <c r="A298" s="69"/>
      <c r="B298" s="66"/>
      <c r="C298" s="37">
        <v>295</v>
      </c>
      <c r="D298" s="63"/>
      <c r="E298" s="42" t="s">
        <v>75</v>
      </c>
      <c r="F298" s="43" t="s">
        <v>126</v>
      </c>
      <c r="G298" s="43" t="s">
        <v>76</v>
      </c>
      <c r="H298" s="43" t="s">
        <v>30</v>
      </c>
      <c r="I298" s="41">
        <v>1299.95</v>
      </c>
      <c r="J298" s="16">
        <v>0</v>
      </c>
      <c r="K298" s="21">
        <f t="shared" si="8"/>
        <v>0</v>
      </c>
      <c r="L298" s="22" t="str">
        <f t="shared" si="7"/>
        <v>OK</v>
      </c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50"/>
      <c r="Z298" s="50"/>
      <c r="AA298" s="50"/>
      <c r="AB298" s="50"/>
    </row>
    <row r="299" spans="1:28" ht="39.950000000000003" customHeight="1" x14ac:dyDescent="0.25">
      <c r="A299" s="69"/>
      <c r="B299" s="66"/>
      <c r="C299" s="37">
        <v>296</v>
      </c>
      <c r="D299" s="63"/>
      <c r="E299" s="42" t="s">
        <v>79</v>
      </c>
      <c r="F299" s="43" t="s">
        <v>126</v>
      </c>
      <c r="G299" s="43" t="s">
        <v>29</v>
      </c>
      <c r="H299" s="43" t="s">
        <v>30</v>
      </c>
      <c r="I299" s="41">
        <v>87.31</v>
      </c>
      <c r="J299" s="16">
        <v>0</v>
      </c>
      <c r="K299" s="21">
        <f t="shared" si="8"/>
        <v>0</v>
      </c>
      <c r="L299" s="22" t="str">
        <f t="shared" si="7"/>
        <v>OK</v>
      </c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50"/>
      <c r="Z299" s="50"/>
      <c r="AA299" s="50"/>
      <c r="AB299" s="50"/>
    </row>
    <row r="300" spans="1:28" ht="39.950000000000003" customHeight="1" x14ac:dyDescent="0.25">
      <c r="A300" s="69"/>
      <c r="B300" s="66"/>
      <c r="C300" s="37">
        <v>297</v>
      </c>
      <c r="D300" s="63"/>
      <c r="E300" s="42" t="s">
        <v>132</v>
      </c>
      <c r="F300" s="43" t="s">
        <v>126</v>
      </c>
      <c r="G300" s="43" t="s">
        <v>29</v>
      </c>
      <c r="H300" s="43" t="s">
        <v>30</v>
      </c>
      <c r="I300" s="41">
        <v>82.66</v>
      </c>
      <c r="J300" s="16">
        <v>0</v>
      </c>
      <c r="K300" s="21">
        <f t="shared" si="8"/>
        <v>0</v>
      </c>
      <c r="L300" s="22" t="str">
        <f t="shared" si="7"/>
        <v>OK</v>
      </c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50"/>
      <c r="Z300" s="50"/>
      <c r="AA300" s="50"/>
      <c r="AB300" s="50"/>
    </row>
    <row r="301" spans="1:28" ht="39.950000000000003" customHeight="1" x14ac:dyDescent="0.25">
      <c r="A301" s="69"/>
      <c r="B301" s="66"/>
      <c r="C301" s="37">
        <v>298</v>
      </c>
      <c r="D301" s="63"/>
      <c r="E301" s="42" t="s">
        <v>133</v>
      </c>
      <c r="F301" s="43" t="s">
        <v>38</v>
      </c>
      <c r="G301" s="43" t="s">
        <v>80</v>
      </c>
      <c r="H301" s="43" t="s">
        <v>30</v>
      </c>
      <c r="I301" s="41">
        <v>15.69</v>
      </c>
      <c r="J301" s="16">
        <v>0</v>
      </c>
      <c r="K301" s="21">
        <f t="shared" si="8"/>
        <v>0</v>
      </c>
      <c r="L301" s="22" t="str">
        <f t="shared" si="7"/>
        <v>OK</v>
      </c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50"/>
      <c r="Z301" s="50"/>
      <c r="AA301" s="50"/>
      <c r="AB301" s="50"/>
    </row>
    <row r="302" spans="1:28" ht="39.950000000000003" customHeight="1" x14ac:dyDescent="0.25">
      <c r="A302" s="69"/>
      <c r="B302" s="66"/>
      <c r="C302" s="37">
        <v>299</v>
      </c>
      <c r="D302" s="63"/>
      <c r="E302" s="42" t="s">
        <v>134</v>
      </c>
      <c r="F302" s="43" t="s">
        <v>38</v>
      </c>
      <c r="G302" s="43" t="s">
        <v>81</v>
      </c>
      <c r="H302" s="43" t="s">
        <v>30</v>
      </c>
      <c r="I302" s="41">
        <v>24.05</v>
      </c>
      <c r="J302" s="16">
        <v>0</v>
      </c>
      <c r="K302" s="21">
        <f t="shared" si="8"/>
        <v>0</v>
      </c>
      <c r="L302" s="22" t="str">
        <f t="shared" si="7"/>
        <v>OK</v>
      </c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50"/>
      <c r="Z302" s="50"/>
      <c r="AA302" s="50"/>
      <c r="AB302" s="50"/>
    </row>
    <row r="303" spans="1:28" ht="39.950000000000003" customHeight="1" x14ac:dyDescent="0.25">
      <c r="A303" s="69"/>
      <c r="B303" s="66"/>
      <c r="C303" s="37">
        <v>300</v>
      </c>
      <c r="D303" s="63"/>
      <c r="E303" s="42" t="s">
        <v>135</v>
      </c>
      <c r="F303" s="43" t="s">
        <v>38</v>
      </c>
      <c r="G303" s="43" t="s">
        <v>82</v>
      </c>
      <c r="H303" s="43" t="s">
        <v>30</v>
      </c>
      <c r="I303" s="41">
        <v>25.2</v>
      </c>
      <c r="J303" s="16">
        <v>0</v>
      </c>
      <c r="K303" s="21">
        <f t="shared" si="8"/>
        <v>0</v>
      </c>
      <c r="L303" s="22" t="str">
        <f t="shared" ref="L303:L354" si="9">IF(K303&lt;0,"ATENÇÃO","OK")</f>
        <v>OK</v>
      </c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50"/>
      <c r="Z303" s="50"/>
      <c r="AA303" s="50"/>
      <c r="AB303" s="50"/>
    </row>
    <row r="304" spans="1:28" ht="39.950000000000003" customHeight="1" x14ac:dyDescent="0.25">
      <c r="A304" s="69"/>
      <c r="B304" s="66"/>
      <c r="C304" s="37">
        <v>301</v>
      </c>
      <c r="D304" s="63"/>
      <c r="E304" s="42" t="s">
        <v>136</v>
      </c>
      <c r="F304" s="43" t="s">
        <v>38</v>
      </c>
      <c r="G304" s="43" t="s">
        <v>83</v>
      </c>
      <c r="H304" s="43" t="s">
        <v>30</v>
      </c>
      <c r="I304" s="41">
        <v>63.45</v>
      </c>
      <c r="J304" s="16">
        <v>0</v>
      </c>
      <c r="K304" s="21">
        <f t="shared" si="8"/>
        <v>0</v>
      </c>
      <c r="L304" s="22" t="str">
        <f t="shared" si="9"/>
        <v>OK</v>
      </c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50"/>
      <c r="Z304" s="50"/>
      <c r="AA304" s="50"/>
      <c r="AB304" s="50"/>
    </row>
    <row r="305" spans="1:28" ht="39.950000000000003" customHeight="1" x14ac:dyDescent="0.25">
      <c r="A305" s="69"/>
      <c r="B305" s="66"/>
      <c r="C305" s="37">
        <v>302</v>
      </c>
      <c r="D305" s="63"/>
      <c r="E305" s="42" t="s">
        <v>137</v>
      </c>
      <c r="F305" s="43" t="s">
        <v>38</v>
      </c>
      <c r="G305" s="43" t="s">
        <v>84</v>
      </c>
      <c r="H305" s="43" t="s">
        <v>30</v>
      </c>
      <c r="I305" s="41">
        <v>33.200000000000003</v>
      </c>
      <c r="J305" s="16">
        <v>0</v>
      </c>
      <c r="K305" s="21">
        <f t="shared" si="8"/>
        <v>0</v>
      </c>
      <c r="L305" s="22" t="str">
        <f t="shared" si="9"/>
        <v>OK</v>
      </c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50"/>
      <c r="Z305" s="50"/>
      <c r="AA305" s="50"/>
      <c r="AB305" s="50"/>
    </row>
    <row r="306" spans="1:28" ht="39.950000000000003" customHeight="1" x14ac:dyDescent="0.25">
      <c r="A306" s="69"/>
      <c r="B306" s="66"/>
      <c r="C306" s="37">
        <v>303</v>
      </c>
      <c r="D306" s="63"/>
      <c r="E306" s="42" t="s">
        <v>85</v>
      </c>
      <c r="F306" s="43" t="s">
        <v>126</v>
      </c>
      <c r="G306" s="43" t="s">
        <v>86</v>
      </c>
      <c r="H306" s="43" t="s">
        <v>30</v>
      </c>
      <c r="I306" s="41">
        <v>1374.33</v>
      </c>
      <c r="J306" s="16">
        <v>0</v>
      </c>
      <c r="K306" s="21">
        <f t="shared" si="8"/>
        <v>0</v>
      </c>
      <c r="L306" s="22" t="str">
        <f t="shared" si="9"/>
        <v>OK</v>
      </c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50"/>
      <c r="Z306" s="50"/>
      <c r="AA306" s="50"/>
      <c r="AB306" s="50"/>
    </row>
    <row r="307" spans="1:28" ht="39.950000000000003" customHeight="1" x14ac:dyDescent="0.25">
      <c r="A307" s="69"/>
      <c r="B307" s="66"/>
      <c r="C307" s="37">
        <v>304</v>
      </c>
      <c r="D307" s="63"/>
      <c r="E307" s="42" t="s">
        <v>87</v>
      </c>
      <c r="F307" s="43" t="s">
        <v>126</v>
      </c>
      <c r="G307" s="43" t="s">
        <v>88</v>
      </c>
      <c r="H307" s="43" t="s">
        <v>30</v>
      </c>
      <c r="I307" s="41">
        <v>561.63</v>
      </c>
      <c r="J307" s="16">
        <v>0</v>
      </c>
      <c r="K307" s="21">
        <f t="shared" si="8"/>
        <v>0</v>
      </c>
      <c r="L307" s="22" t="str">
        <f t="shared" si="9"/>
        <v>OK</v>
      </c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50"/>
      <c r="Z307" s="50"/>
      <c r="AA307" s="50"/>
      <c r="AB307" s="50"/>
    </row>
    <row r="308" spans="1:28" ht="39.950000000000003" customHeight="1" x14ac:dyDescent="0.25">
      <c r="A308" s="69"/>
      <c r="B308" s="66"/>
      <c r="C308" s="37">
        <v>305</v>
      </c>
      <c r="D308" s="63"/>
      <c r="E308" s="42" t="s">
        <v>89</v>
      </c>
      <c r="F308" s="43" t="s">
        <v>126</v>
      </c>
      <c r="G308" s="43" t="s">
        <v>29</v>
      </c>
      <c r="H308" s="43" t="s">
        <v>30</v>
      </c>
      <c r="I308" s="41">
        <v>1115.6199999999999</v>
      </c>
      <c r="J308" s="16">
        <v>0</v>
      </c>
      <c r="K308" s="21">
        <f t="shared" si="8"/>
        <v>0</v>
      </c>
      <c r="L308" s="22" t="str">
        <f t="shared" si="9"/>
        <v>OK</v>
      </c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50"/>
      <c r="Z308" s="50"/>
      <c r="AA308" s="50"/>
      <c r="AB308" s="50"/>
    </row>
    <row r="309" spans="1:28" ht="39.950000000000003" customHeight="1" x14ac:dyDescent="0.25">
      <c r="A309" s="69"/>
      <c r="B309" s="66"/>
      <c r="C309" s="37">
        <v>306</v>
      </c>
      <c r="D309" s="63"/>
      <c r="E309" s="42" t="s">
        <v>90</v>
      </c>
      <c r="F309" s="43" t="s">
        <v>38</v>
      </c>
      <c r="G309" s="43" t="s">
        <v>29</v>
      </c>
      <c r="H309" s="43" t="s">
        <v>30</v>
      </c>
      <c r="I309" s="41">
        <v>232.82</v>
      </c>
      <c r="J309" s="16">
        <v>0</v>
      </c>
      <c r="K309" s="21">
        <f t="shared" si="8"/>
        <v>0</v>
      </c>
      <c r="L309" s="22" t="str">
        <f t="shared" si="9"/>
        <v>OK</v>
      </c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50"/>
      <c r="Z309" s="50"/>
      <c r="AA309" s="50"/>
      <c r="AB309" s="50"/>
    </row>
    <row r="310" spans="1:28" ht="39.950000000000003" customHeight="1" x14ac:dyDescent="0.25">
      <c r="A310" s="69"/>
      <c r="B310" s="66"/>
      <c r="C310" s="37">
        <v>307</v>
      </c>
      <c r="D310" s="63"/>
      <c r="E310" s="42" t="s">
        <v>91</v>
      </c>
      <c r="F310" s="43" t="s">
        <v>38</v>
      </c>
      <c r="G310" s="43" t="s">
        <v>29</v>
      </c>
      <c r="H310" s="43" t="s">
        <v>30</v>
      </c>
      <c r="I310" s="41">
        <v>130.96</v>
      </c>
      <c r="J310" s="16">
        <v>0</v>
      </c>
      <c r="K310" s="21">
        <f t="shared" si="8"/>
        <v>0</v>
      </c>
      <c r="L310" s="22" t="str">
        <f t="shared" si="9"/>
        <v>OK</v>
      </c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50"/>
      <c r="Z310" s="50"/>
      <c r="AA310" s="50"/>
      <c r="AB310" s="50"/>
    </row>
    <row r="311" spans="1:28" ht="39.950000000000003" customHeight="1" x14ac:dyDescent="0.25">
      <c r="A311" s="69"/>
      <c r="B311" s="66"/>
      <c r="C311" s="37">
        <v>308</v>
      </c>
      <c r="D311" s="63"/>
      <c r="E311" s="42" t="s">
        <v>92</v>
      </c>
      <c r="F311" s="43" t="s">
        <v>38</v>
      </c>
      <c r="G311" s="43" t="s">
        <v>29</v>
      </c>
      <c r="H311" s="43" t="s">
        <v>30</v>
      </c>
      <c r="I311" s="41">
        <v>23.48</v>
      </c>
      <c r="J311" s="16">
        <v>0</v>
      </c>
      <c r="K311" s="21">
        <f t="shared" si="8"/>
        <v>0</v>
      </c>
      <c r="L311" s="22" t="str">
        <f t="shared" si="9"/>
        <v>OK</v>
      </c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50"/>
      <c r="Z311" s="50"/>
      <c r="AA311" s="50"/>
      <c r="AB311" s="50"/>
    </row>
    <row r="312" spans="1:28" ht="39.950000000000003" customHeight="1" x14ac:dyDescent="0.25">
      <c r="A312" s="70"/>
      <c r="B312" s="67"/>
      <c r="C312" s="37">
        <v>309</v>
      </c>
      <c r="D312" s="64"/>
      <c r="E312" s="42" t="s">
        <v>95</v>
      </c>
      <c r="F312" s="43" t="s">
        <v>126</v>
      </c>
      <c r="G312" s="43" t="s">
        <v>29</v>
      </c>
      <c r="H312" s="43" t="s">
        <v>30</v>
      </c>
      <c r="I312" s="41">
        <v>237.67</v>
      </c>
      <c r="J312" s="16">
        <v>0</v>
      </c>
      <c r="K312" s="21">
        <f t="shared" si="8"/>
        <v>0</v>
      </c>
      <c r="L312" s="22" t="str">
        <f t="shared" si="9"/>
        <v>OK</v>
      </c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50"/>
      <c r="Z312" s="50"/>
      <c r="AA312" s="50"/>
      <c r="AB312" s="50"/>
    </row>
    <row r="313" spans="1:28" ht="39.950000000000003" customHeight="1" x14ac:dyDescent="0.25">
      <c r="A313" s="68" t="s">
        <v>148</v>
      </c>
      <c r="B313" s="65">
        <v>9</v>
      </c>
      <c r="C313" s="37">
        <v>310</v>
      </c>
      <c r="D313" s="62" t="s">
        <v>124</v>
      </c>
      <c r="E313" s="42" t="s">
        <v>28</v>
      </c>
      <c r="F313" s="43" t="s">
        <v>126</v>
      </c>
      <c r="G313" s="43" t="s">
        <v>29</v>
      </c>
      <c r="H313" s="43" t="s">
        <v>30</v>
      </c>
      <c r="I313" s="41">
        <v>238.58</v>
      </c>
      <c r="J313" s="16">
        <v>0</v>
      </c>
      <c r="K313" s="21">
        <f t="shared" ref="K313:K354" si="10">J313-(SUM(M313:AB313))</f>
        <v>0</v>
      </c>
      <c r="L313" s="22" t="str">
        <f t="shared" si="9"/>
        <v>OK</v>
      </c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50"/>
      <c r="Z313" s="50"/>
      <c r="AA313" s="50"/>
      <c r="AB313" s="50"/>
    </row>
    <row r="314" spans="1:28" ht="39.950000000000003" customHeight="1" x14ac:dyDescent="0.25">
      <c r="A314" s="69"/>
      <c r="B314" s="66"/>
      <c r="C314" s="37">
        <v>311</v>
      </c>
      <c r="D314" s="63"/>
      <c r="E314" s="42" t="s">
        <v>31</v>
      </c>
      <c r="F314" s="43" t="s">
        <v>32</v>
      </c>
      <c r="G314" s="43" t="s">
        <v>29</v>
      </c>
      <c r="H314" s="43" t="s">
        <v>30</v>
      </c>
      <c r="I314" s="41">
        <v>19.079999999999998</v>
      </c>
      <c r="J314" s="16">
        <v>0</v>
      </c>
      <c r="K314" s="21">
        <f t="shared" si="10"/>
        <v>0</v>
      </c>
      <c r="L314" s="22" t="str">
        <f t="shared" si="9"/>
        <v>OK</v>
      </c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50"/>
      <c r="Z314" s="50"/>
      <c r="AA314" s="50"/>
      <c r="AB314" s="50"/>
    </row>
    <row r="315" spans="1:28" ht="39.950000000000003" customHeight="1" x14ac:dyDescent="0.25">
      <c r="A315" s="69"/>
      <c r="B315" s="66"/>
      <c r="C315" s="37">
        <v>312</v>
      </c>
      <c r="D315" s="63"/>
      <c r="E315" s="42" t="s">
        <v>33</v>
      </c>
      <c r="F315" s="43" t="s">
        <v>126</v>
      </c>
      <c r="G315" s="43" t="s">
        <v>29</v>
      </c>
      <c r="H315" s="43" t="s">
        <v>30</v>
      </c>
      <c r="I315" s="41">
        <v>30.53</v>
      </c>
      <c r="J315" s="16">
        <v>0</v>
      </c>
      <c r="K315" s="21">
        <f t="shared" si="10"/>
        <v>0</v>
      </c>
      <c r="L315" s="22" t="str">
        <f t="shared" si="9"/>
        <v>OK</v>
      </c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50"/>
      <c r="Z315" s="50"/>
      <c r="AA315" s="50"/>
      <c r="AB315" s="50"/>
    </row>
    <row r="316" spans="1:28" ht="39.950000000000003" customHeight="1" x14ac:dyDescent="0.25">
      <c r="A316" s="69"/>
      <c r="B316" s="66"/>
      <c r="C316" s="37">
        <v>313</v>
      </c>
      <c r="D316" s="63"/>
      <c r="E316" s="42" t="s">
        <v>34</v>
      </c>
      <c r="F316" s="43" t="s">
        <v>126</v>
      </c>
      <c r="G316" s="43" t="s">
        <v>35</v>
      </c>
      <c r="H316" s="43" t="s">
        <v>30</v>
      </c>
      <c r="I316" s="41">
        <v>49.62</v>
      </c>
      <c r="J316" s="16">
        <v>0</v>
      </c>
      <c r="K316" s="21">
        <f t="shared" si="10"/>
        <v>0</v>
      </c>
      <c r="L316" s="22" t="str">
        <f t="shared" si="9"/>
        <v>OK</v>
      </c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50"/>
      <c r="Z316" s="50"/>
      <c r="AA316" s="50"/>
      <c r="AB316" s="50"/>
    </row>
    <row r="317" spans="1:28" ht="39.950000000000003" customHeight="1" x14ac:dyDescent="0.25">
      <c r="A317" s="69"/>
      <c r="B317" s="66"/>
      <c r="C317" s="37">
        <v>314</v>
      </c>
      <c r="D317" s="63"/>
      <c r="E317" s="42" t="s">
        <v>36</v>
      </c>
      <c r="F317" s="43" t="s">
        <v>126</v>
      </c>
      <c r="G317" s="43" t="s">
        <v>37</v>
      </c>
      <c r="H317" s="43" t="s">
        <v>30</v>
      </c>
      <c r="I317" s="41">
        <v>71.569999999999993</v>
      </c>
      <c r="J317" s="16">
        <v>0</v>
      </c>
      <c r="K317" s="21">
        <f t="shared" si="10"/>
        <v>0</v>
      </c>
      <c r="L317" s="22" t="str">
        <f t="shared" si="9"/>
        <v>OK</v>
      </c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50"/>
      <c r="Z317" s="50"/>
      <c r="AA317" s="50"/>
      <c r="AB317" s="50"/>
    </row>
    <row r="318" spans="1:28" ht="39.950000000000003" customHeight="1" x14ac:dyDescent="0.25">
      <c r="A318" s="69"/>
      <c r="B318" s="66"/>
      <c r="C318" s="37">
        <v>315</v>
      </c>
      <c r="D318" s="63"/>
      <c r="E318" s="42" t="s">
        <v>128</v>
      </c>
      <c r="F318" s="43" t="s">
        <v>126</v>
      </c>
      <c r="G318" s="43" t="s">
        <v>29</v>
      </c>
      <c r="H318" s="43" t="s">
        <v>30</v>
      </c>
      <c r="I318" s="41">
        <v>6.28</v>
      </c>
      <c r="J318" s="16">
        <v>0</v>
      </c>
      <c r="K318" s="21">
        <f t="shared" si="10"/>
        <v>0</v>
      </c>
      <c r="L318" s="22" t="str">
        <f t="shared" si="9"/>
        <v>OK</v>
      </c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50"/>
      <c r="Z318" s="50"/>
      <c r="AA318" s="50"/>
      <c r="AB318" s="50"/>
    </row>
    <row r="319" spans="1:28" ht="39.950000000000003" customHeight="1" x14ac:dyDescent="0.25">
      <c r="A319" s="69"/>
      <c r="B319" s="66"/>
      <c r="C319" s="37">
        <v>316</v>
      </c>
      <c r="D319" s="63"/>
      <c r="E319" s="42" t="s">
        <v>129</v>
      </c>
      <c r="F319" s="43" t="s">
        <v>38</v>
      </c>
      <c r="G319" s="43" t="s">
        <v>39</v>
      </c>
      <c r="H319" s="43" t="s">
        <v>30</v>
      </c>
      <c r="I319" s="41">
        <v>12.72</v>
      </c>
      <c r="J319" s="16">
        <v>0</v>
      </c>
      <c r="K319" s="21">
        <f t="shared" si="10"/>
        <v>0</v>
      </c>
      <c r="L319" s="22" t="str">
        <f t="shared" si="9"/>
        <v>OK</v>
      </c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50"/>
      <c r="Z319" s="50"/>
      <c r="AA319" s="50"/>
      <c r="AB319" s="50"/>
    </row>
    <row r="320" spans="1:28" ht="39.950000000000003" customHeight="1" x14ac:dyDescent="0.25">
      <c r="A320" s="69"/>
      <c r="B320" s="66"/>
      <c r="C320" s="37">
        <v>317</v>
      </c>
      <c r="D320" s="63"/>
      <c r="E320" s="42" t="s">
        <v>130</v>
      </c>
      <c r="F320" s="43" t="s">
        <v>38</v>
      </c>
      <c r="G320" s="43" t="s">
        <v>40</v>
      </c>
      <c r="H320" s="43" t="s">
        <v>30</v>
      </c>
      <c r="I320" s="41">
        <v>18.73</v>
      </c>
      <c r="J320" s="16">
        <v>0</v>
      </c>
      <c r="K320" s="21">
        <f t="shared" si="10"/>
        <v>0</v>
      </c>
      <c r="L320" s="22" t="str">
        <f t="shared" si="9"/>
        <v>OK</v>
      </c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50"/>
      <c r="Z320" s="50"/>
      <c r="AA320" s="50"/>
      <c r="AB320" s="50"/>
    </row>
    <row r="321" spans="1:28" ht="39.950000000000003" customHeight="1" x14ac:dyDescent="0.25">
      <c r="A321" s="69"/>
      <c r="B321" s="66"/>
      <c r="C321" s="37">
        <v>318</v>
      </c>
      <c r="D321" s="63"/>
      <c r="E321" s="42" t="s">
        <v>131</v>
      </c>
      <c r="F321" s="43" t="s">
        <v>38</v>
      </c>
      <c r="G321" s="43" t="s">
        <v>41</v>
      </c>
      <c r="H321" s="43" t="s">
        <v>30</v>
      </c>
      <c r="I321" s="41">
        <v>20.350000000000001</v>
      </c>
      <c r="J321" s="16">
        <v>0</v>
      </c>
      <c r="K321" s="21">
        <f t="shared" si="10"/>
        <v>0</v>
      </c>
      <c r="L321" s="22" t="str">
        <f t="shared" si="9"/>
        <v>OK</v>
      </c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50"/>
      <c r="Z321" s="50"/>
      <c r="AA321" s="50"/>
      <c r="AB321" s="50"/>
    </row>
    <row r="322" spans="1:28" ht="39.950000000000003" customHeight="1" x14ac:dyDescent="0.25">
      <c r="A322" s="69"/>
      <c r="B322" s="66"/>
      <c r="C322" s="37">
        <v>319</v>
      </c>
      <c r="D322" s="63"/>
      <c r="E322" s="42" t="s">
        <v>42</v>
      </c>
      <c r="F322" s="43" t="s">
        <v>11</v>
      </c>
      <c r="G322" s="43" t="s">
        <v>29</v>
      </c>
      <c r="H322" s="43" t="s">
        <v>30</v>
      </c>
      <c r="I322" s="41">
        <v>70.88</v>
      </c>
      <c r="J322" s="16">
        <v>0</v>
      </c>
      <c r="K322" s="21">
        <f t="shared" si="10"/>
        <v>0</v>
      </c>
      <c r="L322" s="22" t="str">
        <f t="shared" si="9"/>
        <v>OK</v>
      </c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50"/>
      <c r="Z322" s="50"/>
      <c r="AA322" s="50"/>
      <c r="AB322" s="50"/>
    </row>
    <row r="323" spans="1:28" ht="39.950000000000003" customHeight="1" x14ac:dyDescent="0.25">
      <c r="A323" s="69"/>
      <c r="B323" s="66"/>
      <c r="C323" s="37">
        <v>320</v>
      </c>
      <c r="D323" s="63"/>
      <c r="E323" s="42" t="s">
        <v>43</v>
      </c>
      <c r="F323" s="43" t="s">
        <v>44</v>
      </c>
      <c r="G323" s="43" t="s">
        <v>29</v>
      </c>
      <c r="H323" s="43" t="s">
        <v>30</v>
      </c>
      <c r="I323" s="41">
        <v>25.35</v>
      </c>
      <c r="J323" s="16">
        <v>0</v>
      </c>
      <c r="K323" s="21">
        <f t="shared" si="10"/>
        <v>0</v>
      </c>
      <c r="L323" s="22" t="str">
        <f t="shared" si="9"/>
        <v>OK</v>
      </c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50"/>
      <c r="Z323" s="50"/>
      <c r="AA323" s="50"/>
      <c r="AB323" s="50"/>
    </row>
    <row r="324" spans="1:28" ht="39.950000000000003" customHeight="1" x14ac:dyDescent="0.25">
      <c r="A324" s="69"/>
      <c r="B324" s="66"/>
      <c r="C324" s="37">
        <v>321</v>
      </c>
      <c r="D324" s="63"/>
      <c r="E324" s="42" t="s">
        <v>45</v>
      </c>
      <c r="F324" s="43" t="s">
        <v>38</v>
      </c>
      <c r="G324" s="43" t="s">
        <v>46</v>
      </c>
      <c r="H324" s="43" t="s">
        <v>30</v>
      </c>
      <c r="I324" s="41">
        <v>32.64</v>
      </c>
      <c r="J324" s="16">
        <v>0</v>
      </c>
      <c r="K324" s="21">
        <f t="shared" si="10"/>
        <v>0</v>
      </c>
      <c r="L324" s="22" t="str">
        <f t="shared" si="9"/>
        <v>OK</v>
      </c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50"/>
      <c r="Z324" s="50"/>
      <c r="AA324" s="50"/>
      <c r="AB324" s="50"/>
    </row>
    <row r="325" spans="1:28" ht="39.950000000000003" customHeight="1" x14ac:dyDescent="0.25">
      <c r="A325" s="69"/>
      <c r="B325" s="66"/>
      <c r="C325" s="37">
        <v>322</v>
      </c>
      <c r="D325" s="63"/>
      <c r="E325" s="42" t="s">
        <v>47</v>
      </c>
      <c r="F325" s="43" t="s">
        <v>38</v>
      </c>
      <c r="G325" s="43" t="s">
        <v>48</v>
      </c>
      <c r="H325" s="43" t="s">
        <v>30</v>
      </c>
      <c r="I325" s="41">
        <v>25.76</v>
      </c>
      <c r="J325" s="16">
        <v>0</v>
      </c>
      <c r="K325" s="21">
        <f t="shared" si="10"/>
        <v>0</v>
      </c>
      <c r="L325" s="22" t="str">
        <f t="shared" si="9"/>
        <v>OK</v>
      </c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50"/>
      <c r="Z325" s="50"/>
      <c r="AA325" s="50"/>
      <c r="AB325" s="50"/>
    </row>
    <row r="326" spans="1:28" ht="39.950000000000003" customHeight="1" x14ac:dyDescent="0.25">
      <c r="A326" s="69"/>
      <c r="B326" s="66"/>
      <c r="C326" s="37">
        <v>323</v>
      </c>
      <c r="D326" s="63"/>
      <c r="E326" s="42" t="s">
        <v>49</v>
      </c>
      <c r="F326" s="43" t="s">
        <v>38</v>
      </c>
      <c r="G326" s="43" t="s">
        <v>50</v>
      </c>
      <c r="H326" s="43" t="s">
        <v>30</v>
      </c>
      <c r="I326" s="41">
        <v>18.329999999999998</v>
      </c>
      <c r="J326" s="16">
        <v>0</v>
      </c>
      <c r="K326" s="21">
        <f t="shared" si="10"/>
        <v>0</v>
      </c>
      <c r="L326" s="22" t="str">
        <f t="shared" si="9"/>
        <v>OK</v>
      </c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50"/>
      <c r="Z326" s="50"/>
      <c r="AA326" s="50"/>
      <c r="AB326" s="50"/>
    </row>
    <row r="327" spans="1:28" ht="39.950000000000003" customHeight="1" x14ac:dyDescent="0.25">
      <c r="A327" s="69"/>
      <c r="B327" s="66"/>
      <c r="C327" s="37">
        <v>324</v>
      </c>
      <c r="D327" s="63"/>
      <c r="E327" s="42" t="s">
        <v>51</v>
      </c>
      <c r="F327" s="43" t="s">
        <v>38</v>
      </c>
      <c r="G327" s="43" t="s">
        <v>52</v>
      </c>
      <c r="H327" s="43" t="s">
        <v>30</v>
      </c>
      <c r="I327" s="41">
        <v>229.33</v>
      </c>
      <c r="J327" s="16">
        <v>0</v>
      </c>
      <c r="K327" s="21">
        <f t="shared" si="10"/>
        <v>0</v>
      </c>
      <c r="L327" s="22" t="str">
        <f t="shared" si="9"/>
        <v>OK</v>
      </c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50"/>
      <c r="Z327" s="50"/>
      <c r="AA327" s="50"/>
      <c r="AB327" s="50"/>
    </row>
    <row r="328" spans="1:28" ht="39.950000000000003" customHeight="1" x14ac:dyDescent="0.25">
      <c r="A328" s="69"/>
      <c r="B328" s="66"/>
      <c r="C328" s="37">
        <v>325</v>
      </c>
      <c r="D328" s="63"/>
      <c r="E328" s="42" t="s">
        <v>53</v>
      </c>
      <c r="F328" s="43" t="s">
        <v>38</v>
      </c>
      <c r="G328" s="43" t="s">
        <v>54</v>
      </c>
      <c r="H328" s="43" t="s">
        <v>30</v>
      </c>
      <c r="I328" s="41">
        <v>250.37</v>
      </c>
      <c r="J328" s="16">
        <v>0</v>
      </c>
      <c r="K328" s="21">
        <f t="shared" si="10"/>
        <v>0</v>
      </c>
      <c r="L328" s="22" t="str">
        <f t="shared" si="9"/>
        <v>OK</v>
      </c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50"/>
      <c r="Z328" s="50"/>
      <c r="AA328" s="50"/>
      <c r="AB328" s="50"/>
    </row>
    <row r="329" spans="1:28" ht="39.950000000000003" customHeight="1" x14ac:dyDescent="0.25">
      <c r="A329" s="69"/>
      <c r="B329" s="66"/>
      <c r="C329" s="37">
        <v>326</v>
      </c>
      <c r="D329" s="63"/>
      <c r="E329" s="42" t="s">
        <v>55</v>
      </c>
      <c r="F329" s="43" t="s">
        <v>38</v>
      </c>
      <c r="G329" s="43" t="s">
        <v>96</v>
      </c>
      <c r="H329" s="43" t="s">
        <v>30</v>
      </c>
      <c r="I329" s="41">
        <v>82.53</v>
      </c>
      <c r="J329" s="16">
        <v>0</v>
      </c>
      <c r="K329" s="21">
        <f t="shared" si="10"/>
        <v>0</v>
      </c>
      <c r="L329" s="22" t="str">
        <f t="shared" si="9"/>
        <v>OK</v>
      </c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50"/>
      <c r="Z329" s="50"/>
      <c r="AA329" s="50"/>
      <c r="AB329" s="50"/>
    </row>
    <row r="330" spans="1:28" ht="39.950000000000003" customHeight="1" x14ac:dyDescent="0.25">
      <c r="A330" s="69"/>
      <c r="B330" s="66"/>
      <c r="C330" s="37">
        <v>327</v>
      </c>
      <c r="D330" s="63"/>
      <c r="E330" s="42" t="s">
        <v>57</v>
      </c>
      <c r="F330" s="43" t="s">
        <v>38</v>
      </c>
      <c r="G330" s="43" t="s">
        <v>97</v>
      </c>
      <c r="H330" s="43" t="s">
        <v>30</v>
      </c>
      <c r="I330" s="41">
        <v>31.65</v>
      </c>
      <c r="J330" s="16">
        <v>0</v>
      </c>
      <c r="K330" s="21">
        <f t="shared" si="10"/>
        <v>0</v>
      </c>
      <c r="L330" s="22" t="str">
        <f t="shared" si="9"/>
        <v>OK</v>
      </c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50"/>
      <c r="Z330" s="50"/>
      <c r="AA330" s="50"/>
      <c r="AB330" s="50"/>
    </row>
    <row r="331" spans="1:28" ht="39.950000000000003" customHeight="1" x14ac:dyDescent="0.25">
      <c r="A331" s="69"/>
      <c r="B331" s="66"/>
      <c r="C331" s="37">
        <v>328</v>
      </c>
      <c r="D331" s="63"/>
      <c r="E331" s="42" t="s">
        <v>59</v>
      </c>
      <c r="F331" s="43" t="s">
        <v>38</v>
      </c>
      <c r="G331" s="43" t="s">
        <v>60</v>
      </c>
      <c r="H331" s="43" t="s">
        <v>30</v>
      </c>
      <c r="I331" s="41">
        <v>70.91</v>
      </c>
      <c r="J331" s="16">
        <v>0</v>
      </c>
      <c r="K331" s="21">
        <f t="shared" si="10"/>
        <v>0</v>
      </c>
      <c r="L331" s="22" t="str">
        <f t="shared" si="9"/>
        <v>OK</v>
      </c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50"/>
      <c r="Z331" s="50"/>
      <c r="AA331" s="50"/>
      <c r="AB331" s="50"/>
    </row>
    <row r="332" spans="1:28" ht="39.950000000000003" customHeight="1" x14ac:dyDescent="0.25">
      <c r="A332" s="69"/>
      <c r="B332" s="66"/>
      <c r="C332" s="37">
        <v>329</v>
      </c>
      <c r="D332" s="63"/>
      <c r="E332" s="42" t="s">
        <v>61</v>
      </c>
      <c r="F332" s="43" t="s">
        <v>38</v>
      </c>
      <c r="G332" s="43" t="s">
        <v>62</v>
      </c>
      <c r="H332" s="43" t="s">
        <v>30</v>
      </c>
      <c r="I332" s="41">
        <v>118.78</v>
      </c>
      <c r="J332" s="16">
        <v>0</v>
      </c>
      <c r="K332" s="21">
        <f t="shared" si="10"/>
        <v>0</v>
      </c>
      <c r="L332" s="22" t="str">
        <f t="shared" si="9"/>
        <v>OK</v>
      </c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50"/>
      <c r="Z332" s="50"/>
      <c r="AA332" s="50"/>
      <c r="AB332" s="50"/>
    </row>
    <row r="333" spans="1:28" ht="39.950000000000003" customHeight="1" x14ac:dyDescent="0.25">
      <c r="A333" s="69"/>
      <c r="B333" s="66"/>
      <c r="C333" s="37">
        <v>330</v>
      </c>
      <c r="D333" s="63"/>
      <c r="E333" s="42" t="s">
        <v>65</v>
      </c>
      <c r="F333" s="43" t="s">
        <v>126</v>
      </c>
      <c r="G333" s="43" t="s">
        <v>64</v>
      </c>
      <c r="H333" s="43" t="s">
        <v>30</v>
      </c>
      <c r="I333" s="41">
        <v>667.31</v>
      </c>
      <c r="J333" s="16">
        <v>0</v>
      </c>
      <c r="K333" s="21">
        <f t="shared" si="10"/>
        <v>0</v>
      </c>
      <c r="L333" s="22" t="str">
        <f t="shared" si="9"/>
        <v>OK</v>
      </c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50"/>
      <c r="Z333" s="50"/>
      <c r="AA333" s="50"/>
      <c r="AB333" s="50"/>
    </row>
    <row r="334" spans="1:28" ht="39.950000000000003" customHeight="1" x14ac:dyDescent="0.25">
      <c r="A334" s="69"/>
      <c r="B334" s="66"/>
      <c r="C334" s="37">
        <v>331</v>
      </c>
      <c r="D334" s="63"/>
      <c r="E334" s="42" t="s">
        <v>66</v>
      </c>
      <c r="F334" s="43" t="s">
        <v>126</v>
      </c>
      <c r="G334" s="43" t="s">
        <v>67</v>
      </c>
      <c r="H334" s="43" t="s">
        <v>30</v>
      </c>
      <c r="I334" s="41">
        <v>180.17</v>
      </c>
      <c r="J334" s="16">
        <v>0</v>
      </c>
      <c r="K334" s="21">
        <f t="shared" si="10"/>
        <v>0</v>
      </c>
      <c r="L334" s="22" t="str">
        <f t="shared" si="9"/>
        <v>OK</v>
      </c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50"/>
      <c r="Z334" s="50"/>
      <c r="AA334" s="50"/>
      <c r="AB334" s="50"/>
    </row>
    <row r="335" spans="1:28" ht="39.950000000000003" customHeight="1" x14ac:dyDescent="0.25">
      <c r="A335" s="69"/>
      <c r="B335" s="66"/>
      <c r="C335" s="37">
        <v>332</v>
      </c>
      <c r="D335" s="63"/>
      <c r="E335" s="42" t="s">
        <v>68</v>
      </c>
      <c r="F335" s="43" t="s">
        <v>126</v>
      </c>
      <c r="G335" s="43" t="s">
        <v>69</v>
      </c>
      <c r="H335" s="43" t="s">
        <v>30</v>
      </c>
      <c r="I335" s="41">
        <v>827.52</v>
      </c>
      <c r="J335" s="16">
        <v>0</v>
      </c>
      <c r="K335" s="21">
        <f t="shared" si="10"/>
        <v>0</v>
      </c>
      <c r="L335" s="22" t="str">
        <f t="shared" si="9"/>
        <v>OK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50"/>
      <c r="Z335" s="50"/>
      <c r="AA335" s="50"/>
      <c r="AB335" s="50"/>
    </row>
    <row r="336" spans="1:28" ht="39.950000000000003" customHeight="1" x14ac:dyDescent="0.25">
      <c r="A336" s="69"/>
      <c r="B336" s="66"/>
      <c r="C336" s="37">
        <v>333</v>
      </c>
      <c r="D336" s="63"/>
      <c r="E336" s="42" t="s">
        <v>70</v>
      </c>
      <c r="F336" s="43" t="s">
        <v>126</v>
      </c>
      <c r="G336" s="43" t="s">
        <v>29</v>
      </c>
      <c r="H336" s="43" t="s">
        <v>30</v>
      </c>
      <c r="I336" s="41">
        <v>413.48</v>
      </c>
      <c r="J336" s="16">
        <v>0</v>
      </c>
      <c r="K336" s="21">
        <f t="shared" si="10"/>
        <v>0</v>
      </c>
      <c r="L336" s="22" t="str">
        <f t="shared" si="9"/>
        <v>OK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50"/>
      <c r="Z336" s="50"/>
      <c r="AA336" s="50"/>
      <c r="AB336" s="50"/>
    </row>
    <row r="337" spans="1:28" ht="39.950000000000003" customHeight="1" x14ac:dyDescent="0.25">
      <c r="A337" s="69"/>
      <c r="B337" s="66"/>
      <c r="C337" s="37">
        <v>334</v>
      </c>
      <c r="D337" s="63"/>
      <c r="E337" s="42" t="s">
        <v>71</v>
      </c>
      <c r="F337" s="43" t="s">
        <v>126</v>
      </c>
      <c r="G337" s="43" t="s">
        <v>72</v>
      </c>
      <c r="H337" s="43" t="s">
        <v>30</v>
      </c>
      <c r="I337" s="41">
        <v>157.21</v>
      </c>
      <c r="J337" s="16">
        <v>0</v>
      </c>
      <c r="K337" s="21">
        <f t="shared" si="10"/>
        <v>0</v>
      </c>
      <c r="L337" s="22" t="str">
        <f t="shared" si="9"/>
        <v>OK</v>
      </c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50"/>
      <c r="Z337" s="50"/>
      <c r="AA337" s="50"/>
      <c r="AB337" s="50"/>
    </row>
    <row r="338" spans="1:28" ht="39.950000000000003" customHeight="1" x14ac:dyDescent="0.25">
      <c r="A338" s="69"/>
      <c r="B338" s="66"/>
      <c r="C338" s="37">
        <v>335</v>
      </c>
      <c r="D338" s="63"/>
      <c r="E338" s="42" t="s">
        <v>73</v>
      </c>
      <c r="F338" s="43" t="s">
        <v>126</v>
      </c>
      <c r="G338" s="43" t="s">
        <v>74</v>
      </c>
      <c r="H338" s="43" t="s">
        <v>30</v>
      </c>
      <c r="I338" s="41">
        <v>916.17</v>
      </c>
      <c r="J338" s="16">
        <v>0</v>
      </c>
      <c r="K338" s="21">
        <f t="shared" si="10"/>
        <v>0</v>
      </c>
      <c r="L338" s="22" t="str">
        <f t="shared" si="9"/>
        <v>OK</v>
      </c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50"/>
      <c r="Z338" s="50"/>
      <c r="AA338" s="50"/>
      <c r="AB338" s="50"/>
    </row>
    <row r="339" spans="1:28" ht="39.950000000000003" customHeight="1" x14ac:dyDescent="0.25">
      <c r="A339" s="69"/>
      <c r="B339" s="66"/>
      <c r="C339" s="37">
        <v>336</v>
      </c>
      <c r="D339" s="63"/>
      <c r="E339" s="42" t="s">
        <v>75</v>
      </c>
      <c r="F339" s="43" t="s">
        <v>126</v>
      </c>
      <c r="G339" s="43" t="s">
        <v>76</v>
      </c>
      <c r="H339" s="43" t="s">
        <v>30</v>
      </c>
      <c r="I339" s="41">
        <v>1278.82</v>
      </c>
      <c r="J339" s="16">
        <v>0</v>
      </c>
      <c r="K339" s="21">
        <f t="shared" si="10"/>
        <v>0</v>
      </c>
      <c r="L339" s="22" t="str">
        <f t="shared" si="9"/>
        <v>OK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50"/>
      <c r="Z339" s="50"/>
      <c r="AA339" s="50"/>
      <c r="AB339" s="50"/>
    </row>
    <row r="340" spans="1:28" ht="39.950000000000003" customHeight="1" x14ac:dyDescent="0.25">
      <c r="A340" s="69"/>
      <c r="B340" s="66"/>
      <c r="C340" s="37">
        <v>337</v>
      </c>
      <c r="D340" s="63"/>
      <c r="E340" s="42" t="s">
        <v>77</v>
      </c>
      <c r="F340" s="43" t="s">
        <v>126</v>
      </c>
      <c r="G340" s="43" t="s">
        <v>29</v>
      </c>
      <c r="H340" s="43" t="s">
        <v>30</v>
      </c>
      <c r="I340" s="41">
        <v>684.04</v>
      </c>
      <c r="J340" s="16">
        <v>0</v>
      </c>
      <c r="K340" s="21">
        <f t="shared" si="10"/>
        <v>0</v>
      </c>
      <c r="L340" s="22" t="str">
        <f t="shared" si="9"/>
        <v>OK</v>
      </c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50"/>
      <c r="Z340" s="50"/>
      <c r="AA340" s="50"/>
      <c r="AB340" s="50"/>
    </row>
    <row r="341" spans="1:28" ht="39.950000000000003" customHeight="1" x14ac:dyDescent="0.25">
      <c r="A341" s="69"/>
      <c r="B341" s="66"/>
      <c r="C341" s="37">
        <v>338</v>
      </c>
      <c r="D341" s="63"/>
      <c r="E341" s="42" t="s">
        <v>78</v>
      </c>
      <c r="F341" s="43" t="s">
        <v>126</v>
      </c>
      <c r="G341" s="43" t="s">
        <v>29</v>
      </c>
      <c r="H341" s="43" t="s">
        <v>30</v>
      </c>
      <c r="I341" s="41">
        <v>1291.77</v>
      </c>
      <c r="J341" s="16">
        <v>0</v>
      </c>
      <c r="K341" s="21">
        <f t="shared" si="10"/>
        <v>0</v>
      </c>
      <c r="L341" s="22" t="str">
        <f t="shared" si="9"/>
        <v>OK</v>
      </c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50"/>
      <c r="Z341" s="50"/>
      <c r="AA341" s="50"/>
      <c r="AB341" s="50"/>
    </row>
    <row r="342" spans="1:28" ht="39.950000000000003" customHeight="1" x14ac:dyDescent="0.25">
      <c r="A342" s="69"/>
      <c r="B342" s="66"/>
      <c r="C342" s="37">
        <v>339</v>
      </c>
      <c r="D342" s="63"/>
      <c r="E342" s="42" t="s">
        <v>79</v>
      </c>
      <c r="F342" s="43" t="s">
        <v>126</v>
      </c>
      <c r="G342" s="43" t="s">
        <v>29</v>
      </c>
      <c r="H342" s="43" t="s">
        <v>30</v>
      </c>
      <c r="I342" s="41">
        <v>85.89</v>
      </c>
      <c r="J342" s="16">
        <v>0</v>
      </c>
      <c r="K342" s="21">
        <f t="shared" si="10"/>
        <v>0</v>
      </c>
      <c r="L342" s="22" t="str">
        <f t="shared" si="9"/>
        <v>OK</v>
      </c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50"/>
      <c r="Z342" s="50"/>
      <c r="AA342" s="50"/>
      <c r="AB342" s="50"/>
    </row>
    <row r="343" spans="1:28" ht="39.950000000000003" customHeight="1" x14ac:dyDescent="0.25">
      <c r="A343" s="69"/>
      <c r="B343" s="66"/>
      <c r="C343" s="37">
        <v>340</v>
      </c>
      <c r="D343" s="63"/>
      <c r="E343" s="42" t="s">
        <v>132</v>
      </c>
      <c r="F343" s="43" t="s">
        <v>126</v>
      </c>
      <c r="G343" s="43" t="s">
        <v>29</v>
      </c>
      <c r="H343" s="43" t="s">
        <v>30</v>
      </c>
      <c r="I343" s="41">
        <v>81.319999999999993</v>
      </c>
      <c r="J343" s="16">
        <v>0</v>
      </c>
      <c r="K343" s="21">
        <f t="shared" si="10"/>
        <v>0</v>
      </c>
      <c r="L343" s="22" t="str">
        <f t="shared" si="9"/>
        <v>OK</v>
      </c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50"/>
      <c r="Z343" s="50"/>
      <c r="AA343" s="50"/>
      <c r="AB343" s="50"/>
    </row>
    <row r="344" spans="1:28" ht="39.950000000000003" customHeight="1" x14ac:dyDescent="0.25">
      <c r="A344" s="69"/>
      <c r="B344" s="66"/>
      <c r="C344" s="37">
        <v>341</v>
      </c>
      <c r="D344" s="63"/>
      <c r="E344" s="42" t="s">
        <v>134</v>
      </c>
      <c r="F344" s="43" t="s">
        <v>38</v>
      </c>
      <c r="G344" s="43" t="s">
        <v>81</v>
      </c>
      <c r="H344" s="43" t="s">
        <v>30</v>
      </c>
      <c r="I344" s="41">
        <v>23.66</v>
      </c>
      <c r="J344" s="16">
        <v>0</v>
      </c>
      <c r="K344" s="21">
        <f t="shared" si="10"/>
        <v>0</v>
      </c>
      <c r="L344" s="22" t="str">
        <f t="shared" si="9"/>
        <v>OK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50"/>
      <c r="Z344" s="50"/>
      <c r="AA344" s="50"/>
      <c r="AB344" s="50"/>
    </row>
    <row r="345" spans="1:28" ht="39.950000000000003" customHeight="1" x14ac:dyDescent="0.25">
      <c r="A345" s="69"/>
      <c r="B345" s="66"/>
      <c r="C345" s="37">
        <v>342</v>
      </c>
      <c r="D345" s="63"/>
      <c r="E345" s="42" t="s">
        <v>135</v>
      </c>
      <c r="F345" s="43" t="s">
        <v>38</v>
      </c>
      <c r="G345" s="43" t="s">
        <v>82</v>
      </c>
      <c r="H345" s="43" t="s">
        <v>30</v>
      </c>
      <c r="I345" s="41">
        <v>24.79</v>
      </c>
      <c r="J345" s="16">
        <v>0</v>
      </c>
      <c r="K345" s="21">
        <f t="shared" si="10"/>
        <v>0</v>
      </c>
      <c r="L345" s="22" t="str">
        <f t="shared" si="9"/>
        <v>OK</v>
      </c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50"/>
      <c r="Z345" s="50"/>
      <c r="AA345" s="50"/>
      <c r="AB345" s="50"/>
    </row>
    <row r="346" spans="1:28" ht="39.950000000000003" customHeight="1" x14ac:dyDescent="0.25">
      <c r="A346" s="69"/>
      <c r="B346" s="66"/>
      <c r="C346" s="37">
        <v>343</v>
      </c>
      <c r="D346" s="63"/>
      <c r="E346" s="42" t="s">
        <v>136</v>
      </c>
      <c r="F346" s="43" t="s">
        <v>38</v>
      </c>
      <c r="G346" s="43" t="s">
        <v>83</v>
      </c>
      <c r="H346" s="43" t="s">
        <v>30</v>
      </c>
      <c r="I346" s="41">
        <v>62.42</v>
      </c>
      <c r="J346" s="16">
        <v>0</v>
      </c>
      <c r="K346" s="21">
        <f t="shared" si="10"/>
        <v>0</v>
      </c>
      <c r="L346" s="22" t="str">
        <f t="shared" si="9"/>
        <v>OK</v>
      </c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50"/>
      <c r="Z346" s="50"/>
      <c r="AA346" s="50"/>
      <c r="AB346" s="50"/>
    </row>
    <row r="347" spans="1:28" ht="39.950000000000003" customHeight="1" x14ac:dyDescent="0.25">
      <c r="A347" s="69"/>
      <c r="B347" s="66"/>
      <c r="C347" s="37">
        <v>344</v>
      </c>
      <c r="D347" s="63"/>
      <c r="E347" s="42" t="s">
        <v>137</v>
      </c>
      <c r="F347" s="43" t="s">
        <v>38</v>
      </c>
      <c r="G347" s="43" t="s">
        <v>84</v>
      </c>
      <c r="H347" s="43" t="s">
        <v>30</v>
      </c>
      <c r="I347" s="41">
        <v>32.659999999999997</v>
      </c>
      <c r="J347" s="16">
        <v>0</v>
      </c>
      <c r="K347" s="21">
        <f t="shared" si="10"/>
        <v>0</v>
      </c>
      <c r="L347" s="22" t="str">
        <f t="shared" si="9"/>
        <v>OK</v>
      </c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50"/>
      <c r="Z347" s="50"/>
      <c r="AA347" s="50"/>
      <c r="AB347" s="50"/>
    </row>
    <row r="348" spans="1:28" ht="39.950000000000003" customHeight="1" x14ac:dyDescent="0.25">
      <c r="A348" s="69"/>
      <c r="B348" s="66"/>
      <c r="C348" s="37">
        <v>345</v>
      </c>
      <c r="D348" s="63"/>
      <c r="E348" s="42" t="s">
        <v>87</v>
      </c>
      <c r="F348" s="43" t="s">
        <v>126</v>
      </c>
      <c r="G348" s="43" t="s">
        <v>88</v>
      </c>
      <c r="H348" s="43" t="s">
        <v>30</v>
      </c>
      <c r="I348" s="41">
        <v>552.51</v>
      </c>
      <c r="J348" s="16">
        <v>0</v>
      </c>
      <c r="K348" s="21">
        <f t="shared" si="10"/>
        <v>0</v>
      </c>
      <c r="L348" s="22" t="str">
        <f t="shared" si="9"/>
        <v>OK</v>
      </c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50"/>
      <c r="Z348" s="50"/>
      <c r="AA348" s="50"/>
      <c r="AB348" s="50"/>
    </row>
    <row r="349" spans="1:28" ht="39.950000000000003" customHeight="1" x14ac:dyDescent="0.25">
      <c r="A349" s="69"/>
      <c r="B349" s="66"/>
      <c r="C349" s="37">
        <v>346</v>
      </c>
      <c r="D349" s="63"/>
      <c r="E349" s="42" t="s">
        <v>89</v>
      </c>
      <c r="F349" s="43" t="s">
        <v>126</v>
      </c>
      <c r="G349" s="43" t="s">
        <v>29</v>
      </c>
      <c r="H349" s="43" t="s">
        <v>30</v>
      </c>
      <c r="I349" s="41">
        <v>1097.5</v>
      </c>
      <c r="J349" s="16">
        <v>0</v>
      </c>
      <c r="K349" s="21">
        <f t="shared" si="10"/>
        <v>0</v>
      </c>
      <c r="L349" s="22" t="str">
        <f t="shared" si="9"/>
        <v>OK</v>
      </c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50"/>
      <c r="Z349" s="50"/>
      <c r="AA349" s="50"/>
      <c r="AB349" s="50"/>
    </row>
    <row r="350" spans="1:28" ht="39.950000000000003" customHeight="1" x14ac:dyDescent="0.25">
      <c r="A350" s="69"/>
      <c r="B350" s="66"/>
      <c r="C350" s="37">
        <v>347</v>
      </c>
      <c r="D350" s="63"/>
      <c r="E350" s="42" t="s">
        <v>90</v>
      </c>
      <c r="F350" s="43" t="s">
        <v>38</v>
      </c>
      <c r="G350" s="43" t="s">
        <v>29</v>
      </c>
      <c r="H350" s="43" t="s">
        <v>30</v>
      </c>
      <c r="I350" s="41">
        <v>229.04</v>
      </c>
      <c r="J350" s="16">
        <v>0</v>
      </c>
      <c r="K350" s="21">
        <f t="shared" si="10"/>
        <v>0</v>
      </c>
      <c r="L350" s="22" t="str">
        <f t="shared" si="9"/>
        <v>OK</v>
      </c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50"/>
      <c r="Z350" s="50"/>
      <c r="AA350" s="50"/>
      <c r="AB350" s="50"/>
    </row>
    <row r="351" spans="1:28" ht="39.950000000000003" customHeight="1" x14ac:dyDescent="0.25">
      <c r="A351" s="69"/>
      <c r="B351" s="66"/>
      <c r="C351" s="37">
        <v>348</v>
      </c>
      <c r="D351" s="63"/>
      <c r="E351" s="42" t="s">
        <v>91</v>
      </c>
      <c r="F351" s="43" t="s">
        <v>38</v>
      </c>
      <c r="G351" s="43" t="s">
        <v>29</v>
      </c>
      <c r="H351" s="43" t="s">
        <v>30</v>
      </c>
      <c r="I351" s="41">
        <v>128.83000000000001</v>
      </c>
      <c r="J351" s="16">
        <v>0</v>
      </c>
      <c r="K351" s="21">
        <f t="shared" si="10"/>
        <v>0</v>
      </c>
      <c r="L351" s="22" t="str">
        <f t="shared" si="9"/>
        <v>OK</v>
      </c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50"/>
      <c r="Z351" s="50"/>
      <c r="AA351" s="50"/>
      <c r="AB351" s="50"/>
    </row>
    <row r="352" spans="1:28" ht="39.950000000000003" customHeight="1" x14ac:dyDescent="0.25">
      <c r="A352" s="69"/>
      <c r="B352" s="66"/>
      <c r="C352" s="37">
        <v>349</v>
      </c>
      <c r="D352" s="63"/>
      <c r="E352" s="42" t="s">
        <v>92</v>
      </c>
      <c r="F352" s="43" t="s">
        <v>38</v>
      </c>
      <c r="G352" s="43" t="s">
        <v>93</v>
      </c>
      <c r="H352" s="43" t="s">
        <v>30</v>
      </c>
      <c r="I352" s="41">
        <v>23.1</v>
      </c>
      <c r="J352" s="16">
        <v>0</v>
      </c>
      <c r="K352" s="21">
        <f t="shared" si="10"/>
        <v>0</v>
      </c>
      <c r="L352" s="22" t="str">
        <f t="shared" si="9"/>
        <v>OK</v>
      </c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50"/>
      <c r="Z352" s="50"/>
      <c r="AA352" s="50"/>
      <c r="AB352" s="50"/>
    </row>
    <row r="353" spans="1:28" ht="39.950000000000003" customHeight="1" x14ac:dyDescent="0.25">
      <c r="A353" s="69"/>
      <c r="B353" s="66"/>
      <c r="C353" s="37">
        <v>350</v>
      </c>
      <c r="D353" s="63"/>
      <c r="E353" s="42" t="s">
        <v>94</v>
      </c>
      <c r="F353" s="43" t="s">
        <v>126</v>
      </c>
      <c r="G353" s="43" t="s">
        <v>29</v>
      </c>
      <c r="H353" s="43" t="s">
        <v>30</v>
      </c>
      <c r="I353" s="41">
        <v>213.77</v>
      </c>
      <c r="J353" s="16">
        <v>0</v>
      </c>
      <c r="K353" s="21">
        <f t="shared" si="10"/>
        <v>0</v>
      </c>
      <c r="L353" s="22" t="str">
        <f t="shared" si="9"/>
        <v>OK</v>
      </c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50"/>
      <c r="Z353" s="50"/>
      <c r="AA353" s="50"/>
      <c r="AB353" s="50"/>
    </row>
    <row r="354" spans="1:28" ht="39.950000000000003" customHeight="1" x14ac:dyDescent="0.25">
      <c r="A354" s="70"/>
      <c r="B354" s="67"/>
      <c r="C354" s="44">
        <v>351</v>
      </c>
      <c r="D354" s="64"/>
      <c r="E354" s="42" t="s">
        <v>95</v>
      </c>
      <c r="F354" s="43" t="s">
        <v>126</v>
      </c>
      <c r="G354" s="43" t="s">
        <v>29</v>
      </c>
      <c r="H354" s="43" t="s">
        <v>30</v>
      </c>
      <c r="I354" s="41">
        <v>233.81</v>
      </c>
      <c r="J354" s="16">
        <v>0</v>
      </c>
      <c r="K354" s="21">
        <f t="shared" si="10"/>
        <v>0</v>
      </c>
      <c r="L354" s="22" t="str">
        <f t="shared" si="9"/>
        <v>OK</v>
      </c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50"/>
      <c r="Z354" s="50"/>
      <c r="AA354" s="50"/>
      <c r="AB354" s="50"/>
    </row>
    <row r="355" spans="1:28" ht="24" customHeight="1" x14ac:dyDescent="0.4">
      <c r="J355" s="46">
        <f>SUM(J4:J354)</f>
        <v>31506</v>
      </c>
      <c r="M355" s="35">
        <f t="shared" ref="M355:AB355" si="11">SUMPRODUCT($I$4:$I$354,M4:M354)</f>
        <v>0</v>
      </c>
      <c r="N355" s="35">
        <f t="shared" si="11"/>
        <v>0</v>
      </c>
      <c r="O355" s="35">
        <f t="shared" si="11"/>
        <v>0</v>
      </c>
      <c r="P355" s="35">
        <f t="shared" si="11"/>
        <v>0</v>
      </c>
      <c r="Q355" s="35">
        <f t="shared" si="11"/>
        <v>0</v>
      </c>
      <c r="R355" s="35">
        <f t="shared" si="11"/>
        <v>0</v>
      </c>
      <c r="S355" s="35">
        <f t="shared" si="11"/>
        <v>0</v>
      </c>
      <c r="T355" s="35">
        <f t="shared" si="11"/>
        <v>0</v>
      </c>
      <c r="U355" s="35">
        <f t="shared" si="11"/>
        <v>0</v>
      </c>
      <c r="V355" s="35">
        <f t="shared" si="11"/>
        <v>0</v>
      </c>
      <c r="W355" s="35">
        <f t="shared" si="11"/>
        <v>0</v>
      </c>
      <c r="X355" s="35">
        <f t="shared" si="11"/>
        <v>0</v>
      </c>
      <c r="Y355" s="35">
        <f t="shared" si="11"/>
        <v>0</v>
      </c>
      <c r="Z355" s="35">
        <f t="shared" si="11"/>
        <v>0</v>
      </c>
      <c r="AA355" s="35">
        <f t="shared" si="11"/>
        <v>0</v>
      </c>
      <c r="AB355" s="35">
        <f t="shared" si="11"/>
        <v>0</v>
      </c>
    </row>
    <row r="360" spans="1:28" ht="39.950000000000003" customHeight="1" x14ac:dyDescent="0.4">
      <c r="A360" s="57"/>
      <c r="D360" s="60"/>
    </row>
    <row r="361" spans="1:28" ht="39.950000000000003" customHeight="1" x14ac:dyDescent="0.4">
      <c r="A361" s="57"/>
      <c r="D361" s="60"/>
    </row>
    <row r="362" spans="1:28" ht="39.950000000000003" customHeight="1" x14ac:dyDescent="0.4">
      <c r="A362" s="57"/>
      <c r="D362" s="60"/>
    </row>
    <row r="363" spans="1:28" ht="39.950000000000003" customHeight="1" x14ac:dyDescent="0.4">
      <c r="A363" s="57"/>
      <c r="D363" s="60"/>
    </row>
    <row r="364" spans="1:28" ht="39.950000000000003" customHeight="1" x14ac:dyDescent="0.4">
      <c r="A364" s="57"/>
      <c r="D364" s="60"/>
    </row>
    <row r="365" spans="1:28" ht="39.950000000000003" customHeight="1" x14ac:dyDescent="0.4">
      <c r="A365" s="57"/>
      <c r="D365" s="60"/>
    </row>
    <row r="366" spans="1:28" ht="39.950000000000003" customHeight="1" x14ac:dyDescent="0.4">
      <c r="A366" s="57"/>
      <c r="D366" s="60"/>
    </row>
    <row r="367" spans="1:28" ht="39.950000000000003" customHeight="1" x14ac:dyDescent="0.4">
      <c r="A367" s="57"/>
      <c r="D367" s="60"/>
    </row>
    <row r="368" spans="1:28" ht="39.950000000000003" customHeight="1" x14ac:dyDescent="0.4">
      <c r="A368" s="57"/>
      <c r="D368" s="60"/>
    </row>
    <row r="369" spans="1:9" ht="39.950000000000003" customHeight="1" x14ac:dyDescent="0.4">
      <c r="A369" s="57"/>
      <c r="D369" s="60"/>
    </row>
    <row r="370" spans="1:9" ht="39.950000000000003" customHeight="1" x14ac:dyDescent="0.4">
      <c r="A370" s="57"/>
      <c r="D370" s="60"/>
    </row>
    <row r="371" spans="1:9" ht="39.950000000000003" customHeight="1" x14ac:dyDescent="0.4">
      <c r="A371" s="57"/>
      <c r="D371" s="60"/>
    </row>
    <row r="372" spans="1:9" ht="39.950000000000003" customHeight="1" x14ac:dyDescent="0.4">
      <c r="A372" s="57"/>
      <c r="D372" s="60"/>
    </row>
    <row r="373" spans="1:9" ht="39.950000000000003" customHeight="1" x14ac:dyDescent="0.4">
      <c r="A373" s="57"/>
      <c r="D373" s="60"/>
    </row>
    <row r="374" spans="1:9" ht="39.950000000000003" customHeight="1" x14ac:dyDescent="0.4">
      <c r="A374" s="57"/>
      <c r="D374" s="60"/>
    </row>
    <row r="375" spans="1:9" ht="39.950000000000003" customHeight="1" x14ac:dyDescent="0.4">
      <c r="A375" s="57"/>
      <c r="D375" s="60"/>
    </row>
    <row r="376" spans="1:9" ht="39.950000000000003" customHeight="1" x14ac:dyDescent="0.4">
      <c r="A376" s="57"/>
      <c r="D376" s="60"/>
    </row>
    <row r="377" spans="1:9" ht="39.950000000000003" customHeight="1" x14ac:dyDescent="0.4">
      <c r="A377" s="57"/>
      <c r="D377" s="60"/>
    </row>
    <row r="379" spans="1:9" ht="39.950000000000003" customHeight="1" x14ac:dyDescent="0.4">
      <c r="A379" s="57"/>
      <c r="C379" s="3"/>
      <c r="D379" s="60"/>
      <c r="E379" s="52"/>
      <c r="F379" s="3"/>
      <c r="G379" s="3"/>
      <c r="H379" s="3"/>
      <c r="I379" s="53"/>
    </row>
    <row r="380" spans="1:9" ht="39.950000000000003" customHeight="1" x14ac:dyDescent="0.4">
      <c r="A380" s="57"/>
      <c r="C380" s="3"/>
      <c r="D380" s="60"/>
      <c r="E380" s="52"/>
      <c r="F380" s="3"/>
      <c r="G380" s="3"/>
      <c r="H380" s="3"/>
      <c r="I380" s="53"/>
    </row>
  </sheetData>
  <mergeCells count="47">
    <mergeCell ref="A233:A270"/>
    <mergeCell ref="A271:A312"/>
    <mergeCell ref="A313:A354"/>
    <mergeCell ref="B233:B270"/>
    <mergeCell ref="D233:D270"/>
    <mergeCell ref="B271:B312"/>
    <mergeCell ref="D271:D312"/>
    <mergeCell ref="B313:B354"/>
    <mergeCell ref="D313:D354"/>
    <mergeCell ref="J1:L1"/>
    <mergeCell ref="E1:I1"/>
    <mergeCell ref="D4:D48"/>
    <mergeCell ref="B4:B48"/>
    <mergeCell ref="A2:L2"/>
    <mergeCell ref="A1:D1"/>
    <mergeCell ref="A4:A48"/>
    <mergeCell ref="Y1:Y2"/>
    <mergeCell ref="Z1:Z2"/>
    <mergeCell ref="AA1:AA2"/>
    <mergeCell ref="AB1:AB2"/>
    <mergeCell ref="X1:X2"/>
    <mergeCell ref="V1:V2"/>
    <mergeCell ref="W1:W2"/>
    <mergeCell ref="U1:U2"/>
    <mergeCell ref="M1:M2"/>
    <mergeCell ref="N1:N2"/>
    <mergeCell ref="T1:T2"/>
    <mergeCell ref="S1:S2"/>
    <mergeCell ref="O1:O2"/>
    <mergeCell ref="P1:P2"/>
    <mergeCell ref="Q1:Q2"/>
    <mergeCell ref="R1:R2"/>
    <mergeCell ref="A117:A158"/>
    <mergeCell ref="A159:A192"/>
    <mergeCell ref="A193:A232"/>
    <mergeCell ref="B49:B79"/>
    <mergeCell ref="D49:D79"/>
    <mergeCell ref="D80:D116"/>
    <mergeCell ref="B80:B116"/>
    <mergeCell ref="A49:A79"/>
    <mergeCell ref="A80:A116"/>
    <mergeCell ref="D117:D158"/>
    <mergeCell ref="D159:D192"/>
    <mergeCell ref="D193:D232"/>
    <mergeCell ref="B117:B158"/>
    <mergeCell ref="B159:B192"/>
    <mergeCell ref="B193:B232"/>
  </mergeCells>
  <conditionalFormatting sqref="K4:K354">
    <cfRule type="cellIs" dxfId="98" priority="2" operator="lessThan">
      <formula>0</formula>
    </cfRule>
    <cfRule type="cellIs" dxfId="97" priority="3" operator="lessThan">
      <formula>0</formula>
    </cfRule>
  </conditionalFormatting>
  <conditionalFormatting sqref="M4:X354">
    <cfRule type="cellIs" dxfId="96" priority="47" stopIfTrue="1" operator="greaterThan">
      <formula>0</formula>
    </cfRule>
    <cfRule type="cellIs" dxfId="95" priority="48" stopIfTrue="1" operator="greaterThan">
      <formula>0</formula>
    </cfRule>
    <cfRule type="cellIs" dxfId="94" priority="49" stopIfTrue="1" operator="greaterThan">
      <formula>0</formula>
    </cfRule>
  </conditionalFormatting>
  <conditionalFormatting sqref="M4:AB354">
    <cfRule type="cellIs" dxfId="93" priority="1" operator="greaterThan">
      <formula>10</formula>
    </cfRule>
    <cfRule type="cellIs" dxfId="92" priority="4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03B9-A33C-44E9-8F45-371C4490244B}">
  <dimension ref="A1:AB380"/>
  <sheetViews>
    <sheetView zoomScale="85" zoomScaleNormal="85" workbookViewId="0">
      <selection activeCell="M13" sqref="M13"/>
    </sheetView>
  </sheetViews>
  <sheetFormatPr defaultColWidth="9.7109375" defaultRowHeight="39.950000000000003" customHeight="1" x14ac:dyDescent="0.4"/>
  <cols>
    <col min="1" max="1" width="10.7109375" style="55" customWidth="1"/>
    <col min="2" max="2" width="9.7109375" style="56"/>
    <col min="3" max="3" width="9.5703125" style="1" customWidth="1"/>
    <col min="4" max="4" width="22.7109375" style="59" customWidth="1"/>
    <col min="5" max="5" width="48.85546875" style="36" customWidth="1"/>
    <col min="6" max="6" width="10" style="1" customWidth="1"/>
    <col min="7" max="7" width="19.42578125" style="1" customWidth="1"/>
    <col min="8" max="8" width="16.7109375" style="1" customWidth="1"/>
    <col min="9" max="9" width="13.7109375" style="25" bestFit="1" customWidth="1"/>
    <col min="10" max="10" width="13.85546875" style="4" customWidth="1"/>
    <col min="11" max="11" width="13.28515625" style="24" customWidth="1"/>
    <col min="12" max="12" width="12.5703125" style="5" customWidth="1"/>
    <col min="13" max="13" width="13.5703125" style="4" customWidth="1"/>
    <col min="14" max="15" width="13.7109375" style="4" customWidth="1"/>
    <col min="16" max="16" width="14.28515625" style="4" customWidth="1"/>
    <col min="17" max="17" width="13.42578125" style="4" customWidth="1"/>
    <col min="18" max="24" width="13.7109375" style="4" customWidth="1"/>
    <col min="25" max="28" width="13.7109375" style="2" customWidth="1"/>
    <col min="29" max="16384" width="9.7109375" style="2"/>
  </cols>
  <sheetData>
    <row r="1" spans="1:28" ht="35.25" customHeight="1" x14ac:dyDescent="0.25">
      <c r="A1" s="80" t="s">
        <v>24</v>
      </c>
      <c r="B1" s="80"/>
      <c r="C1" s="80"/>
      <c r="D1" s="81"/>
      <c r="E1" s="72" t="s">
        <v>127</v>
      </c>
      <c r="F1" s="73"/>
      <c r="G1" s="73"/>
      <c r="H1" s="73"/>
      <c r="I1" s="74"/>
      <c r="J1" s="72" t="s">
        <v>25</v>
      </c>
      <c r="K1" s="73"/>
      <c r="L1" s="74"/>
      <c r="M1" s="71" t="s">
        <v>18</v>
      </c>
      <c r="N1" s="71" t="s">
        <v>18</v>
      </c>
      <c r="O1" s="71" t="s">
        <v>18</v>
      </c>
      <c r="P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V1" s="71" t="s">
        <v>18</v>
      </c>
      <c r="W1" s="71" t="s">
        <v>18</v>
      </c>
      <c r="X1" s="71" t="s">
        <v>18</v>
      </c>
      <c r="Y1" s="71" t="s">
        <v>18</v>
      </c>
      <c r="Z1" s="71" t="s">
        <v>18</v>
      </c>
      <c r="AA1" s="71" t="s">
        <v>18</v>
      </c>
      <c r="AB1" s="71" t="s">
        <v>18</v>
      </c>
    </row>
    <row r="2" spans="1:28" ht="25.15" customHeight="1" x14ac:dyDescent="0.25">
      <c r="A2" s="78" t="s">
        <v>149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s="3" customFormat="1" ht="39.950000000000003" customHeight="1" x14ac:dyDescent="0.2">
      <c r="A3" s="51" t="s">
        <v>139</v>
      </c>
      <c r="B3" s="54" t="s">
        <v>22</v>
      </c>
      <c r="C3" s="54" t="s">
        <v>20</v>
      </c>
      <c r="D3" s="58" t="s">
        <v>13</v>
      </c>
      <c r="E3" s="51" t="s">
        <v>27</v>
      </c>
      <c r="F3" s="54" t="s">
        <v>3</v>
      </c>
      <c r="G3" s="51" t="s">
        <v>17</v>
      </c>
      <c r="H3" s="54" t="s">
        <v>14</v>
      </c>
      <c r="I3" s="28" t="s">
        <v>21</v>
      </c>
      <c r="J3" s="54" t="s">
        <v>19</v>
      </c>
      <c r="K3" s="29" t="s">
        <v>0</v>
      </c>
      <c r="L3" s="30" t="s">
        <v>2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18" t="s">
        <v>1</v>
      </c>
      <c r="W3" s="18" t="s">
        <v>1</v>
      </c>
      <c r="X3" s="18" t="s">
        <v>1</v>
      </c>
      <c r="Y3" s="18" t="s">
        <v>1</v>
      </c>
      <c r="Z3" s="18" t="s">
        <v>1</v>
      </c>
      <c r="AA3" s="18" t="s">
        <v>1</v>
      </c>
      <c r="AB3" s="18" t="s">
        <v>1</v>
      </c>
    </row>
    <row r="4" spans="1:28" ht="39.950000000000003" customHeight="1" x14ac:dyDescent="0.25">
      <c r="A4" s="68" t="s">
        <v>140</v>
      </c>
      <c r="B4" s="65">
        <v>1</v>
      </c>
      <c r="C4" s="37">
        <v>1</v>
      </c>
      <c r="D4" s="75" t="s">
        <v>124</v>
      </c>
      <c r="E4" s="38" t="s">
        <v>28</v>
      </c>
      <c r="F4" s="37" t="s">
        <v>126</v>
      </c>
      <c r="G4" s="37" t="s">
        <v>29</v>
      </c>
      <c r="H4" s="37" t="s">
        <v>30</v>
      </c>
      <c r="I4" s="39">
        <v>161.22</v>
      </c>
      <c r="J4" s="16">
        <v>8</v>
      </c>
      <c r="K4" s="21">
        <f t="shared" ref="K4:K35" si="0">J4-(SUM(M4:AB4))</f>
        <v>8</v>
      </c>
      <c r="L4" s="22" t="str">
        <f>IF(K4&lt;0,"ATENÇÃO","OK")</f>
        <v>OK</v>
      </c>
      <c r="M4" s="48"/>
      <c r="N4" s="49"/>
      <c r="O4" s="48"/>
      <c r="P4" s="48"/>
      <c r="Q4" s="48"/>
      <c r="R4" s="48"/>
      <c r="S4" s="48"/>
      <c r="T4" s="48"/>
      <c r="U4" s="48"/>
      <c r="V4" s="48"/>
      <c r="W4" s="48"/>
      <c r="X4" s="48"/>
      <c r="Y4" s="50"/>
      <c r="Z4" s="50"/>
      <c r="AA4" s="50"/>
      <c r="AB4" s="50"/>
    </row>
    <row r="5" spans="1:28" ht="39.950000000000003" customHeight="1" x14ac:dyDescent="0.25">
      <c r="A5" s="69"/>
      <c r="B5" s="66"/>
      <c r="C5" s="37">
        <v>2</v>
      </c>
      <c r="D5" s="76"/>
      <c r="E5" s="38" t="s">
        <v>31</v>
      </c>
      <c r="F5" s="40" t="s">
        <v>32</v>
      </c>
      <c r="G5" s="40" t="s">
        <v>29</v>
      </c>
      <c r="H5" s="37" t="s">
        <v>30</v>
      </c>
      <c r="I5" s="41">
        <v>12.89</v>
      </c>
      <c r="J5" s="16">
        <v>0</v>
      </c>
      <c r="K5" s="21">
        <f t="shared" si="0"/>
        <v>0</v>
      </c>
      <c r="L5" s="22" t="str">
        <f t="shared" ref="L5:L68" si="1">IF(K5&lt;0,"ATENÇÃO","OK")</f>
        <v>OK</v>
      </c>
      <c r="M5" s="48"/>
      <c r="N5" s="49"/>
      <c r="O5" s="48"/>
      <c r="P5" s="48"/>
      <c r="Q5" s="48"/>
      <c r="R5" s="48"/>
      <c r="S5" s="48"/>
      <c r="T5" s="48"/>
      <c r="U5" s="48"/>
      <c r="V5" s="48"/>
      <c r="W5" s="48"/>
      <c r="X5" s="48"/>
      <c r="Y5" s="50"/>
      <c r="Z5" s="50"/>
      <c r="AA5" s="50"/>
      <c r="AB5" s="50"/>
    </row>
    <row r="6" spans="1:28" ht="39.950000000000003" customHeight="1" x14ac:dyDescent="0.25">
      <c r="A6" s="69"/>
      <c r="B6" s="66"/>
      <c r="C6" s="37">
        <v>3</v>
      </c>
      <c r="D6" s="76"/>
      <c r="E6" s="38" t="s">
        <v>33</v>
      </c>
      <c r="F6" s="40" t="s">
        <v>126</v>
      </c>
      <c r="G6" s="40" t="s">
        <v>29</v>
      </c>
      <c r="H6" s="37" t="s">
        <v>30</v>
      </c>
      <c r="I6" s="41">
        <v>20.63</v>
      </c>
      <c r="J6" s="16">
        <v>0</v>
      </c>
      <c r="K6" s="21">
        <f t="shared" si="0"/>
        <v>0</v>
      </c>
      <c r="L6" s="22" t="str">
        <f t="shared" si="1"/>
        <v>OK</v>
      </c>
      <c r="M6" s="48"/>
      <c r="N6" s="49"/>
      <c r="O6" s="48"/>
      <c r="P6" s="48"/>
      <c r="Q6" s="48"/>
      <c r="R6" s="48"/>
      <c r="S6" s="48"/>
      <c r="T6" s="48"/>
      <c r="U6" s="48"/>
      <c r="V6" s="48"/>
      <c r="W6" s="48"/>
      <c r="X6" s="48"/>
      <c r="Y6" s="50"/>
      <c r="Z6" s="50"/>
      <c r="AA6" s="50"/>
      <c r="AB6" s="50"/>
    </row>
    <row r="7" spans="1:28" ht="39.950000000000003" customHeight="1" x14ac:dyDescent="0.25">
      <c r="A7" s="69"/>
      <c r="B7" s="66"/>
      <c r="C7" s="37">
        <v>4</v>
      </c>
      <c r="D7" s="76"/>
      <c r="E7" s="38" t="s">
        <v>34</v>
      </c>
      <c r="F7" s="40" t="s">
        <v>126</v>
      </c>
      <c r="G7" s="40" t="s">
        <v>35</v>
      </c>
      <c r="H7" s="37" t="s">
        <v>30</v>
      </c>
      <c r="I7" s="41">
        <v>33.53</v>
      </c>
      <c r="J7" s="16">
        <v>100</v>
      </c>
      <c r="K7" s="21">
        <f t="shared" si="0"/>
        <v>100</v>
      </c>
      <c r="L7" s="22" t="str">
        <f t="shared" si="1"/>
        <v>OK</v>
      </c>
      <c r="M7" s="48"/>
      <c r="N7" s="49"/>
      <c r="O7" s="48"/>
      <c r="P7" s="48"/>
      <c r="Q7" s="48"/>
      <c r="R7" s="48"/>
      <c r="S7" s="48"/>
      <c r="T7" s="48"/>
      <c r="U7" s="48"/>
      <c r="V7" s="48"/>
      <c r="W7" s="48"/>
      <c r="X7" s="48"/>
      <c r="Y7" s="50"/>
      <c r="Z7" s="50"/>
      <c r="AA7" s="50"/>
      <c r="AB7" s="50"/>
    </row>
    <row r="8" spans="1:28" ht="39.950000000000003" customHeight="1" x14ac:dyDescent="0.25">
      <c r="A8" s="69"/>
      <c r="B8" s="66"/>
      <c r="C8" s="37">
        <v>5</v>
      </c>
      <c r="D8" s="76"/>
      <c r="E8" s="38" t="s">
        <v>36</v>
      </c>
      <c r="F8" s="40" t="s">
        <v>126</v>
      </c>
      <c r="G8" s="40" t="s">
        <v>37</v>
      </c>
      <c r="H8" s="37" t="s">
        <v>30</v>
      </c>
      <c r="I8" s="41">
        <v>48.36</v>
      </c>
      <c r="J8" s="16">
        <v>35</v>
      </c>
      <c r="K8" s="21">
        <f t="shared" si="0"/>
        <v>35</v>
      </c>
      <c r="L8" s="22" t="str">
        <f t="shared" si="1"/>
        <v>OK</v>
      </c>
      <c r="M8" s="48"/>
      <c r="N8" s="49"/>
      <c r="O8" s="48"/>
      <c r="P8" s="48"/>
      <c r="Q8" s="48"/>
      <c r="R8" s="48"/>
      <c r="S8" s="48"/>
      <c r="T8" s="48"/>
      <c r="U8" s="48"/>
      <c r="V8" s="48"/>
      <c r="W8" s="48"/>
      <c r="X8" s="48"/>
      <c r="Y8" s="50"/>
      <c r="Z8" s="50"/>
      <c r="AA8" s="50"/>
      <c r="AB8" s="50"/>
    </row>
    <row r="9" spans="1:28" ht="39.950000000000003" customHeight="1" x14ac:dyDescent="0.25">
      <c r="A9" s="69"/>
      <c r="B9" s="66"/>
      <c r="C9" s="37">
        <v>6</v>
      </c>
      <c r="D9" s="76"/>
      <c r="E9" s="38" t="s">
        <v>128</v>
      </c>
      <c r="F9" s="37" t="s">
        <v>126</v>
      </c>
      <c r="G9" s="40" t="s">
        <v>29</v>
      </c>
      <c r="H9" s="37" t="s">
        <v>30</v>
      </c>
      <c r="I9" s="39">
        <v>4.24</v>
      </c>
      <c r="J9" s="16">
        <v>800</v>
      </c>
      <c r="K9" s="21">
        <f t="shared" si="0"/>
        <v>800</v>
      </c>
      <c r="L9" s="22" t="str">
        <f t="shared" si="1"/>
        <v>OK</v>
      </c>
      <c r="M9" s="48"/>
      <c r="N9" s="49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50"/>
      <c r="AA9" s="50"/>
      <c r="AB9" s="50"/>
    </row>
    <row r="10" spans="1:28" ht="39.950000000000003" customHeight="1" x14ac:dyDescent="0.25">
      <c r="A10" s="69"/>
      <c r="B10" s="66"/>
      <c r="C10" s="37">
        <v>7</v>
      </c>
      <c r="D10" s="76"/>
      <c r="E10" s="42" t="s">
        <v>129</v>
      </c>
      <c r="F10" s="43" t="s">
        <v>38</v>
      </c>
      <c r="G10" s="43" t="s">
        <v>39</v>
      </c>
      <c r="H10" s="37" t="s">
        <v>30</v>
      </c>
      <c r="I10" s="41">
        <v>8.59</v>
      </c>
      <c r="J10" s="16">
        <v>1500</v>
      </c>
      <c r="K10" s="21">
        <f t="shared" si="0"/>
        <v>1500</v>
      </c>
      <c r="L10" s="22" t="str">
        <f t="shared" si="1"/>
        <v>OK</v>
      </c>
      <c r="M10" s="48"/>
      <c r="N10" s="49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50"/>
      <c r="AA10" s="50"/>
      <c r="AB10" s="50"/>
    </row>
    <row r="11" spans="1:28" ht="39.950000000000003" customHeight="1" x14ac:dyDescent="0.25">
      <c r="A11" s="69"/>
      <c r="B11" s="66"/>
      <c r="C11" s="37">
        <v>8</v>
      </c>
      <c r="D11" s="76"/>
      <c r="E11" s="42" t="s">
        <v>130</v>
      </c>
      <c r="F11" s="43" t="s">
        <v>38</v>
      </c>
      <c r="G11" s="43" t="s">
        <v>40</v>
      </c>
      <c r="H11" s="37" t="s">
        <v>30</v>
      </c>
      <c r="I11" s="41">
        <v>12.65</v>
      </c>
      <c r="J11" s="16">
        <v>200</v>
      </c>
      <c r="K11" s="21">
        <f t="shared" si="0"/>
        <v>200</v>
      </c>
      <c r="L11" s="22" t="str">
        <f t="shared" si="1"/>
        <v>OK</v>
      </c>
      <c r="M11" s="48"/>
      <c r="N11" s="49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50"/>
      <c r="Z11" s="50"/>
      <c r="AA11" s="50"/>
      <c r="AB11" s="50"/>
    </row>
    <row r="12" spans="1:28" ht="39.950000000000003" customHeight="1" x14ac:dyDescent="0.25">
      <c r="A12" s="69"/>
      <c r="B12" s="66"/>
      <c r="C12" s="37">
        <v>9</v>
      </c>
      <c r="D12" s="76"/>
      <c r="E12" s="42" t="s">
        <v>131</v>
      </c>
      <c r="F12" s="44" t="s">
        <v>38</v>
      </c>
      <c r="G12" s="43" t="s">
        <v>41</v>
      </c>
      <c r="H12" s="43" t="s">
        <v>30</v>
      </c>
      <c r="I12" s="41">
        <v>13.75</v>
      </c>
      <c r="J12" s="16">
        <v>0</v>
      </c>
      <c r="K12" s="21">
        <f t="shared" si="0"/>
        <v>0</v>
      </c>
      <c r="L12" s="22" t="str">
        <f t="shared" si="1"/>
        <v>OK</v>
      </c>
      <c r="M12" s="48"/>
      <c r="N12" s="49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50"/>
      <c r="AA12" s="50"/>
      <c r="AB12" s="50"/>
    </row>
    <row r="13" spans="1:28" ht="39.950000000000003" customHeight="1" x14ac:dyDescent="0.25">
      <c r="A13" s="69"/>
      <c r="B13" s="66"/>
      <c r="C13" s="37">
        <v>10</v>
      </c>
      <c r="D13" s="76"/>
      <c r="E13" s="42" t="s">
        <v>42</v>
      </c>
      <c r="F13" s="44" t="s">
        <v>11</v>
      </c>
      <c r="G13" s="43" t="s">
        <v>29</v>
      </c>
      <c r="H13" s="43" t="s">
        <v>30</v>
      </c>
      <c r="I13" s="41">
        <v>47.9</v>
      </c>
      <c r="J13" s="16">
        <v>20</v>
      </c>
      <c r="K13" s="21">
        <f t="shared" si="0"/>
        <v>20</v>
      </c>
      <c r="L13" s="22" t="str">
        <f t="shared" si="1"/>
        <v>OK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</row>
    <row r="14" spans="1:28" ht="39.950000000000003" customHeight="1" x14ac:dyDescent="0.25">
      <c r="A14" s="69"/>
      <c r="B14" s="66"/>
      <c r="C14" s="37">
        <v>11</v>
      </c>
      <c r="D14" s="76"/>
      <c r="E14" s="42" t="s">
        <v>43</v>
      </c>
      <c r="F14" s="43" t="s">
        <v>44</v>
      </c>
      <c r="G14" s="43" t="s">
        <v>29</v>
      </c>
      <c r="H14" s="43" t="s">
        <v>30</v>
      </c>
      <c r="I14" s="41">
        <v>17.13</v>
      </c>
      <c r="J14" s="16">
        <v>50</v>
      </c>
      <c r="K14" s="21">
        <f t="shared" si="0"/>
        <v>50</v>
      </c>
      <c r="L14" s="22" t="str">
        <f t="shared" si="1"/>
        <v>OK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50"/>
      <c r="Z14" s="50"/>
      <c r="AA14" s="50"/>
      <c r="AB14" s="50"/>
    </row>
    <row r="15" spans="1:28" ht="39.950000000000003" customHeight="1" x14ac:dyDescent="0.25">
      <c r="A15" s="69"/>
      <c r="B15" s="66"/>
      <c r="C15" s="37">
        <v>12</v>
      </c>
      <c r="D15" s="76"/>
      <c r="E15" s="42" t="s">
        <v>45</v>
      </c>
      <c r="F15" s="43" t="s">
        <v>38</v>
      </c>
      <c r="G15" s="43" t="s">
        <v>46</v>
      </c>
      <c r="H15" s="43" t="s">
        <v>30</v>
      </c>
      <c r="I15" s="41">
        <v>22.06</v>
      </c>
      <c r="J15" s="16">
        <v>0</v>
      </c>
      <c r="K15" s="21">
        <f t="shared" si="0"/>
        <v>0</v>
      </c>
      <c r="L15" s="22" t="str">
        <f t="shared" si="1"/>
        <v>OK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0"/>
      <c r="Z15" s="50"/>
      <c r="AA15" s="50"/>
      <c r="AB15" s="50"/>
    </row>
    <row r="16" spans="1:28" ht="39.950000000000003" customHeight="1" x14ac:dyDescent="0.25">
      <c r="A16" s="69"/>
      <c r="B16" s="66"/>
      <c r="C16" s="37">
        <v>13</v>
      </c>
      <c r="D16" s="76"/>
      <c r="E16" s="38" t="s">
        <v>47</v>
      </c>
      <c r="F16" s="40" t="s">
        <v>38</v>
      </c>
      <c r="G16" s="40" t="s">
        <v>48</v>
      </c>
      <c r="H16" s="40" t="s">
        <v>30</v>
      </c>
      <c r="I16" s="45">
        <v>17.41</v>
      </c>
      <c r="J16" s="16">
        <v>0</v>
      </c>
      <c r="K16" s="21">
        <f t="shared" si="0"/>
        <v>0</v>
      </c>
      <c r="L16" s="22" t="str">
        <f t="shared" si="1"/>
        <v>OK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0"/>
      <c r="Z16" s="50"/>
      <c r="AA16" s="50"/>
      <c r="AB16" s="50"/>
    </row>
    <row r="17" spans="1:28" ht="39.950000000000003" customHeight="1" x14ac:dyDescent="0.25">
      <c r="A17" s="69"/>
      <c r="B17" s="66"/>
      <c r="C17" s="37">
        <v>14</v>
      </c>
      <c r="D17" s="76"/>
      <c r="E17" s="42" t="s">
        <v>49</v>
      </c>
      <c r="F17" s="43" t="s">
        <v>38</v>
      </c>
      <c r="G17" s="43" t="s">
        <v>50</v>
      </c>
      <c r="H17" s="43" t="s">
        <v>30</v>
      </c>
      <c r="I17" s="41">
        <v>12.38</v>
      </c>
      <c r="J17" s="16">
        <v>0</v>
      </c>
      <c r="K17" s="21">
        <f t="shared" si="0"/>
        <v>0</v>
      </c>
      <c r="L17" s="22" t="str">
        <f t="shared" si="1"/>
        <v>OK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0"/>
      <c r="Z17" s="50"/>
      <c r="AA17" s="50"/>
      <c r="AB17" s="50"/>
    </row>
    <row r="18" spans="1:28" ht="39.950000000000003" customHeight="1" x14ac:dyDescent="0.25">
      <c r="A18" s="69"/>
      <c r="B18" s="66"/>
      <c r="C18" s="37">
        <v>15</v>
      </c>
      <c r="D18" s="76"/>
      <c r="E18" s="42" t="s">
        <v>51</v>
      </c>
      <c r="F18" s="43" t="s">
        <v>38</v>
      </c>
      <c r="G18" s="43" t="s">
        <v>52</v>
      </c>
      <c r="H18" s="43" t="s">
        <v>30</v>
      </c>
      <c r="I18" s="41">
        <v>154.96</v>
      </c>
      <c r="J18" s="16">
        <v>0</v>
      </c>
      <c r="K18" s="21">
        <f t="shared" si="0"/>
        <v>0</v>
      </c>
      <c r="L18" s="22" t="str">
        <f t="shared" si="1"/>
        <v>OK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50"/>
      <c r="Z18" s="50"/>
      <c r="AA18" s="50"/>
      <c r="AB18" s="50"/>
    </row>
    <row r="19" spans="1:28" ht="39.950000000000003" customHeight="1" x14ac:dyDescent="0.25">
      <c r="A19" s="69"/>
      <c r="B19" s="66"/>
      <c r="C19" s="37">
        <v>16</v>
      </c>
      <c r="D19" s="76"/>
      <c r="E19" s="42" t="s">
        <v>53</v>
      </c>
      <c r="F19" s="43" t="s">
        <v>38</v>
      </c>
      <c r="G19" s="43" t="s">
        <v>54</v>
      </c>
      <c r="H19" s="43" t="s">
        <v>30</v>
      </c>
      <c r="I19" s="41">
        <v>169.18</v>
      </c>
      <c r="J19" s="16">
        <v>0</v>
      </c>
      <c r="K19" s="21">
        <f t="shared" si="0"/>
        <v>0</v>
      </c>
      <c r="L19" s="22" t="str">
        <f t="shared" si="1"/>
        <v>OK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50"/>
      <c r="Z19" s="50"/>
      <c r="AA19" s="50"/>
      <c r="AB19" s="50"/>
    </row>
    <row r="20" spans="1:28" ht="39.950000000000003" customHeight="1" x14ac:dyDescent="0.25">
      <c r="A20" s="69"/>
      <c r="B20" s="66"/>
      <c r="C20" s="37">
        <v>17</v>
      </c>
      <c r="D20" s="76"/>
      <c r="E20" s="42" t="s">
        <v>55</v>
      </c>
      <c r="F20" s="43" t="s">
        <v>38</v>
      </c>
      <c r="G20" s="43" t="s">
        <v>56</v>
      </c>
      <c r="H20" s="43" t="s">
        <v>30</v>
      </c>
      <c r="I20" s="41">
        <v>55.76</v>
      </c>
      <c r="J20" s="16">
        <v>50</v>
      </c>
      <c r="K20" s="21">
        <f t="shared" si="0"/>
        <v>50</v>
      </c>
      <c r="L20" s="22" t="str">
        <f t="shared" si="1"/>
        <v>OK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50"/>
      <c r="Z20" s="50"/>
      <c r="AA20" s="50"/>
      <c r="AB20" s="50"/>
    </row>
    <row r="21" spans="1:28" ht="39.950000000000003" customHeight="1" x14ac:dyDescent="0.25">
      <c r="A21" s="69"/>
      <c r="B21" s="66"/>
      <c r="C21" s="37">
        <v>18</v>
      </c>
      <c r="D21" s="76"/>
      <c r="E21" s="42" t="s">
        <v>57</v>
      </c>
      <c r="F21" s="43" t="s">
        <v>38</v>
      </c>
      <c r="G21" s="43" t="s">
        <v>58</v>
      </c>
      <c r="H21" s="43" t="s">
        <v>30</v>
      </c>
      <c r="I21" s="41">
        <v>21.39</v>
      </c>
      <c r="J21" s="16">
        <v>70</v>
      </c>
      <c r="K21" s="21">
        <f t="shared" si="0"/>
        <v>70</v>
      </c>
      <c r="L21" s="22" t="str">
        <f t="shared" si="1"/>
        <v>OK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50"/>
      <c r="Z21" s="50"/>
      <c r="AA21" s="50"/>
      <c r="AB21" s="50"/>
    </row>
    <row r="22" spans="1:28" ht="39.950000000000003" customHeight="1" x14ac:dyDescent="0.25">
      <c r="A22" s="69"/>
      <c r="B22" s="66"/>
      <c r="C22" s="37">
        <v>19</v>
      </c>
      <c r="D22" s="76"/>
      <c r="E22" s="42" t="s">
        <v>59</v>
      </c>
      <c r="F22" s="43" t="s">
        <v>38</v>
      </c>
      <c r="G22" s="43" t="s">
        <v>60</v>
      </c>
      <c r="H22" s="43" t="s">
        <v>30</v>
      </c>
      <c r="I22" s="41">
        <v>47.92</v>
      </c>
      <c r="J22" s="16">
        <v>10</v>
      </c>
      <c r="K22" s="21">
        <f t="shared" si="0"/>
        <v>10</v>
      </c>
      <c r="L22" s="22" t="str">
        <f t="shared" si="1"/>
        <v>OK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50"/>
      <c r="Z22" s="50"/>
      <c r="AA22" s="50"/>
      <c r="AB22" s="50"/>
    </row>
    <row r="23" spans="1:28" ht="39.950000000000003" customHeight="1" x14ac:dyDescent="0.25">
      <c r="A23" s="69"/>
      <c r="B23" s="66"/>
      <c r="C23" s="37">
        <v>20</v>
      </c>
      <c r="D23" s="76"/>
      <c r="E23" s="42" t="s">
        <v>61</v>
      </c>
      <c r="F23" s="43" t="s">
        <v>38</v>
      </c>
      <c r="G23" s="43" t="s">
        <v>62</v>
      </c>
      <c r="H23" s="43" t="s">
        <v>30</v>
      </c>
      <c r="I23" s="41">
        <v>80.260000000000005</v>
      </c>
      <c r="J23" s="16">
        <v>10</v>
      </c>
      <c r="K23" s="21">
        <f t="shared" si="0"/>
        <v>10</v>
      </c>
      <c r="L23" s="22" t="str">
        <f t="shared" si="1"/>
        <v>OK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50"/>
      <c r="Z23" s="50"/>
      <c r="AA23" s="50"/>
      <c r="AB23" s="50"/>
    </row>
    <row r="24" spans="1:28" ht="39.950000000000003" customHeight="1" x14ac:dyDescent="0.25">
      <c r="A24" s="69"/>
      <c r="B24" s="66"/>
      <c r="C24" s="37">
        <v>21</v>
      </c>
      <c r="D24" s="76"/>
      <c r="E24" s="42" t="s">
        <v>63</v>
      </c>
      <c r="F24" s="43" t="s">
        <v>126</v>
      </c>
      <c r="G24" s="43" t="s">
        <v>64</v>
      </c>
      <c r="H24" s="43" t="s">
        <v>30</v>
      </c>
      <c r="I24" s="41">
        <v>857.58</v>
      </c>
      <c r="J24" s="16">
        <v>0</v>
      </c>
      <c r="K24" s="21">
        <f t="shared" si="0"/>
        <v>0</v>
      </c>
      <c r="L24" s="22" t="str">
        <f t="shared" si="1"/>
        <v>OK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50"/>
      <c r="Z24" s="50"/>
      <c r="AA24" s="50"/>
      <c r="AB24" s="50"/>
    </row>
    <row r="25" spans="1:28" ht="39.950000000000003" customHeight="1" x14ac:dyDescent="0.25">
      <c r="A25" s="69"/>
      <c r="B25" s="66"/>
      <c r="C25" s="37">
        <v>22</v>
      </c>
      <c r="D25" s="76"/>
      <c r="E25" s="42" t="s">
        <v>65</v>
      </c>
      <c r="F25" s="43" t="s">
        <v>126</v>
      </c>
      <c r="G25" s="43" t="s">
        <v>64</v>
      </c>
      <c r="H25" s="43" t="s">
        <v>30</v>
      </c>
      <c r="I25" s="41">
        <v>450.92</v>
      </c>
      <c r="J25" s="16">
        <v>0</v>
      </c>
      <c r="K25" s="21">
        <f t="shared" si="0"/>
        <v>0</v>
      </c>
      <c r="L25" s="22" t="str">
        <f t="shared" si="1"/>
        <v>OK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50"/>
      <c r="Z25" s="50"/>
      <c r="AA25" s="50"/>
      <c r="AB25" s="50"/>
    </row>
    <row r="26" spans="1:28" ht="39.950000000000003" customHeight="1" x14ac:dyDescent="0.25">
      <c r="A26" s="69"/>
      <c r="B26" s="66"/>
      <c r="C26" s="37">
        <v>23</v>
      </c>
      <c r="D26" s="76"/>
      <c r="E26" s="42" t="s">
        <v>66</v>
      </c>
      <c r="F26" s="43" t="s">
        <v>126</v>
      </c>
      <c r="G26" s="43" t="s">
        <v>67</v>
      </c>
      <c r="H26" s="43" t="s">
        <v>30</v>
      </c>
      <c r="I26" s="41">
        <v>121.74</v>
      </c>
      <c r="J26" s="16">
        <v>0</v>
      </c>
      <c r="K26" s="21">
        <f t="shared" si="0"/>
        <v>0</v>
      </c>
      <c r="L26" s="22" t="str">
        <f t="shared" si="1"/>
        <v>OK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50"/>
      <c r="Z26" s="50"/>
      <c r="AA26" s="50"/>
      <c r="AB26" s="50"/>
    </row>
    <row r="27" spans="1:28" ht="39.950000000000003" customHeight="1" x14ac:dyDescent="0.25">
      <c r="A27" s="69"/>
      <c r="B27" s="66"/>
      <c r="C27" s="37">
        <v>24</v>
      </c>
      <c r="D27" s="76"/>
      <c r="E27" s="42" t="s">
        <v>68</v>
      </c>
      <c r="F27" s="43" t="s">
        <v>126</v>
      </c>
      <c r="G27" s="43" t="s">
        <v>69</v>
      </c>
      <c r="H27" s="43" t="s">
        <v>30</v>
      </c>
      <c r="I27" s="41">
        <v>559.17999999999995</v>
      </c>
      <c r="J27" s="16">
        <v>0</v>
      </c>
      <c r="K27" s="21">
        <f t="shared" si="0"/>
        <v>0</v>
      </c>
      <c r="L27" s="22" t="str">
        <f t="shared" si="1"/>
        <v>OK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0"/>
      <c r="Z27" s="50"/>
      <c r="AA27" s="50"/>
      <c r="AB27" s="50"/>
    </row>
    <row r="28" spans="1:28" ht="39.950000000000003" customHeight="1" x14ac:dyDescent="0.25">
      <c r="A28" s="69"/>
      <c r="B28" s="66"/>
      <c r="C28" s="37">
        <v>25</v>
      </c>
      <c r="D28" s="76"/>
      <c r="E28" s="42" t="s">
        <v>70</v>
      </c>
      <c r="F28" s="43" t="s">
        <v>126</v>
      </c>
      <c r="G28" s="43" t="s">
        <v>29</v>
      </c>
      <c r="H28" s="43" t="s">
        <v>30</v>
      </c>
      <c r="I28" s="41">
        <v>279.39999999999998</v>
      </c>
      <c r="J28" s="16">
        <v>3</v>
      </c>
      <c r="K28" s="21">
        <f t="shared" si="0"/>
        <v>3</v>
      </c>
      <c r="L28" s="22" t="str">
        <f t="shared" si="1"/>
        <v>OK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0"/>
      <c r="Z28" s="50"/>
      <c r="AA28" s="50"/>
      <c r="AB28" s="50"/>
    </row>
    <row r="29" spans="1:28" ht="39.950000000000003" customHeight="1" x14ac:dyDescent="0.25">
      <c r="A29" s="69"/>
      <c r="B29" s="66"/>
      <c r="C29" s="37">
        <v>26</v>
      </c>
      <c r="D29" s="76"/>
      <c r="E29" s="42" t="s">
        <v>71</v>
      </c>
      <c r="F29" s="43" t="s">
        <v>126</v>
      </c>
      <c r="G29" s="43" t="s">
        <v>72</v>
      </c>
      <c r="H29" s="43" t="s">
        <v>30</v>
      </c>
      <c r="I29" s="41">
        <v>106.23</v>
      </c>
      <c r="J29" s="16">
        <v>0</v>
      </c>
      <c r="K29" s="21">
        <f t="shared" si="0"/>
        <v>0</v>
      </c>
      <c r="L29" s="22" t="str">
        <f t="shared" si="1"/>
        <v>OK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0"/>
      <c r="Z29" s="50"/>
      <c r="AA29" s="50"/>
      <c r="AB29" s="50"/>
    </row>
    <row r="30" spans="1:28" ht="39.950000000000003" customHeight="1" x14ac:dyDescent="0.25">
      <c r="A30" s="69"/>
      <c r="B30" s="66"/>
      <c r="C30" s="37">
        <v>27</v>
      </c>
      <c r="D30" s="76"/>
      <c r="E30" s="42" t="s">
        <v>73</v>
      </c>
      <c r="F30" s="43" t="s">
        <v>126</v>
      </c>
      <c r="G30" s="43" t="s">
        <v>74</v>
      </c>
      <c r="H30" s="43" t="s">
        <v>30</v>
      </c>
      <c r="I30" s="41">
        <v>619.09</v>
      </c>
      <c r="J30" s="16">
        <v>6</v>
      </c>
      <c r="K30" s="21">
        <f t="shared" si="0"/>
        <v>6</v>
      </c>
      <c r="L30" s="22" t="str">
        <f t="shared" si="1"/>
        <v>OK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  <c r="Z30" s="50"/>
      <c r="AA30" s="50"/>
      <c r="AB30" s="50"/>
    </row>
    <row r="31" spans="1:28" ht="39.950000000000003" customHeight="1" x14ac:dyDescent="0.25">
      <c r="A31" s="69"/>
      <c r="B31" s="66"/>
      <c r="C31" s="37">
        <v>28</v>
      </c>
      <c r="D31" s="76"/>
      <c r="E31" s="42" t="s">
        <v>75</v>
      </c>
      <c r="F31" s="43" t="s">
        <v>126</v>
      </c>
      <c r="G31" s="43" t="s">
        <v>76</v>
      </c>
      <c r="H31" s="43" t="s">
        <v>30</v>
      </c>
      <c r="I31" s="41">
        <v>864.15</v>
      </c>
      <c r="J31" s="16">
        <v>1</v>
      </c>
      <c r="K31" s="21">
        <f t="shared" si="0"/>
        <v>1</v>
      </c>
      <c r="L31" s="22" t="str">
        <f t="shared" si="1"/>
        <v>OK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50"/>
      <c r="AA31" s="50"/>
      <c r="AB31" s="50"/>
    </row>
    <row r="32" spans="1:28" ht="39.950000000000003" customHeight="1" x14ac:dyDescent="0.25">
      <c r="A32" s="69"/>
      <c r="B32" s="66"/>
      <c r="C32" s="37">
        <v>29</v>
      </c>
      <c r="D32" s="76"/>
      <c r="E32" s="42" t="s">
        <v>77</v>
      </c>
      <c r="F32" s="43" t="s">
        <v>126</v>
      </c>
      <c r="G32" s="43" t="s">
        <v>29</v>
      </c>
      <c r="H32" s="43" t="s">
        <v>30</v>
      </c>
      <c r="I32" s="41">
        <v>462.23</v>
      </c>
      <c r="J32" s="16">
        <v>0</v>
      </c>
      <c r="K32" s="21">
        <f t="shared" si="0"/>
        <v>0</v>
      </c>
      <c r="L32" s="22" t="str">
        <f t="shared" si="1"/>
        <v>OK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0"/>
      <c r="Z32" s="50"/>
      <c r="AA32" s="50"/>
      <c r="AB32" s="50"/>
    </row>
    <row r="33" spans="1:28" ht="39.950000000000003" customHeight="1" x14ac:dyDescent="0.25">
      <c r="A33" s="69"/>
      <c r="B33" s="66"/>
      <c r="C33" s="37">
        <v>30</v>
      </c>
      <c r="D33" s="76"/>
      <c r="E33" s="42" t="s">
        <v>78</v>
      </c>
      <c r="F33" s="43" t="s">
        <v>126</v>
      </c>
      <c r="G33" s="43" t="s">
        <v>29</v>
      </c>
      <c r="H33" s="43" t="s">
        <v>30</v>
      </c>
      <c r="I33" s="41">
        <v>872.9</v>
      </c>
      <c r="J33" s="16">
        <v>0</v>
      </c>
      <c r="K33" s="21">
        <f t="shared" si="0"/>
        <v>0</v>
      </c>
      <c r="L33" s="22" t="str">
        <f t="shared" si="1"/>
        <v>OK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0"/>
      <c r="Z33" s="50"/>
      <c r="AA33" s="50"/>
      <c r="AB33" s="50"/>
    </row>
    <row r="34" spans="1:28" ht="39.950000000000003" customHeight="1" x14ac:dyDescent="0.25">
      <c r="A34" s="69"/>
      <c r="B34" s="66"/>
      <c r="C34" s="37">
        <v>31</v>
      </c>
      <c r="D34" s="76"/>
      <c r="E34" s="42" t="s">
        <v>79</v>
      </c>
      <c r="F34" s="43" t="s">
        <v>126</v>
      </c>
      <c r="G34" s="43" t="s">
        <v>29</v>
      </c>
      <c r="H34" s="43" t="s">
        <v>30</v>
      </c>
      <c r="I34" s="41">
        <v>58.04</v>
      </c>
      <c r="J34" s="16">
        <v>0</v>
      </c>
      <c r="K34" s="21">
        <f t="shared" si="0"/>
        <v>0</v>
      </c>
      <c r="L34" s="22" t="str">
        <f t="shared" si="1"/>
        <v>OK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0"/>
      <c r="Z34" s="50"/>
      <c r="AA34" s="50"/>
      <c r="AB34" s="50"/>
    </row>
    <row r="35" spans="1:28" ht="39.950000000000003" customHeight="1" x14ac:dyDescent="0.25">
      <c r="A35" s="69"/>
      <c r="B35" s="66"/>
      <c r="C35" s="37">
        <v>32</v>
      </c>
      <c r="D35" s="76"/>
      <c r="E35" s="42" t="s">
        <v>132</v>
      </c>
      <c r="F35" s="43" t="s">
        <v>126</v>
      </c>
      <c r="G35" s="43" t="s">
        <v>29</v>
      </c>
      <c r="H35" s="43" t="s">
        <v>30</v>
      </c>
      <c r="I35" s="41">
        <v>54.95</v>
      </c>
      <c r="J35" s="16">
        <v>0</v>
      </c>
      <c r="K35" s="21">
        <f t="shared" si="0"/>
        <v>0</v>
      </c>
      <c r="L35" s="22" t="str">
        <f t="shared" si="1"/>
        <v>OK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50"/>
      <c r="Z35" s="50"/>
      <c r="AA35" s="50"/>
      <c r="AB35" s="50"/>
    </row>
    <row r="36" spans="1:28" ht="39.950000000000003" customHeight="1" x14ac:dyDescent="0.25">
      <c r="A36" s="69"/>
      <c r="B36" s="66"/>
      <c r="C36" s="37">
        <v>33</v>
      </c>
      <c r="D36" s="76"/>
      <c r="E36" s="42" t="s">
        <v>133</v>
      </c>
      <c r="F36" s="43" t="s">
        <v>38</v>
      </c>
      <c r="G36" s="43" t="s">
        <v>80</v>
      </c>
      <c r="H36" s="43" t="s">
        <v>30</v>
      </c>
      <c r="I36" s="41">
        <v>10.43</v>
      </c>
      <c r="J36" s="16">
        <v>0</v>
      </c>
      <c r="K36" s="21">
        <f t="shared" ref="K36:K56" si="2">J36-(SUM(M36:AB36))</f>
        <v>0</v>
      </c>
      <c r="L36" s="22" t="str">
        <f t="shared" si="1"/>
        <v>OK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0"/>
      <c r="Z36" s="50"/>
      <c r="AA36" s="50"/>
      <c r="AB36" s="50"/>
    </row>
    <row r="37" spans="1:28" ht="39.950000000000003" customHeight="1" x14ac:dyDescent="0.25">
      <c r="A37" s="69"/>
      <c r="B37" s="66"/>
      <c r="C37" s="37">
        <v>34</v>
      </c>
      <c r="D37" s="76"/>
      <c r="E37" s="42" t="s">
        <v>134</v>
      </c>
      <c r="F37" s="43" t="s">
        <v>38</v>
      </c>
      <c r="G37" s="43" t="s">
        <v>81</v>
      </c>
      <c r="H37" s="43" t="s">
        <v>30</v>
      </c>
      <c r="I37" s="41">
        <v>15.99</v>
      </c>
      <c r="J37" s="16">
        <v>0</v>
      </c>
      <c r="K37" s="21">
        <f t="shared" si="2"/>
        <v>0</v>
      </c>
      <c r="L37" s="22" t="str">
        <f t="shared" si="1"/>
        <v>OK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50"/>
      <c r="Z37" s="50"/>
      <c r="AA37" s="50"/>
      <c r="AB37" s="50"/>
    </row>
    <row r="38" spans="1:28" ht="39.950000000000003" customHeight="1" x14ac:dyDescent="0.25">
      <c r="A38" s="69"/>
      <c r="B38" s="66"/>
      <c r="C38" s="37">
        <v>35</v>
      </c>
      <c r="D38" s="76"/>
      <c r="E38" s="42" t="s">
        <v>135</v>
      </c>
      <c r="F38" s="43" t="s">
        <v>38</v>
      </c>
      <c r="G38" s="43" t="s">
        <v>82</v>
      </c>
      <c r="H38" s="43" t="s">
        <v>30</v>
      </c>
      <c r="I38" s="41">
        <v>16.75</v>
      </c>
      <c r="J38" s="16">
        <v>0</v>
      </c>
      <c r="K38" s="21">
        <f t="shared" si="2"/>
        <v>0</v>
      </c>
      <c r="L38" s="22" t="str">
        <f t="shared" si="1"/>
        <v>OK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50"/>
      <c r="Z38" s="50"/>
      <c r="AA38" s="50"/>
      <c r="AB38" s="50"/>
    </row>
    <row r="39" spans="1:28" ht="39.950000000000003" customHeight="1" x14ac:dyDescent="0.25">
      <c r="A39" s="69"/>
      <c r="B39" s="66"/>
      <c r="C39" s="37">
        <v>36</v>
      </c>
      <c r="D39" s="76"/>
      <c r="E39" s="42" t="s">
        <v>136</v>
      </c>
      <c r="F39" s="43" t="s">
        <v>38</v>
      </c>
      <c r="G39" s="43" t="s">
        <v>83</v>
      </c>
      <c r="H39" s="43" t="s">
        <v>30</v>
      </c>
      <c r="I39" s="41">
        <v>42.18</v>
      </c>
      <c r="J39" s="16">
        <v>0</v>
      </c>
      <c r="K39" s="21">
        <f t="shared" si="2"/>
        <v>0</v>
      </c>
      <c r="L39" s="22" t="str">
        <f t="shared" si="1"/>
        <v>OK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50"/>
      <c r="Z39" s="50"/>
      <c r="AA39" s="50"/>
      <c r="AB39" s="50"/>
    </row>
    <row r="40" spans="1:28" ht="39.950000000000003" customHeight="1" x14ac:dyDescent="0.25">
      <c r="A40" s="69"/>
      <c r="B40" s="66"/>
      <c r="C40" s="37">
        <v>37</v>
      </c>
      <c r="D40" s="76"/>
      <c r="E40" s="42" t="s">
        <v>137</v>
      </c>
      <c r="F40" s="43" t="s">
        <v>38</v>
      </c>
      <c r="G40" s="43" t="s">
        <v>84</v>
      </c>
      <c r="H40" s="43" t="s">
        <v>30</v>
      </c>
      <c r="I40" s="41">
        <v>22.07</v>
      </c>
      <c r="J40" s="16">
        <v>0</v>
      </c>
      <c r="K40" s="21">
        <f t="shared" si="2"/>
        <v>0</v>
      </c>
      <c r="L40" s="22" t="str">
        <f t="shared" si="1"/>
        <v>OK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0"/>
      <c r="Z40" s="50"/>
      <c r="AA40" s="50"/>
      <c r="AB40" s="50"/>
    </row>
    <row r="41" spans="1:28" ht="39.950000000000003" customHeight="1" x14ac:dyDescent="0.25">
      <c r="A41" s="69"/>
      <c r="B41" s="66"/>
      <c r="C41" s="37">
        <v>38</v>
      </c>
      <c r="D41" s="76"/>
      <c r="E41" s="42" t="s">
        <v>85</v>
      </c>
      <c r="F41" s="43" t="s">
        <v>126</v>
      </c>
      <c r="G41" s="43" t="s">
        <v>86</v>
      </c>
      <c r="H41" s="43" t="s">
        <v>30</v>
      </c>
      <c r="I41" s="41">
        <v>913.6</v>
      </c>
      <c r="J41" s="16">
        <v>0</v>
      </c>
      <c r="K41" s="21">
        <f t="shared" si="2"/>
        <v>0</v>
      </c>
      <c r="L41" s="22" t="str">
        <f t="shared" si="1"/>
        <v>OK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0"/>
      <c r="Z41" s="50"/>
      <c r="AA41" s="50"/>
      <c r="AB41" s="50"/>
    </row>
    <row r="42" spans="1:28" ht="39.950000000000003" customHeight="1" x14ac:dyDescent="0.25">
      <c r="A42" s="69"/>
      <c r="B42" s="66"/>
      <c r="C42" s="37">
        <v>39</v>
      </c>
      <c r="D42" s="76"/>
      <c r="E42" s="42" t="s">
        <v>87</v>
      </c>
      <c r="F42" s="43" t="s">
        <v>126</v>
      </c>
      <c r="G42" s="43" t="s">
        <v>88</v>
      </c>
      <c r="H42" s="43" t="s">
        <v>30</v>
      </c>
      <c r="I42" s="41">
        <v>373.35</v>
      </c>
      <c r="J42" s="16">
        <v>0</v>
      </c>
      <c r="K42" s="21">
        <f t="shared" si="2"/>
        <v>0</v>
      </c>
      <c r="L42" s="22" t="str">
        <f t="shared" si="1"/>
        <v>OK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0"/>
      <c r="Z42" s="50"/>
      <c r="AA42" s="50"/>
      <c r="AB42" s="50"/>
    </row>
    <row r="43" spans="1:28" ht="39.950000000000003" customHeight="1" x14ac:dyDescent="0.25">
      <c r="A43" s="69"/>
      <c r="B43" s="66"/>
      <c r="C43" s="37">
        <v>40</v>
      </c>
      <c r="D43" s="76"/>
      <c r="E43" s="42" t="s">
        <v>89</v>
      </c>
      <c r="F43" s="43" t="s">
        <v>126</v>
      </c>
      <c r="G43" s="43" t="s">
        <v>29</v>
      </c>
      <c r="H43" s="43" t="s">
        <v>30</v>
      </c>
      <c r="I43" s="41">
        <v>741.62</v>
      </c>
      <c r="J43" s="16">
        <v>0</v>
      </c>
      <c r="K43" s="21">
        <f t="shared" si="2"/>
        <v>0</v>
      </c>
      <c r="L43" s="22" t="str">
        <f t="shared" si="1"/>
        <v>OK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50"/>
      <c r="Z43" s="50"/>
      <c r="AA43" s="50"/>
      <c r="AB43" s="50"/>
    </row>
    <row r="44" spans="1:28" ht="39.950000000000003" customHeight="1" x14ac:dyDescent="0.25">
      <c r="A44" s="69"/>
      <c r="B44" s="66"/>
      <c r="C44" s="37">
        <v>41</v>
      </c>
      <c r="D44" s="76"/>
      <c r="E44" s="42" t="s">
        <v>90</v>
      </c>
      <c r="F44" s="43" t="s">
        <v>38</v>
      </c>
      <c r="G44" s="43" t="s">
        <v>29</v>
      </c>
      <c r="H44" s="43" t="s">
        <v>30</v>
      </c>
      <c r="I44" s="41">
        <v>154.77000000000001</v>
      </c>
      <c r="J44" s="16">
        <v>0</v>
      </c>
      <c r="K44" s="21">
        <f t="shared" si="2"/>
        <v>0</v>
      </c>
      <c r="L44" s="22" t="str">
        <f t="shared" si="1"/>
        <v>OK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0"/>
      <c r="Z44" s="50"/>
      <c r="AA44" s="50"/>
      <c r="AB44" s="50"/>
    </row>
    <row r="45" spans="1:28" ht="39.950000000000003" customHeight="1" x14ac:dyDescent="0.25">
      <c r="A45" s="69"/>
      <c r="B45" s="66"/>
      <c r="C45" s="37">
        <v>42</v>
      </c>
      <c r="D45" s="76"/>
      <c r="E45" s="42" t="s">
        <v>91</v>
      </c>
      <c r="F45" s="43" t="s">
        <v>38</v>
      </c>
      <c r="G45" s="43" t="s">
        <v>29</v>
      </c>
      <c r="H45" s="43" t="s">
        <v>30</v>
      </c>
      <c r="I45" s="41">
        <v>87.06</v>
      </c>
      <c r="J45" s="16">
        <v>0</v>
      </c>
      <c r="K45" s="21">
        <f t="shared" si="2"/>
        <v>0</v>
      </c>
      <c r="L45" s="22" t="str">
        <f t="shared" si="1"/>
        <v>OK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50"/>
      <c r="Z45" s="50"/>
      <c r="AA45" s="50"/>
      <c r="AB45" s="50"/>
    </row>
    <row r="46" spans="1:28" ht="39.950000000000003" customHeight="1" x14ac:dyDescent="0.25">
      <c r="A46" s="69"/>
      <c r="B46" s="66"/>
      <c r="C46" s="37">
        <v>43</v>
      </c>
      <c r="D46" s="76"/>
      <c r="E46" s="42" t="s">
        <v>92</v>
      </c>
      <c r="F46" s="43" t="s">
        <v>38</v>
      </c>
      <c r="G46" s="43" t="s">
        <v>93</v>
      </c>
      <c r="H46" s="43" t="s">
        <v>30</v>
      </c>
      <c r="I46" s="41">
        <v>15.61</v>
      </c>
      <c r="J46" s="16">
        <v>0</v>
      </c>
      <c r="K46" s="21">
        <f t="shared" si="2"/>
        <v>0</v>
      </c>
      <c r="L46" s="22" t="str">
        <f t="shared" si="1"/>
        <v>OK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50"/>
      <c r="Z46" s="50"/>
      <c r="AA46" s="50"/>
      <c r="AB46" s="50"/>
    </row>
    <row r="47" spans="1:28" ht="39.950000000000003" customHeight="1" x14ac:dyDescent="0.25">
      <c r="A47" s="69"/>
      <c r="B47" s="66"/>
      <c r="C47" s="37">
        <v>44</v>
      </c>
      <c r="D47" s="76"/>
      <c r="E47" s="42" t="s">
        <v>94</v>
      </c>
      <c r="F47" s="43" t="s">
        <v>126</v>
      </c>
      <c r="G47" s="43" t="s">
        <v>29</v>
      </c>
      <c r="H47" s="43" t="s">
        <v>30</v>
      </c>
      <c r="I47" s="41">
        <v>144.44999999999999</v>
      </c>
      <c r="J47" s="16">
        <v>0</v>
      </c>
      <c r="K47" s="21">
        <f t="shared" si="2"/>
        <v>0</v>
      </c>
      <c r="L47" s="22" t="str">
        <f t="shared" si="1"/>
        <v>OK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50"/>
      <c r="Z47" s="50"/>
      <c r="AA47" s="50"/>
      <c r="AB47" s="50"/>
    </row>
    <row r="48" spans="1:28" ht="39.950000000000003" customHeight="1" x14ac:dyDescent="0.25">
      <c r="A48" s="70"/>
      <c r="B48" s="67"/>
      <c r="C48" s="37">
        <v>45</v>
      </c>
      <c r="D48" s="77"/>
      <c r="E48" s="42" t="s">
        <v>95</v>
      </c>
      <c r="F48" s="43" t="s">
        <v>126</v>
      </c>
      <c r="G48" s="43" t="s">
        <v>29</v>
      </c>
      <c r="H48" s="43" t="s">
        <v>30</v>
      </c>
      <c r="I48" s="41">
        <v>157.99</v>
      </c>
      <c r="J48" s="16">
        <v>0</v>
      </c>
      <c r="K48" s="21">
        <f t="shared" si="2"/>
        <v>0</v>
      </c>
      <c r="L48" s="22" t="str">
        <f t="shared" si="1"/>
        <v>OK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0"/>
      <c r="Z48" s="50"/>
      <c r="AA48" s="50"/>
      <c r="AB48" s="50"/>
    </row>
    <row r="49" spans="1:28" ht="39.950000000000003" customHeight="1" x14ac:dyDescent="0.25">
      <c r="A49" s="68" t="s">
        <v>141</v>
      </c>
      <c r="B49" s="65">
        <v>2</v>
      </c>
      <c r="C49" s="37">
        <v>46</v>
      </c>
      <c r="D49" s="62" t="s">
        <v>124</v>
      </c>
      <c r="E49" s="42" t="s">
        <v>28</v>
      </c>
      <c r="F49" s="43" t="s">
        <v>126</v>
      </c>
      <c r="G49" s="43" t="s">
        <v>29</v>
      </c>
      <c r="H49" s="43" t="s">
        <v>30</v>
      </c>
      <c r="I49" s="41">
        <v>185.26</v>
      </c>
      <c r="J49" s="16">
        <v>0</v>
      </c>
      <c r="K49" s="21">
        <f t="shared" si="2"/>
        <v>0</v>
      </c>
      <c r="L49" s="22" t="str">
        <f t="shared" si="1"/>
        <v>OK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0"/>
      <c r="Z49" s="50"/>
      <c r="AA49" s="50"/>
      <c r="AB49" s="50"/>
    </row>
    <row r="50" spans="1:28" ht="39.950000000000003" customHeight="1" x14ac:dyDescent="0.25">
      <c r="A50" s="69"/>
      <c r="B50" s="66"/>
      <c r="C50" s="37">
        <v>47</v>
      </c>
      <c r="D50" s="63"/>
      <c r="E50" s="42" t="s">
        <v>31</v>
      </c>
      <c r="F50" s="43" t="s">
        <v>32</v>
      </c>
      <c r="G50" s="43" t="s">
        <v>29</v>
      </c>
      <c r="H50" s="43" t="s">
        <v>30</v>
      </c>
      <c r="I50" s="41">
        <v>14.82</v>
      </c>
      <c r="J50" s="16">
        <v>0</v>
      </c>
      <c r="K50" s="21">
        <f t="shared" si="2"/>
        <v>0</v>
      </c>
      <c r="L50" s="22" t="str">
        <f t="shared" si="1"/>
        <v>OK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50"/>
      <c r="Z50" s="50"/>
      <c r="AA50" s="50"/>
      <c r="AB50" s="50"/>
    </row>
    <row r="51" spans="1:28" ht="39.950000000000003" customHeight="1" x14ac:dyDescent="0.25">
      <c r="A51" s="69"/>
      <c r="B51" s="66"/>
      <c r="C51" s="37">
        <v>48</v>
      </c>
      <c r="D51" s="63"/>
      <c r="E51" s="42" t="s">
        <v>36</v>
      </c>
      <c r="F51" s="43" t="s">
        <v>126</v>
      </c>
      <c r="G51" s="43" t="s">
        <v>37</v>
      </c>
      <c r="H51" s="43" t="s">
        <v>30</v>
      </c>
      <c r="I51" s="41">
        <v>55.57</v>
      </c>
      <c r="J51" s="16">
        <v>0</v>
      </c>
      <c r="K51" s="21">
        <f t="shared" si="2"/>
        <v>0</v>
      </c>
      <c r="L51" s="22" t="str">
        <f t="shared" si="1"/>
        <v>OK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50"/>
      <c r="Z51" s="50"/>
      <c r="AA51" s="50"/>
      <c r="AB51" s="50"/>
    </row>
    <row r="52" spans="1:28" ht="39.950000000000003" customHeight="1" x14ac:dyDescent="0.25">
      <c r="A52" s="69"/>
      <c r="B52" s="66"/>
      <c r="C52" s="37">
        <v>49</v>
      </c>
      <c r="D52" s="63"/>
      <c r="E52" s="42" t="s">
        <v>128</v>
      </c>
      <c r="F52" s="43" t="s">
        <v>126</v>
      </c>
      <c r="G52" s="43" t="s">
        <v>29</v>
      </c>
      <c r="H52" s="43" t="s">
        <v>30</v>
      </c>
      <c r="I52" s="41">
        <v>4.88</v>
      </c>
      <c r="J52" s="16">
        <v>0</v>
      </c>
      <c r="K52" s="21">
        <f t="shared" si="2"/>
        <v>0</v>
      </c>
      <c r="L52" s="22" t="str">
        <f t="shared" si="1"/>
        <v>OK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50"/>
      <c r="Z52" s="50"/>
      <c r="AA52" s="50"/>
      <c r="AB52" s="50"/>
    </row>
    <row r="53" spans="1:28" ht="39.950000000000003" customHeight="1" x14ac:dyDescent="0.25">
      <c r="A53" s="69"/>
      <c r="B53" s="66"/>
      <c r="C53" s="37">
        <v>50</v>
      </c>
      <c r="D53" s="63"/>
      <c r="E53" s="42" t="s">
        <v>130</v>
      </c>
      <c r="F53" s="43" t="s">
        <v>38</v>
      </c>
      <c r="G53" s="43" t="s">
        <v>40</v>
      </c>
      <c r="H53" s="43" t="s">
        <v>30</v>
      </c>
      <c r="I53" s="41">
        <v>14.54</v>
      </c>
      <c r="J53" s="16">
        <v>0</v>
      </c>
      <c r="K53" s="21">
        <f t="shared" si="2"/>
        <v>0</v>
      </c>
      <c r="L53" s="22" t="str">
        <f t="shared" si="1"/>
        <v>OK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50"/>
      <c r="Z53" s="50"/>
      <c r="AA53" s="50"/>
      <c r="AB53" s="50"/>
    </row>
    <row r="54" spans="1:28" ht="39.950000000000003" customHeight="1" x14ac:dyDescent="0.25">
      <c r="A54" s="69"/>
      <c r="B54" s="66"/>
      <c r="C54" s="37">
        <v>51</v>
      </c>
      <c r="D54" s="63"/>
      <c r="E54" s="42" t="s">
        <v>131</v>
      </c>
      <c r="F54" s="43" t="s">
        <v>38</v>
      </c>
      <c r="G54" s="43" t="s">
        <v>41</v>
      </c>
      <c r="H54" s="43" t="s">
        <v>30</v>
      </c>
      <c r="I54" s="41">
        <v>15.8</v>
      </c>
      <c r="J54" s="16">
        <v>0</v>
      </c>
      <c r="K54" s="21">
        <f t="shared" si="2"/>
        <v>0</v>
      </c>
      <c r="L54" s="22" t="str">
        <f t="shared" si="1"/>
        <v>OK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50"/>
      <c r="Z54" s="50"/>
      <c r="AA54" s="50"/>
      <c r="AB54" s="50"/>
    </row>
    <row r="55" spans="1:28" ht="39.950000000000003" customHeight="1" x14ac:dyDescent="0.25">
      <c r="A55" s="69"/>
      <c r="B55" s="66"/>
      <c r="C55" s="37">
        <v>52</v>
      </c>
      <c r="D55" s="63"/>
      <c r="E55" s="42" t="s">
        <v>45</v>
      </c>
      <c r="F55" s="43" t="s">
        <v>38</v>
      </c>
      <c r="G55" s="43" t="s">
        <v>46</v>
      </c>
      <c r="H55" s="43" t="s">
        <v>30</v>
      </c>
      <c r="I55" s="41">
        <v>25.35</v>
      </c>
      <c r="J55" s="16">
        <v>0</v>
      </c>
      <c r="K55" s="21">
        <f t="shared" si="2"/>
        <v>0</v>
      </c>
      <c r="L55" s="22" t="str">
        <f t="shared" si="1"/>
        <v>OK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50"/>
      <c r="Z55" s="50"/>
      <c r="AA55" s="50"/>
      <c r="AB55" s="50"/>
    </row>
    <row r="56" spans="1:28" ht="39.950000000000003" customHeight="1" x14ac:dyDescent="0.25">
      <c r="A56" s="69"/>
      <c r="B56" s="66"/>
      <c r="C56" s="37">
        <v>53</v>
      </c>
      <c r="D56" s="63"/>
      <c r="E56" s="42" t="s">
        <v>47</v>
      </c>
      <c r="F56" s="43" t="s">
        <v>38</v>
      </c>
      <c r="G56" s="43" t="s">
        <v>48</v>
      </c>
      <c r="H56" s="43" t="s">
        <v>30</v>
      </c>
      <c r="I56" s="41">
        <v>20</v>
      </c>
      <c r="J56" s="16">
        <v>0</v>
      </c>
      <c r="K56" s="21">
        <f t="shared" si="2"/>
        <v>0</v>
      </c>
      <c r="L56" s="22" t="str">
        <f t="shared" si="1"/>
        <v>OK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50"/>
      <c r="Z56" s="50"/>
      <c r="AA56" s="50"/>
      <c r="AB56" s="50"/>
    </row>
    <row r="57" spans="1:28" ht="39.950000000000003" customHeight="1" x14ac:dyDescent="0.25">
      <c r="A57" s="69"/>
      <c r="B57" s="66"/>
      <c r="C57" s="37">
        <v>54</v>
      </c>
      <c r="D57" s="63"/>
      <c r="E57" s="42" t="s">
        <v>49</v>
      </c>
      <c r="F57" s="43" t="s">
        <v>38</v>
      </c>
      <c r="G57" s="43" t="s">
        <v>50</v>
      </c>
      <c r="H57" s="43" t="s">
        <v>30</v>
      </c>
      <c r="I57" s="41">
        <v>14.23</v>
      </c>
      <c r="J57" s="16">
        <v>0</v>
      </c>
      <c r="K57" s="21">
        <f t="shared" ref="K57:K120" si="3">J57-(SUM(M57:AB57))</f>
        <v>0</v>
      </c>
      <c r="L57" s="22" t="str">
        <f t="shared" si="1"/>
        <v>OK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50"/>
      <c r="Z57" s="50"/>
      <c r="AA57" s="50"/>
      <c r="AB57" s="50"/>
    </row>
    <row r="58" spans="1:28" ht="39.950000000000003" customHeight="1" x14ac:dyDescent="0.25">
      <c r="A58" s="69"/>
      <c r="B58" s="66"/>
      <c r="C58" s="37">
        <v>55</v>
      </c>
      <c r="D58" s="63"/>
      <c r="E58" s="42" t="s">
        <v>55</v>
      </c>
      <c r="F58" s="43" t="s">
        <v>38</v>
      </c>
      <c r="G58" s="43" t="s">
        <v>96</v>
      </c>
      <c r="H58" s="43" t="s">
        <v>30</v>
      </c>
      <c r="I58" s="41">
        <v>64.08</v>
      </c>
      <c r="J58" s="16">
        <v>0</v>
      </c>
      <c r="K58" s="21">
        <f t="shared" si="3"/>
        <v>0</v>
      </c>
      <c r="L58" s="22" t="str">
        <f t="shared" si="1"/>
        <v>OK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50"/>
      <c r="Z58" s="50"/>
      <c r="AA58" s="50"/>
      <c r="AB58" s="50"/>
    </row>
    <row r="59" spans="1:28" ht="39.950000000000003" customHeight="1" x14ac:dyDescent="0.25">
      <c r="A59" s="69"/>
      <c r="B59" s="66"/>
      <c r="C59" s="37">
        <v>56</v>
      </c>
      <c r="D59" s="63"/>
      <c r="E59" s="42" t="s">
        <v>57</v>
      </c>
      <c r="F59" s="43" t="s">
        <v>38</v>
      </c>
      <c r="G59" s="43" t="s">
        <v>97</v>
      </c>
      <c r="H59" s="43" t="s">
        <v>30</v>
      </c>
      <c r="I59" s="41">
        <v>24.58</v>
      </c>
      <c r="J59" s="16">
        <v>0</v>
      </c>
      <c r="K59" s="21">
        <f t="shared" si="3"/>
        <v>0</v>
      </c>
      <c r="L59" s="22" t="str">
        <f t="shared" si="1"/>
        <v>OK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50"/>
      <c r="Z59" s="50"/>
      <c r="AA59" s="50"/>
      <c r="AB59" s="50"/>
    </row>
    <row r="60" spans="1:28" ht="39.950000000000003" customHeight="1" x14ac:dyDescent="0.25">
      <c r="A60" s="69"/>
      <c r="B60" s="66"/>
      <c r="C60" s="37">
        <v>57</v>
      </c>
      <c r="D60" s="63"/>
      <c r="E60" s="42" t="s">
        <v>59</v>
      </c>
      <c r="F60" s="43" t="s">
        <v>38</v>
      </c>
      <c r="G60" s="43" t="s">
        <v>60</v>
      </c>
      <c r="H60" s="43" t="s">
        <v>30</v>
      </c>
      <c r="I60" s="41">
        <v>55.06</v>
      </c>
      <c r="J60" s="16">
        <v>0</v>
      </c>
      <c r="K60" s="21">
        <f t="shared" si="3"/>
        <v>0</v>
      </c>
      <c r="L60" s="22" t="str">
        <f t="shared" si="1"/>
        <v>OK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50"/>
      <c r="Z60" s="50"/>
      <c r="AA60" s="50"/>
      <c r="AB60" s="50"/>
    </row>
    <row r="61" spans="1:28" ht="39.950000000000003" customHeight="1" x14ac:dyDescent="0.25">
      <c r="A61" s="69"/>
      <c r="B61" s="66"/>
      <c r="C61" s="37">
        <v>58</v>
      </c>
      <c r="D61" s="63"/>
      <c r="E61" s="42" t="s">
        <v>63</v>
      </c>
      <c r="F61" s="43" t="s">
        <v>126</v>
      </c>
      <c r="G61" s="43" t="s">
        <v>64</v>
      </c>
      <c r="H61" s="43" t="s">
        <v>30</v>
      </c>
      <c r="I61" s="41">
        <v>985.48</v>
      </c>
      <c r="J61" s="16">
        <v>0</v>
      </c>
      <c r="K61" s="21">
        <f t="shared" si="3"/>
        <v>0</v>
      </c>
      <c r="L61" s="22" t="str">
        <f t="shared" si="1"/>
        <v>OK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50"/>
      <c r="Z61" s="50"/>
      <c r="AA61" s="50"/>
      <c r="AB61" s="50"/>
    </row>
    <row r="62" spans="1:28" ht="39.950000000000003" customHeight="1" x14ac:dyDescent="0.25">
      <c r="A62" s="69"/>
      <c r="B62" s="66"/>
      <c r="C62" s="37">
        <v>59</v>
      </c>
      <c r="D62" s="63"/>
      <c r="E62" s="42" t="s">
        <v>65</v>
      </c>
      <c r="F62" s="43" t="s">
        <v>126</v>
      </c>
      <c r="G62" s="43" t="s">
        <v>64</v>
      </c>
      <c r="H62" s="43" t="s">
        <v>30</v>
      </c>
      <c r="I62" s="41">
        <v>518.16999999999996</v>
      </c>
      <c r="J62" s="16">
        <v>0</v>
      </c>
      <c r="K62" s="21">
        <f t="shared" si="3"/>
        <v>0</v>
      </c>
      <c r="L62" s="22" t="str">
        <f t="shared" si="1"/>
        <v>OK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50"/>
      <c r="Z62" s="50"/>
      <c r="AA62" s="50"/>
      <c r="AB62" s="50"/>
    </row>
    <row r="63" spans="1:28" ht="39.950000000000003" customHeight="1" x14ac:dyDescent="0.25">
      <c r="A63" s="69"/>
      <c r="B63" s="66"/>
      <c r="C63" s="37">
        <v>60</v>
      </c>
      <c r="D63" s="63"/>
      <c r="E63" s="42" t="s">
        <v>66</v>
      </c>
      <c r="F63" s="43" t="s">
        <v>126</v>
      </c>
      <c r="G63" s="43" t="s">
        <v>67</v>
      </c>
      <c r="H63" s="43" t="s">
        <v>30</v>
      </c>
      <c r="I63" s="41">
        <v>139.9</v>
      </c>
      <c r="J63" s="16">
        <v>0</v>
      </c>
      <c r="K63" s="21">
        <f t="shared" si="3"/>
        <v>0</v>
      </c>
      <c r="L63" s="22" t="str">
        <f t="shared" si="1"/>
        <v>OK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50"/>
      <c r="Z63" s="50"/>
      <c r="AA63" s="50"/>
      <c r="AB63" s="50"/>
    </row>
    <row r="64" spans="1:28" ht="39.950000000000003" customHeight="1" x14ac:dyDescent="0.25">
      <c r="A64" s="69"/>
      <c r="B64" s="66"/>
      <c r="C64" s="37">
        <v>61</v>
      </c>
      <c r="D64" s="63"/>
      <c r="E64" s="42" t="s">
        <v>68</v>
      </c>
      <c r="F64" s="43" t="s">
        <v>126</v>
      </c>
      <c r="G64" s="43" t="s">
        <v>69</v>
      </c>
      <c r="H64" s="43" t="s">
        <v>30</v>
      </c>
      <c r="I64" s="41">
        <v>642.58000000000004</v>
      </c>
      <c r="J64" s="16">
        <v>0</v>
      </c>
      <c r="K64" s="21">
        <f t="shared" si="3"/>
        <v>0</v>
      </c>
      <c r="L64" s="22" t="str">
        <f t="shared" si="1"/>
        <v>OK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0"/>
      <c r="Z64" s="50"/>
      <c r="AA64" s="50"/>
      <c r="AB64" s="50"/>
    </row>
    <row r="65" spans="1:28" ht="39.950000000000003" customHeight="1" x14ac:dyDescent="0.25">
      <c r="A65" s="69"/>
      <c r="B65" s="66"/>
      <c r="C65" s="37">
        <v>62</v>
      </c>
      <c r="D65" s="63"/>
      <c r="E65" s="42" t="s">
        <v>75</v>
      </c>
      <c r="F65" s="43" t="s">
        <v>126</v>
      </c>
      <c r="G65" s="43" t="s">
        <v>40</v>
      </c>
      <c r="H65" s="43" t="s">
        <v>30</v>
      </c>
      <c r="I65" s="41">
        <v>993.02</v>
      </c>
      <c r="J65" s="16">
        <v>0</v>
      </c>
      <c r="K65" s="21">
        <f t="shared" si="3"/>
        <v>0</v>
      </c>
      <c r="L65" s="22" t="str">
        <f t="shared" si="1"/>
        <v>OK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50"/>
      <c r="Z65" s="50"/>
      <c r="AA65" s="50"/>
      <c r="AB65" s="50"/>
    </row>
    <row r="66" spans="1:28" ht="39.950000000000003" customHeight="1" x14ac:dyDescent="0.25">
      <c r="A66" s="69"/>
      <c r="B66" s="66"/>
      <c r="C66" s="37">
        <v>63</v>
      </c>
      <c r="D66" s="63"/>
      <c r="E66" s="42" t="s">
        <v>79</v>
      </c>
      <c r="F66" s="43" t="s">
        <v>126</v>
      </c>
      <c r="G66" s="43" t="s">
        <v>29</v>
      </c>
      <c r="H66" s="43" t="s">
        <v>30</v>
      </c>
      <c r="I66" s="41">
        <v>66.69</v>
      </c>
      <c r="J66" s="16">
        <v>0</v>
      </c>
      <c r="K66" s="21">
        <f t="shared" si="3"/>
        <v>0</v>
      </c>
      <c r="L66" s="22" t="str">
        <f t="shared" si="1"/>
        <v>OK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50"/>
      <c r="Z66" s="50"/>
      <c r="AA66" s="50"/>
      <c r="AB66" s="50"/>
    </row>
    <row r="67" spans="1:28" ht="39.950000000000003" customHeight="1" x14ac:dyDescent="0.25">
      <c r="A67" s="69"/>
      <c r="B67" s="66"/>
      <c r="C67" s="37">
        <v>64</v>
      </c>
      <c r="D67" s="63"/>
      <c r="E67" s="42" t="s">
        <v>132</v>
      </c>
      <c r="F67" s="43" t="s">
        <v>126</v>
      </c>
      <c r="G67" s="43" t="s">
        <v>29</v>
      </c>
      <c r="H67" s="43" t="s">
        <v>30</v>
      </c>
      <c r="I67" s="41">
        <v>63.14</v>
      </c>
      <c r="J67" s="16">
        <v>0</v>
      </c>
      <c r="K67" s="21">
        <f t="shared" si="3"/>
        <v>0</v>
      </c>
      <c r="L67" s="22" t="str">
        <f t="shared" si="1"/>
        <v>OK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50"/>
      <c r="Z67" s="50"/>
      <c r="AA67" s="50"/>
      <c r="AB67" s="50"/>
    </row>
    <row r="68" spans="1:28" ht="39.950000000000003" customHeight="1" x14ac:dyDescent="0.25">
      <c r="A68" s="69"/>
      <c r="B68" s="66"/>
      <c r="C68" s="37">
        <v>65</v>
      </c>
      <c r="D68" s="63"/>
      <c r="E68" s="42" t="s">
        <v>133</v>
      </c>
      <c r="F68" s="43" t="s">
        <v>38</v>
      </c>
      <c r="G68" s="43" t="s">
        <v>80</v>
      </c>
      <c r="H68" s="43" t="s">
        <v>30</v>
      </c>
      <c r="I68" s="41">
        <v>11.99</v>
      </c>
      <c r="J68" s="16">
        <v>0</v>
      </c>
      <c r="K68" s="21">
        <f t="shared" si="3"/>
        <v>0</v>
      </c>
      <c r="L68" s="22" t="str">
        <f t="shared" si="1"/>
        <v>OK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50"/>
      <c r="Z68" s="50"/>
      <c r="AA68" s="50"/>
      <c r="AB68" s="50"/>
    </row>
    <row r="69" spans="1:28" ht="39.950000000000003" customHeight="1" x14ac:dyDescent="0.25">
      <c r="A69" s="69"/>
      <c r="B69" s="66"/>
      <c r="C69" s="37">
        <v>66</v>
      </c>
      <c r="D69" s="63"/>
      <c r="E69" s="42" t="s">
        <v>134</v>
      </c>
      <c r="F69" s="43" t="s">
        <v>38</v>
      </c>
      <c r="G69" s="43" t="s">
        <v>81</v>
      </c>
      <c r="H69" s="43" t="s">
        <v>30</v>
      </c>
      <c r="I69" s="41">
        <v>18.37</v>
      </c>
      <c r="J69" s="16">
        <v>0</v>
      </c>
      <c r="K69" s="21">
        <f t="shared" si="3"/>
        <v>0</v>
      </c>
      <c r="L69" s="22" t="str">
        <f t="shared" ref="L69:L294" si="4">IF(K69&lt;0,"ATENÇÃO","OK")</f>
        <v>OK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50"/>
      <c r="Z69" s="50"/>
      <c r="AA69" s="50"/>
      <c r="AB69" s="50"/>
    </row>
    <row r="70" spans="1:28" ht="39.950000000000003" customHeight="1" x14ac:dyDescent="0.25">
      <c r="A70" s="69"/>
      <c r="B70" s="66"/>
      <c r="C70" s="37">
        <v>67</v>
      </c>
      <c r="D70" s="63"/>
      <c r="E70" s="42" t="s">
        <v>135</v>
      </c>
      <c r="F70" s="43" t="s">
        <v>38</v>
      </c>
      <c r="G70" s="43" t="s">
        <v>82</v>
      </c>
      <c r="H70" s="43" t="s">
        <v>30</v>
      </c>
      <c r="I70" s="41">
        <v>19.25</v>
      </c>
      <c r="J70" s="16">
        <v>0</v>
      </c>
      <c r="K70" s="21">
        <f t="shared" si="3"/>
        <v>0</v>
      </c>
      <c r="L70" s="22" t="str">
        <f t="shared" si="4"/>
        <v>OK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50"/>
      <c r="Z70" s="50"/>
      <c r="AA70" s="50"/>
      <c r="AB70" s="50"/>
    </row>
    <row r="71" spans="1:28" ht="39.950000000000003" customHeight="1" x14ac:dyDescent="0.25">
      <c r="A71" s="69"/>
      <c r="B71" s="66"/>
      <c r="C71" s="37">
        <v>68</v>
      </c>
      <c r="D71" s="63"/>
      <c r="E71" s="42" t="s">
        <v>136</v>
      </c>
      <c r="F71" s="43" t="s">
        <v>38</v>
      </c>
      <c r="G71" s="43" t="s">
        <v>83</v>
      </c>
      <c r="H71" s="43" t="s">
        <v>30</v>
      </c>
      <c r="I71" s="41">
        <v>48.47</v>
      </c>
      <c r="J71" s="16">
        <v>0</v>
      </c>
      <c r="K71" s="21">
        <f t="shared" si="3"/>
        <v>0</v>
      </c>
      <c r="L71" s="22" t="str">
        <f t="shared" si="4"/>
        <v>OK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50"/>
      <c r="Z71" s="50"/>
      <c r="AA71" s="50"/>
      <c r="AB71" s="50"/>
    </row>
    <row r="72" spans="1:28" ht="39.950000000000003" customHeight="1" x14ac:dyDescent="0.25">
      <c r="A72" s="69"/>
      <c r="B72" s="66"/>
      <c r="C72" s="37">
        <v>69</v>
      </c>
      <c r="D72" s="63"/>
      <c r="E72" s="42" t="s">
        <v>137</v>
      </c>
      <c r="F72" s="43" t="s">
        <v>38</v>
      </c>
      <c r="G72" s="43" t="s">
        <v>84</v>
      </c>
      <c r="H72" s="43" t="s">
        <v>30</v>
      </c>
      <c r="I72" s="41">
        <v>25.36</v>
      </c>
      <c r="J72" s="16">
        <v>0</v>
      </c>
      <c r="K72" s="21">
        <f t="shared" si="3"/>
        <v>0</v>
      </c>
      <c r="L72" s="22" t="str">
        <f t="shared" si="4"/>
        <v>OK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50"/>
      <c r="Z72" s="50"/>
      <c r="AA72" s="50"/>
      <c r="AB72" s="50"/>
    </row>
    <row r="73" spans="1:28" ht="39.950000000000003" customHeight="1" x14ac:dyDescent="0.25">
      <c r="A73" s="69"/>
      <c r="B73" s="66"/>
      <c r="C73" s="37">
        <v>70</v>
      </c>
      <c r="D73" s="63"/>
      <c r="E73" s="42" t="s">
        <v>85</v>
      </c>
      <c r="F73" s="43" t="s">
        <v>126</v>
      </c>
      <c r="G73" s="43" t="s">
        <v>86</v>
      </c>
      <c r="H73" s="43" t="s">
        <v>30</v>
      </c>
      <c r="I73" s="41">
        <v>1049.8499999999999</v>
      </c>
      <c r="J73" s="16">
        <v>0</v>
      </c>
      <c r="K73" s="21">
        <f t="shared" si="3"/>
        <v>0</v>
      </c>
      <c r="L73" s="22" t="str">
        <f t="shared" si="4"/>
        <v>OK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50"/>
      <c r="Z73" s="50"/>
      <c r="AA73" s="50"/>
      <c r="AB73" s="50"/>
    </row>
    <row r="74" spans="1:28" ht="39.950000000000003" customHeight="1" x14ac:dyDescent="0.25">
      <c r="A74" s="69"/>
      <c r="B74" s="66"/>
      <c r="C74" s="37">
        <v>71</v>
      </c>
      <c r="D74" s="63"/>
      <c r="E74" s="42" t="s">
        <v>87</v>
      </c>
      <c r="F74" s="43" t="s">
        <v>126</v>
      </c>
      <c r="G74" s="43" t="s">
        <v>88</v>
      </c>
      <c r="H74" s="43" t="s">
        <v>30</v>
      </c>
      <c r="I74" s="41">
        <v>429.03</v>
      </c>
      <c r="J74" s="16">
        <v>0</v>
      </c>
      <c r="K74" s="21">
        <f t="shared" si="3"/>
        <v>0</v>
      </c>
      <c r="L74" s="22" t="str">
        <f t="shared" si="4"/>
        <v>OK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0"/>
      <c r="Z74" s="50"/>
      <c r="AA74" s="50"/>
      <c r="AB74" s="50"/>
    </row>
    <row r="75" spans="1:28" ht="39.950000000000003" customHeight="1" x14ac:dyDescent="0.25">
      <c r="A75" s="69"/>
      <c r="B75" s="66"/>
      <c r="C75" s="37">
        <v>72</v>
      </c>
      <c r="D75" s="63"/>
      <c r="E75" s="42" t="s">
        <v>90</v>
      </c>
      <c r="F75" s="43" t="s">
        <v>38</v>
      </c>
      <c r="G75" s="43" t="s">
        <v>29</v>
      </c>
      <c r="H75" s="43" t="s">
        <v>30</v>
      </c>
      <c r="I75" s="41">
        <v>177.85</v>
      </c>
      <c r="J75" s="16">
        <v>0</v>
      </c>
      <c r="K75" s="21">
        <f t="shared" si="3"/>
        <v>0</v>
      </c>
      <c r="L75" s="22" t="str">
        <f t="shared" si="4"/>
        <v>OK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50"/>
      <c r="Z75" s="50"/>
      <c r="AA75" s="50"/>
      <c r="AB75" s="50"/>
    </row>
    <row r="76" spans="1:28" ht="39.950000000000003" customHeight="1" x14ac:dyDescent="0.25">
      <c r="A76" s="69"/>
      <c r="B76" s="66"/>
      <c r="C76" s="37">
        <v>73</v>
      </c>
      <c r="D76" s="63"/>
      <c r="E76" s="42" t="s">
        <v>91</v>
      </c>
      <c r="F76" s="43" t="s">
        <v>38</v>
      </c>
      <c r="G76" s="43" t="s">
        <v>29</v>
      </c>
      <c r="H76" s="43" t="s">
        <v>30</v>
      </c>
      <c r="I76" s="41">
        <v>100.04</v>
      </c>
      <c r="J76" s="16">
        <v>0</v>
      </c>
      <c r="K76" s="21">
        <f t="shared" si="3"/>
        <v>0</v>
      </c>
      <c r="L76" s="22" t="str">
        <f t="shared" si="4"/>
        <v>OK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50"/>
      <c r="Z76" s="50"/>
      <c r="AA76" s="50"/>
      <c r="AB76" s="50"/>
    </row>
    <row r="77" spans="1:28" ht="39.950000000000003" customHeight="1" x14ac:dyDescent="0.25">
      <c r="A77" s="69"/>
      <c r="B77" s="66"/>
      <c r="C77" s="37">
        <v>74</v>
      </c>
      <c r="D77" s="63"/>
      <c r="E77" s="42" t="s">
        <v>92</v>
      </c>
      <c r="F77" s="43" t="s">
        <v>38</v>
      </c>
      <c r="G77" s="43" t="s">
        <v>93</v>
      </c>
      <c r="H77" s="43" t="s">
        <v>30</v>
      </c>
      <c r="I77" s="41">
        <v>17.940000000000001</v>
      </c>
      <c r="J77" s="16">
        <v>0</v>
      </c>
      <c r="K77" s="21">
        <f t="shared" si="3"/>
        <v>0</v>
      </c>
      <c r="L77" s="22" t="str">
        <f t="shared" si="4"/>
        <v>OK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50"/>
      <c r="Z77" s="50"/>
      <c r="AA77" s="50"/>
      <c r="AB77" s="50"/>
    </row>
    <row r="78" spans="1:28" ht="39.950000000000003" customHeight="1" x14ac:dyDescent="0.25">
      <c r="A78" s="69"/>
      <c r="B78" s="66"/>
      <c r="C78" s="37">
        <v>75</v>
      </c>
      <c r="D78" s="63"/>
      <c r="E78" s="42" t="s">
        <v>94</v>
      </c>
      <c r="F78" s="43" t="s">
        <v>126</v>
      </c>
      <c r="G78" s="43" t="s">
        <v>29</v>
      </c>
      <c r="H78" s="43" t="s">
        <v>30</v>
      </c>
      <c r="I78" s="41">
        <v>165.99</v>
      </c>
      <c r="J78" s="16">
        <v>0</v>
      </c>
      <c r="K78" s="21">
        <f t="shared" si="3"/>
        <v>0</v>
      </c>
      <c r="L78" s="22" t="str">
        <f t="shared" si="4"/>
        <v>OK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50"/>
      <c r="Z78" s="50"/>
      <c r="AA78" s="50"/>
      <c r="AB78" s="50"/>
    </row>
    <row r="79" spans="1:28" ht="39.950000000000003" customHeight="1" x14ac:dyDescent="0.25">
      <c r="A79" s="69"/>
      <c r="B79" s="67"/>
      <c r="C79" s="37">
        <v>76</v>
      </c>
      <c r="D79" s="64"/>
      <c r="E79" s="42" t="s">
        <v>95</v>
      </c>
      <c r="F79" s="43" t="s">
        <v>126</v>
      </c>
      <c r="G79" s="43" t="s">
        <v>29</v>
      </c>
      <c r="H79" s="43" t="s">
        <v>30</v>
      </c>
      <c r="I79" s="41">
        <v>181.56</v>
      </c>
      <c r="J79" s="16">
        <v>0</v>
      </c>
      <c r="K79" s="21">
        <f t="shared" si="3"/>
        <v>0</v>
      </c>
      <c r="L79" s="22" t="str">
        <f t="shared" si="4"/>
        <v>OK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50"/>
      <c r="Z79" s="50"/>
      <c r="AA79" s="50"/>
      <c r="AB79" s="50"/>
    </row>
    <row r="80" spans="1:28" ht="39.950000000000003" customHeight="1" x14ac:dyDescent="0.25">
      <c r="A80" s="68" t="s">
        <v>142</v>
      </c>
      <c r="B80" s="65">
        <v>3</v>
      </c>
      <c r="C80" s="37">
        <v>77</v>
      </c>
      <c r="D80" s="62" t="s">
        <v>124</v>
      </c>
      <c r="E80" s="42" t="s">
        <v>28</v>
      </c>
      <c r="F80" s="43" t="s">
        <v>126</v>
      </c>
      <c r="G80" s="43" t="s">
        <v>29</v>
      </c>
      <c r="H80" s="43" t="s">
        <v>30</v>
      </c>
      <c r="I80" s="41">
        <v>214.44</v>
      </c>
      <c r="J80" s="16">
        <v>0</v>
      </c>
      <c r="K80" s="21">
        <f t="shared" si="3"/>
        <v>0</v>
      </c>
      <c r="L80" s="22" t="str">
        <f t="shared" si="4"/>
        <v>OK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50"/>
      <c r="Z80" s="50"/>
      <c r="AA80" s="50"/>
      <c r="AB80" s="50"/>
    </row>
    <row r="81" spans="1:28" ht="39.950000000000003" customHeight="1" x14ac:dyDescent="0.25">
      <c r="A81" s="69"/>
      <c r="B81" s="66"/>
      <c r="C81" s="37">
        <v>78</v>
      </c>
      <c r="D81" s="63"/>
      <c r="E81" s="42" t="s">
        <v>33</v>
      </c>
      <c r="F81" s="43" t="s">
        <v>126</v>
      </c>
      <c r="G81" s="43" t="s">
        <v>29</v>
      </c>
      <c r="H81" s="43" t="s">
        <v>30</v>
      </c>
      <c r="I81" s="41">
        <v>27.44</v>
      </c>
      <c r="J81" s="16">
        <v>0</v>
      </c>
      <c r="K81" s="21">
        <f t="shared" si="3"/>
        <v>0</v>
      </c>
      <c r="L81" s="22" t="str">
        <f t="shared" si="4"/>
        <v>OK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50"/>
      <c r="Z81" s="50"/>
      <c r="AA81" s="50"/>
      <c r="AB81" s="50"/>
    </row>
    <row r="82" spans="1:28" ht="39.950000000000003" customHeight="1" x14ac:dyDescent="0.25">
      <c r="A82" s="69"/>
      <c r="B82" s="66"/>
      <c r="C82" s="37">
        <v>79</v>
      </c>
      <c r="D82" s="63"/>
      <c r="E82" s="42" t="s">
        <v>34</v>
      </c>
      <c r="F82" s="43" t="s">
        <v>126</v>
      </c>
      <c r="G82" s="43" t="s">
        <v>35</v>
      </c>
      <c r="H82" s="43" t="s">
        <v>30</v>
      </c>
      <c r="I82" s="41">
        <v>44.6</v>
      </c>
      <c r="J82" s="16">
        <v>0</v>
      </c>
      <c r="K82" s="21">
        <f t="shared" si="3"/>
        <v>0</v>
      </c>
      <c r="L82" s="22" t="str">
        <f t="shared" si="4"/>
        <v>OK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50"/>
      <c r="Z82" s="50"/>
      <c r="AA82" s="50"/>
      <c r="AB82" s="50"/>
    </row>
    <row r="83" spans="1:28" ht="39.950000000000003" customHeight="1" x14ac:dyDescent="0.25">
      <c r="A83" s="69"/>
      <c r="B83" s="66"/>
      <c r="C83" s="37">
        <v>80</v>
      </c>
      <c r="D83" s="63"/>
      <c r="E83" s="42" t="s">
        <v>36</v>
      </c>
      <c r="F83" s="43" t="s">
        <v>126</v>
      </c>
      <c r="G83" s="43" t="s">
        <v>37</v>
      </c>
      <c r="H83" s="43" t="s">
        <v>30</v>
      </c>
      <c r="I83" s="41">
        <v>64.33</v>
      </c>
      <c r="J83" s="16">
        <v>0</v>
      </c>
      <c r="K83" s="21">
        <f t="shared" si="3"/>
        <v>0</v>
      </c>
      <c r="L83" s="22" t="str">
        <f t="shared" si="4"/>
        <v>OK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50"/>
      <c r="Z83" s="50"/>
      <c r="AA83" s="50"/>
      <c r="AB83" s="50"/>
    </row>
    <row r="84" spans="1:28" ht="39.950000000000003" customHeight="1" x14ac:dyDescent="0.25">
      <c r="A84" s="69"/>
      <c r="B84" s="66"/>
      <c r="C84" s="37">
        <v>81</v>
      </c>
      <c r="D84" s="63"/>
      <c r="E84" s="42" t="s">
        <v>128</v>
      </c>
      <c r="F84" s="43" t="s">
        <v>126</v>
      </c>
      <c r="G84" s="43" t="s">
        <v>29</v>
      </c>
      <c r="H84" s="43" t="s">
        <v>30</v>
      </c>
      <c r="I84" s="41">
        <v>5.65</v>
      </c>
      <c r="J84" s="16">
        <v>0</v>
      </c>
      <c r="K84" s="21">
        <f t="shared" si="3"/>
        <v>0</v>
      </c>
      <c r="L84" s="22" t="str">
        <f t="shared" si="4"/>
        <v>OK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50"/>
      <c r="Z84" s="50"/>
      <c r="AA84" s="50"/>
      <c r="AB84" s="50"/>
    </row>
    <row r="85" spans="1:28" ht="39.950000000000003" customHeight="1" x14ac:dyDescent="0.25">
      <c r="A85" s="69"/>
      <c r="B85" s="66"/>
      <c r="C85" s="37">
        <v>82</v>
      </c>
      <c r="D85" s="63"/>
      <c r="E85" s="42" t="s">
        <v>129</v>
      </c>
      <c r="F85" s="43" t="s">
        <v>38</v>
      </c>
      <c r="G85" s="43" t="s">
        <v>39</v>
      </c>
      <c r="H85" s="43" t="s">
        <v>30</v>
      </c>
      <c r="I85" s="41">
        <v>11.43</v>
      </c>
      <c r="J85" s="16">
        <v>0</v>
      </c>
      <c r="K85" s="21">
        <f t="shared" si="3"/>
        <v>0</v>
      </c>
      <c r="L85" s="22" t="str">
        <f t="shared" si="4"/>
        <v>OK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50"/>
      <c r="Z85" s="50"/>
      <c r="AA85" s="50"/>
      <c r="AB85" s="50"/>
    </row>
    <row r="86" spans="1:28" ht="39.950000000000003" customHeight="1" x14ac:dyDescent="0.25">
      <c r="A86" s="69"/>
      <c r="B86" s="66"/>
      <c r="C86" s="37">
        <v>83</v>
      </c>
      <c r="D86" s="63"/>
      <c r="E86" s="42" t="s">
        <v>130</v>
      </c>
      <c r="F86" s="43" t="s">
        <v>38</v>
      </c>
      <c r="G86" s="43" t="s">
        <v>40</v>
      </c>
      <c r="H86" s="43" t="s">
        <v>30</v>
      </c>
      <c r="I86" s="41">
        <v>16.829999999999998</v>
      </c>
      <c r="J86" s="16">
        <v>0</v>
      </c>
      <c r="K86" s="21">
        <f t="shared" si="3"/>
        <v>0</v>
      </c>
      <c r="L86" s="22" t="str">
        <f t="shared" si="4"/>
        <v>OK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50"/>
      <c r="Z86" s="50"/>
      <c r="AA86" s="50"/>
      <c r="AB86" s="50"/>
    </row>
    <row r="87" spans="1:28" ht="39.950000000000003" customHeight="1" x14ac:dyDescent="0.25">
      <c r="A87" s="69"/>
      <c r="B87" s="66"/>
      <c r="C87" s="37">
        <v>84</v>
      </c>
      <c r="D87" s="63"/>
      <c r="E87" s="42" t="s">
        <v>42</v>
      </c>
      <c r="F87" s="43" t="s">
        <v>11</v>
      </c>
      <c r="G87" s="43" t="s">
        <v>29</v>
      </c>
      <c r="H87" s="43" t="s">
        <v>30</v>
      </c>
      <c r="I87" s="41">
        <v>63.71</v>
      </c>
      <c r="J87" s="16">
        <v>0</v>
      </c>
      <c r="K87" s="21">
        <f t="shared" si="3"/>
        <v>0</v>
      </c>
      <c r="L87" s="22" t="str">
        <f t="shared" si="4"/>
        <v>OK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50"/>
      <c r="Z87" s="50"/>
      <c r="AA87" s="50"/>
      <c r="AB87" s="50"/>
    </row>
    <row r="88" spans="1:28" ht="39.950000000000003" customHeight="1" x14ac:dyDescent="0.25">
      <c r="A88" s="69"/>
      <c r="B88" s="66"/>
      <c r="C88" s="37">
        <v>85</v>
      </c>
      <c r="D88" s="63"/>
      <c r="E88" s="42" t="s">
        <v>45</v>
      </c>
      <c r="F88" s="43" t="s">
        <v>38</v>
      </c>
      <c r="G88" s="43" t="s">
        <v>98</v>
      </c>
      <c r="H88" s="43" t="s">
        <v>30</v>
      </c>
      <c r="I88" s="41">
        <v>29.34</v>
      </c>
      <c r="J88" s="16">
        <v>0</v>
      </c>
      <c r="K88" s="21">
        <f t="shared" si="3"/>
        <v>0</v>
      </c>
      <c r="L88" s="22" t="str">
        <f t="shared" si="4"/>
        <v>OK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50"/>
      <c r="Z88" s="50"/>
      <c r="AA88" s="50"/>
      <c r="AB88" s="50"/>
    </row>
    <row r="89" spans="1:28" ht="39.950000000000003" customHeight="1" x14ac:dyDescent="0.25">
      <c r="A89" s="69"/>
      <c r="B89" s="66"/>
      <c r="C89" s="37">
        <v>86</v>
      </c>
      <c r="D89" s="63"/>
      <c r="E89" s="42" t="s">
        <v>47</v>
      </c>
      <c r="F89" s="43" t="s">
        <v>38</v>
      </c>
      <c r="G89" s="43" t="s">
        <v>48</v>
      </c>
      <c r="H89" s="43" t="s">
        <v>30</v>
      </c>
      <c r="I89" s="41">
        <v>23.16</v>
      </c>
      <c r="J89" s="16">
        <v>0</v>
      </c>
      <c r="K89" s="21">
        <f t="shared" si="3"/>
        <v>0</v>
      </c>
      <c r="L89" s="22" t="str">
        <f t="shared" si="4"/>
        <v>OK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50"/>
      <c r="Z89" s="50"/>
      <c r="AA89" s="50"/>
      <c r="AB89" s="50"/>
    </row>
    <row r="90" spans="1:28" ht="39.950000000000003" customHeight="1" x14ac:dyDescent="0.25">
      <c r="A90" s="69"/>
      <c r="B90" s="66"/>
      <c r="C90" s="37">
        <v>87</v>
      </c>
      <c r="D90" s="63"/>
      <c r="E90" s="42" t="s">
        <v>49</v>
      </c>
      <c r="F90" s="43" t="s">
        <v>38</v>
      </c>
      <c r="G90" s="43" t="s">
        <v>50</v>
      </c>
      <c r="H90" s="43" t="s">
        <v>30</v>
      </c>
      <c r="I90" s="41">
        <v>16.47</v>
      </c>
      <c r="J90" s="16">
        <v>0</v>
      </c>
      <c r="K90" s="21">
        <f t="shared" si="3"/>
        <v>0</v>
      </c>
      <c r="L90" s="22" t="str">
        <f t="shared" si="4"/>
        <v>OK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50"/>
      <c r="Z90" s="50"/>
      <c r="AA90" s="50"/>
      <c r="AB90" s="50"/>
    </row>
    <row r="91" spans="1:28" ht="39.950000000000003" customHeight="1" x14ac:dyDescent="0.25">
      <c r="A91" s="69"/>
      <c r="B91" s="66"/>
      <c r="C91" s="37">
        <v>88</v>
      </c>
      <c r="D91" s="63"/>
      <c r="E91" s="42" t="s">
        <v>51</v>
      </c>
      <c r="F91" s="43" t="s">
        <v>38</v>
      </c>
      <c r="G91" s="43" t="s">
        <v>52</v>
      </c>
      <c r="H91" s="43" t="s">
        <v>30</v>
      </c>
      <c r="I91" s="41">
        <v>206.12</v>
      </c>
      <c r="J91" s="16">
        <v>0</v>
      </c>
      <c r="K91" s="21">
        <f t="shared" si="3"/>
        <v>0</v>
      </c>
      <c r="L91" s="22" t="str">
        <f t="shared" si="4"/>
        <v>OK</v>
      </c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50"/>
      <c r="Z91" s="50"/>
      <c r="AA91" s="50"/>
      <c r="AB91" s="50"/>
    </row>
    <row r="92" spans="1:28" ht="39.950000000000003" customHeight="1" x14ac:dyDescent="0.25">
      <c r="A92" s="69"/>
      <c r="B92" s="66"/>
      <c r="C92" s="37">
        <v>89</v>
      </c>
      <c r="D92" s="63"/>
      <c r="E92" s="42" t="s">
        <v>53</v>
      </c>
      <c r="F92" s="43" t="s">
        <v>38</v>
      </c>
      <c r="G92" s="43" t="s">
        <v>54</v>
      </c>
      <c r="H92" s="43" t="s">
        <v>30</v>
      </c>
      <c r="I92" s="41">
        <v>225.04</v>
      </c>
      <c r="J92" s="16">
        <v>0</v>
      </c>
      <c r="K92" s="21">
        <f t="shared" si="3"/>
        <v>0</v>
      </c>
      <c r="L92" s="22" t="str">
        <f t="shared" si="4"/>
        <v>OK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50"/>
      <c r="Z92" s="50"/>
      <c r="AA92" s="50"/>
      <c r="AB92" s="50"/>
    </row>
    <row r="93" spans="1:28" ht="39.950000000000003" customHeight="1" x14ac:dyDescent="0.25">
      <c r="A93" s="69"/>
      <c r="B93" s="66"/>
      <c r="C93" s="37">
        <v>90</v>
      </c>
      <c r="D93" s="63"/>
      <c r="E93" s="42" t="s">
        <v>55</v>
      </c>
      <c r="F93" s="43" t="s">
        <v>38</v>
      </c>
      <c r="G93" s="43" t="s">
        <v>96</v>
      </c>
      <c r="H93" s="43" t="s">
        <v>30</v>
      </c>
      <c r="I93" s="41">
        <v>74.180000000000007</v>
      </c>
      <c r="J93" s="16">
        <v>0</v>
      </c>
      <c r="K93" s="21">
        <f t="shared" si="3"/>
        <v>0</v>
      </c>
      <c r="L93" s="22" t="str">
        <f t="shared" si="4"/>
        <v>OK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50"/>
      <c r="Z93" s="50"/>
      <c r="AA93" s="50"/>
      <c r="AB93" s="50"/>
    </row>
    <row r="94" spans="1:28" ht="39.950000000000003" customHeight="1" x14ac:dyDescent="0.25">
      <c r="A94" s="69"/>
      <c r="B94" s="66"/>
      <c r="C94" s="37">
        <v>91</v>
      </c>
      <c r="D94" s="63"/>
      <c r="E94" s="42" t="s">
        <v>57</v>
      </c>
      <c r="F94" s="43" t="s">
        <v>38</v>
      </c>
      <c r="G94" s="43" t="s">
        <v>97</v>
      </c>
      <c r="H94" s="43" t="s">
        <v>30</v>
      </c>
      <c r="I94" s="41">
        <v>28.45</v>
      </c>
      <c r="J94" s="16">
        <v>0</v>
      </c>
      <c r="K94" s="21">
        <f t="shared" si="3"/>
        <v>0</v>
      </c>
      <c r="L94" s="22" t="str">
        <f t="shared" si="4"/>
        <v>OK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50"/>
      <c r="Z94" s="50"/>
      <c r="AA94" s="50"/>
      <c r="AB94" s="50"/>
    </row>
    <row r="95" spans="1:28" ht="39.950000000000003" customHeight="1" x14ac:dyDescent="0.25">
      <c r="A95" s="69"/>
      <c r="B95" s="66"/>
      <c r="C95" s="37">
        <v>92</v>
      </c>
      <c r="D95" s="63"/>
      <c r="E95" s="42" t="s">
        <v>59</v>
      </c>
      <c r="F95" s="43" t="s">
        <v>38</v>
      </c>
      <c r="G95" s="43" t="s">
        <v>60</v>
      </c>
      <c r="H95" s="43" t="s">
        <v>30</v>
      </c>
      <c r="I95" s="41">
        <v>63.74</v>
      </c>
      <c r="J95" s="16">
        <v>0</v>
      </c>
      <c r="K95" s="21">
        <f t="shared" si="3"/>
        <v>0</v>
      </c>
      <c r="L95" s="22" t="str">
        <f t="shared" si="4"/>
        <v>OK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50"/>
      <c r="Z95" s="50"/>
      <c r="AA95" s="50"/>
      <c r="AB95" s="50"/>
    </row>
    <row r="96" spans="1:28" ht="39.950000000000003" customHeight="1" x14ac:dyDescent="0.25">
      <c r="A96" s="69"/>
      <c r="B96" s="66"/>
      <c r="C96" s="37">
        <v>93</v>
      </c>
      <c r="D96" s="63"/>
      <c r="E96" s="42" t="s">
        <v>61</v>
      </c>
      <c r="F96" s="43" t="s">
        <v>38</v>
      </c>
      <c r="G96" s="43" t="s">
        <v>62</v>
      </c>
      <c r="H96" s="43" t="s">
        <v>30</v>
      </c>
      <c r="I96" s="41">
        <v>106.76</v>
      </c>
      <c r="J96" s="16">
        <v>0</v>
      </c>
      <c r="K96" s="21">
        <f t="shared" si="3"/>
        <v>0</v>
      </c>
      <c r="L96" s="22" t="str">
        <f t="shared" si="4"/>
        <v>OK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50"/>
      <c r="Z96" s="50"/>
      <c r="AA96" s="50"/>
      <c r="AB96" s="50"/>
    </row>
    <row r="97" spans="1:28" ht="39.950000000000003" customHeight="1" x14ac:dyDescent="0.25">
      <c r="A97" s="69"/>
      <c r="B97" s="66"/>
      <c r="C97" s="37">
        <v>94</v>
      </c>
      <c r="D97" s="63"/>
      <c r="E97" s="42" t="s">
        <v>63</v>
      </c>
      <c r="F97" s="43" t="s">
        <v>126</v>
      </c>
      <c r="G97" s="43" t="s">
        <v>64</v>
      </c>
      <c r="H97" s="43" t="s">
        <v>30</v>
      </c>
      <c r="I97" s="41">
        <v>1140.71</v>
      </c>
      <c r="J97" s="16">
        <v>0</v>
      </c>
      <c r="K97" s="21">
        <f t="shared" si="3"/>
        <v>0</v>
      </c>
      <c r="L97" s="22" t="str">
        <f t="shared" si="4"/>
        <v>OK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50"/>
      <c r="Z97" s="50"/>
      <c r="AA97" s="50"/>
      <c r="AB97" s="50"/>
    </row>
    <row r="98" spans="1:28" ht="39.950000000000003" customHeight="1" x14ac:dyDescent="0.25">
      <c r="A98" s="69"/>
      <c r="B98" s="66"/>
      <c r="C98" s="37">
        <v>95</v>
      </c>
      <c r="D98" s="63"/>
      <c r="E98" s="42" t="s">
        <v>65</v>
      </c>
      <c r="F98" s="43" t="s">
        <v>126</v>
      </c>
      <c r="G98" s="43" t="s">
        <v>64</v>
      </c>
      <c r="H98" s="43" t="s">
        <v>30</v>
      </c>
      <c r="I98" s="41">
        <v>599.79</v>
      </c>
      <c r="J98" s="16">
        <v>0</v>
      </c>
      <c r="K98" s="21">
        <f t="shared" si="3"/>
        <v>0</v>
      </c>
      <c r="L98" s="22" t="str">
        <f t="shared" si="4"/>
        <v>OK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50"/>
      <c r="Z98" s="50"/>
      <c r="AA98" s="50"/>
      <c r="AB98" s="50"/>
    </row>
    <row r="99" spans="1:28" ht="39.950000000000003" customHeight="1" x14ac:dyDescent="0.25">
      <c r="A99" s="69"/>
      <c r="B99" s="66"/>
      <c r="C99" s="37">
        <v>96</v>
      </c>
      <c r="D99" s="63"/>
      <c r="E99" s="42" t="s">
        <v>66</v>
      </c>
      <c r="F99" s="43" t="s">
        <v>126</v>
      </c>
      <c r="G99" s="43" t="s">
        <v>67</v>
      </c>
      <c r="H99" s="43" t="s">
        <v>30</v>
      </c>
      <c r="I99" s="41">
        <v>161.94</v>
      </c>
      <c r="J99" s="16">
        <v>0</v>
      </c>
      <c r="K99" s="21">
        <f t="shared" si="3"/>
        <v>0</v>
      </c>
      <c r="L99" s="22" t="str">
        <f t="shared" si="4"/>
        <v>OK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50"/>
      <c r="Z99" s="50"/>
      <c r="AA99" s="50"/>
      <c r="AB99" s="50"/>
    </row>
    <row r="100" spans="1:28" ht="39.950000000000003" customHeight="1" x14ac:dyDescent="0.25">
      <c r="A100" s="69"/>
      <c r="B100" s="66"/>
      <c r="C100" s="37">
        <v>97</v>
      </c>
      <c r="D100" s="63"/>
      <c r="E100" s="42" t="s">
        <v>68</v>
      </c>
      <c r="F100" s="43" t="s">
        <v>126</v>
      </c>
      <c r="G100" s="43" t="s">
        <v>69</v>
      </c>
      <c r="H100" s="43" t="s">
        <v>30</v>
      </c>
      <c r="I100" s="41">
        <v>743.8</v>
      </c>
      <c r="J100" s="16">
        <v>0</v>
      </c>
      <c r="K100" s="21">
        <f t="shared" si="3"/>
        <v>0</v>
      </c>
      <c r="L100" s="22" t="str">
        <f t="shared" si="4"/>
        <v>OK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50"/>
      <c r="Z100" s="50"/>
      <c r="AA100" s="50"/>
      <c r="AB100" s="50"/>
    </row>
    <row r="101" spans="1:28" ht="39.950000000000003" customHeight="1" x14ac:dyDescent="0.25">
      <c r="A101" s="69"/>
      <c r="B101" s="66"/>
      <c r="C101" s="37">
        <v>98</v>
      </c>
      <c r="D101" s="63"/>
      <c r="E101" s="42" t="s">
        <v>70</v>
      </c>
      <c r="F101" s="43" t="s">
        <v>126</v>
      </c>
      <c r="G101" s="43" t="s">
        <v>29</v>
      </c>
      <c r="H101" s="43" t="s">
        <v>30</v>
      </c>
      <c r="I101" s="41">
        <v>371.64</v>
      </c>
      <c r="J101" s="16">
        <v>0</v>
      </c>
      <c r="K101" s="21">
        <f t="shared" si="3"/>
        <v>0</v>
      </c>
      <c r="L101" s="22" t="str">
        <f t="shared" si="4"/>
        <v>OK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50"/>
      <c r="Z101" s="50"/>
      <c r="AA101" s="50"/>
      <c r="AB101" s="50"/>
    </row>
    <row r="102" spans="1:28" ht="39.950000000000003" customHeight="1" x14ac:dyDescent="0.25">
      <c r="A102" s="69"/>
      <c r="B102" s="66"/>
      <c r="C102" s="37">
        <v>99</v>
      </c>
      <c r="D102" s="63"/>
      <c r="E102" s="42" t="s">
        <v>71</v>
      </c>
      <c r="F102" s="43" t="s">
        <v>126</v>
      </c>
      <c r="G102" s="43" t="s">
        <v>72</v>
      </c>
      <c r="H102" s="43" t="s">
        <v>30</v>
      </c>
      <c r="I102" s="41">
        <v>141.31</v>
      </c>
      <c r="J102" s="16">
        <v>0</v>
      </c>
      <c r="K102" s="21">
        <f t="shared" si="3"/>
        <v>0</v>
      </c>
      <c r="L102" s="22" t="str">
        <f t="shared" si="4"/>
        <v>OK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50"/>
      <c r="Z102" s="50"/>
      <c r="AA102" s="50"/>
      <c r="AB102" s="50"/>
    </row>
    <row r="103" spans="1:28" ht="39.950000000000003" customHeight="1" x14ac:dyDescent="0.25">
      <c r="A103" s="69"/>
      <c r="B103" s="66"/>
      <c r="C103" s="37">
        <v>100</v>
      </c>
      <c r="D103" s="63"/>
      <c r="E103" s="42" t="s">
        <v>73</v>
      </c>
      <c r="F103" s="43" t="s">
        <v>126</v>
      </c>
      <c r="G103" s="43" t="s">
        <v>74</v>
      </c>
      <c r="H103" s="43" t="s">
        <v>30</v>
      </c>
      <c r="I103" s="41">
        <v>823.48</v>
      </c>
      <c r="J103" s="16">
        <v>0</v>
      </c>
      <c r="K103" s="21">
        <f t="shared" si="3"/>
        <v>0</v>
      </c>
      <c r="L103" s="22" t="str">
        <f t="shared" si="4"/>
        <v>OK</v>
      </c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50"/>
      <c r="Z103" s="50"/>
      <c r="AA103" s="50"/>
      <c r="AB103" s="50"/>
    </row>
    <row r="104" spans="1:28" ht="39.950000000000003" customHeight="1" x14ac:dyDescent="0.25">
      <c r="A104" s="69"/>
      <c r="B104" s="66"/>
      <c r="C104" s="37">
        <v>101</v>
      </c>
      <c r="D104" s="63"/>
      <c r="E104" s="42" t="s">
        <v>75</v>
      </c>
      <c r="F104" s="43" t="s">
        <v>126</v>
      </c>
      <c r="G104" s="43" t="s">
        <v>76</v>
      </c>
      <c r="H104" s="43" t="s">
        <v>30</v>
      </c>
      <c r="I104" s="41">
        <v>1149.44</v>
      </c>
      <c r="J104" s="16">
        <v>0</v>
      </c>
      <c r="K104" s="21">
        <f t="shared" si="3"/>
        <v>0</v>
      </c>
      <c r="L104" s="22" t="str">
        <f t="shared" si="4"/>
        <v>OK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50"/>
      <c r="Z104" s="50"/>
      <c r="AA104" s="50"/>
      <c r="AB104" s="50"/>
    </row>
    <row r="105" spans="1:28" ht="39.950000000000003" customHeight="1" x14ac:dyDescent="0.25">
      <c r="A105" s="69"/>
      <c r="B105" s="66"/>
      <c r="C105" s="37">
        <v>102</v>
      </c>
      <c r="D105" s="63"/>
      <c r="E105" s="42" t="s">
        <v>77</v>
      </c>
      <c r="F105" s="43" t="s">
        <v>126</v>
      </c>
      <c r="G105" s="43" t="s">
        <v>29</v>
      </c>
      <c r="H105" s="43" t="s">
        <v>30</v>
      </c>
      <c r="I105" s="41">
        <v>614.84</v>
      </c>
      <c r="J105" s="16">
        <v>0</v>
      </c>
      <c r="K105" s="21">
        <f t="shared" si="3"/>
        <v>0</v>
      </c>
      <c r="L105" s="22" t="str">
        <f t="shared" si="4"/>
        <v>OK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50"/>
      <c r="Z105" s="50"/>
      <c r="AA105" s="50"/>
      <c r="AB105" s="50"/>
    </row>
    <row r="106" spans="1:28" ht="39.950000000000003" customHeight="1" x14ac:dyDescent="0.25">
      <c r="A106" s="69"/>
      <c r="B106" s="66"/>
      <c r="C106" s="37">
        <v>103</v>
      </c>
      <c r="D106" s="63"/>
      <c r="E106" s="42" t="s">
        <v>78</v>
      </c>
      <c r="F106" s="43" t="s">
        <v>126</v>
      </c>
      <c r="G106" s="43" t="s">
        <v>29</v>
      </c>
      <c r="H106" s="43" t="s">
        <v>30</v>
      </c>
      <c r="I106" s="41">
        <v>1161.08</v>
      </c>
      <c r="J106" s="16">
        <v>0</v>
      </c>
      <c r="K106" s="21">
        <f t="shared" si="3"/>
        <v>0</v>
      </c>
      <c r="L106" s="22" t="str">
        <f t="shared" si="4"/>
        <v>OK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50"/>
      <c r="Z106" s="50"/>
      <c r="AA106" s="50"/>
      <c r="AB106" s="50"/>
    </row>
    <row r="107" spans="1:28" ht="39.950000000000003" customHeight="1" x14ac:dyDescent="0.25">
      <c r="A107" s="69"/>
      <c r="B107" s="66"/>
      <c r="C107" s="37">
        <v>104</v>
      </c>
      <c r="D107" s="63"/>
      <c r="E107" s="42" t="s">
        <v>79</v>
      </c>
      <c r="F107" s="43" t="s">
        <v>126</v>
      </c>
      <c r="G107" s="43" t="s">
        <v>29</v>
      </c>
      <c r="H107" s="43" t="s">
        <v>30</v>
      </c>
      <c r="I107" s="41">
        <v>77.2</v>
      </c>
      <c r="J107" s="16">
        <v>0</v>
      </c>
      <c r="K107" s="21">
        <f t="shared" si="3"/>
        <v>0</v>
      </c>
      <c r="L107" s="22" t="str">
        <f t="shared" si="4"/>
        <v>OK</v>
      </c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50"/>
      <c r="Z107" s="50"/>
      <c r="AA107" s="50"/>
      <c r="AB107" s="50"/>
    </row>
    <row r="108" spans="1:28" ht="39.950000000000003" customHeight="1" x14ac:dyDescent="0.25">
      <c r="A108" s="69"/>
      <c r="B108" s="66"/>
      <c r="C108" s="37">
        <v>105</v>
      </c>
      <c r="D108" s="63"/>
      <c r="E108" s="42" t="s">
        <v>132</v>
      </c>
      <c r="F108" s="43" t="s">
        <v>126</v>
      </c>
      <c r="G108" s="43" t="s">
        <v>29</v>
      </c>
      <c r="H108" s="43" t="s">
        <v>30</v>
      </c>
      <c r="I108" s="41">
        <v>73.09</v>
      </c>
      <c r="J108" s="16">
        <v>0</v>
      </c>
      <c r="K108" s="21">
        <f t="shared" si="3"/>
        <v>0</v>
      </c>
      <c r="L108" s="22" t="str">
        <f t="shared" si="4"/>
        <v>OK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50"/>
      <c r="Z108" s="50"/>
      <c r="AA108" s="50"/>
      <c r="AB108" s="50"/>
    </row>
    <row r="109" spans="1:28" ht="39.950000000000003" customHeight="1" x14ac:dyDescent="0.25">
      <c r="A109" s="69"/>
      <c r="B109" s="66"/>
      <c r="C109" s="37">
        <v>106</v>
      </c>
      <c r="D109" s="63"/>
      <c r="E109" s="42" t="s">
        <v>136</v>
      </c>
      <c r="F109" s="43" t="s">
        <v>38</v>
      </c>
      <c r="G109" s="43" t="s">
        <v>99</v>
      </c>
      <c r="H109" s="43" t="s">
        <v>30</v>
      </c>
      <c r="I109" s="41">
        <v>56.1</v>
      </c>
      <c r="J109" s="16">
        <v>0</v>
      </c>
      <c r="K109" s="21">
        <f t="shared" si="3"/>
        <v>0</v>
      </c>
      <c r="L109" s="22" t="str">
        <f t="shared" si="4"/>
        <v>OK</v>
      </c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50"/>
      <c r="Z109" s="50"/>
      <c r="AA109" s="50"/>
      <c r="AB109" s="50"/>
    </row>
    <row r="110" spans="1:28" ht="39.950000000000003" customHeight="1" x14ac:dyDescent="0.25">
      <c r="A110" s="69"/>
      <c r="B110" s="66"/>
      <c r="C110" s="37">
        <v>107</v>
      </c>
      <c r="D110" s="63"/>
      <c r="E110" s="42" t="s">
        <v>85</v>
      </c>
      <c r="F110" s="43" t="s">
        <v>126</v>
      </c>
      <c r="G110" s="43" t="s">
        <v>86</v>
      </c>
      <c r="H110" s="43" t="s">
        <v>30</v>
      </c>
      <c r="I110" s="41">
        <v>1215.22</v>
      </c>
      <c r="J110" s="16">
        <v>0</v>
      </c>
      <c r="K110" s="21">
        <f t="shared" si="3"/>
        <v>0</v>
      </c>
      <c r="L110" s="22" t="str">
        <f t="shared" si="4"/>
        <v>OK</v>
      </c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50"/>
      <c r="Z110" s="50"/>
      <c r="AA110" s="50"/>
      <c r="AB110" s="50"/>
    </row>
    <row r="111" spans="1:28" ht="39.950000000000003" customHeight="1" x14ac:dyDescent="0.25">
      <c r="A111" s="69"/>
      <c r="B111" s="66"/>
      <c r="C111" s="37">
        <v>108</v>
      </c>
      <c r="D111" s="63"/>
      <c r="E111" s="42" t="s">
        <v>87</v>
      </c>
      <c r="F111" s="43" t="s">
        <v>126</v>
      </c>
      <c r="G111" s="43" t="s">
        <v>88</v>
      </c>
      <c r="H111" s="43" t="s">
        <v>30</v>
      </c>
      <c r="I111" s="41">
        <v>496.61</v>
      </c>
      <c r="J111" s="16">
        <v>0</v>
      </c>
      <c r="K111" s="21">
        <f t="shared" si="3"/>
        <v>0</v>
      </c>
      <c r="L111" s="22" t="str">
        <f t="shared" si="4"/>
        <v>OK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50"/>
      <c r="Z111" s="50"/>
      <c r="AA111" s="50"/>
      <c r="AB111" s="50"/>
    </row>
    <row r="112" spans="1:28" ht="39.950000000000003" customHeight="1" x14ac:dyDescent="0.25">
      <c r="A112" s="69"/>
      <c r="B112" s="66"/>
      <c r="C112" s="37">
        <v>109</v>
      </c>
      <c r="D112" s="63"/>
      <c r="E112" s="42" t="s">
        <v>90</v>
      </c>
      <c r="F112" s="43" t="s">
        <v>38</v>
      </c>
      <c r="G112" s="43" t="s">
        <v>29</v>
      </c>
      <c r="H112" s="43" t="s">
        <v>30</v>
      </c>
      <c r="I112" s="41">
        <v>205.87</v>
      </c>
      <c r="J112" s="16">
        <v>0</v>
      </c>
      <c r="K112" s="21">
        <f t="shared" si="3"/>
        <v>0</v>
      </c>
      <c r="L112" s="22" t="str">
        <f t="shared" si="4"/>
        <v>OK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50"/>
      <c r="Z112" s="50"/>
      <c r="AA112" s="50"/>
      <c r="AB112" s="50"/>
    </row>
    <row r="113" spans="1:28" ht="39.950000000000003" customHeight="1" x14ac:dyDescent="0.25">
      <c r="A113" s="69"/>
      <c r="B113" s="66"/>
      <c r="C113" s="37">
        <v>110</v>
      </c>
      <c r="D113" s="63"/>
      <c r="E113" s="42" t="s">
        <v>91</v>
      </c>
      <c r="F113" s="43" t="s">
        <v>38</v>
      </c>
      <c r="G113" s="43" t="s">
        <v>29</v>
      </c>
      <c r="H113" s="43" t="s">
        <v>30</v>
      </c>
      <c r="I113" s="41">
        <v>115.8</v>
      </c>
      <c r="J113" s="16">
        <v>0</v>
      </c>
      <c r="K113" s="21">
        <f t="shared" si="3"/>
        <v>0</v>
      </c>
      <c r="L113" s="22" t="str">
        <f t="shared" si="4"/>
        <v>OK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50"/>
      <c r="Z113" s="50"/>
      <c r="AA113" s="50"/>
      <c r="AB113" s="50"/>
    </row>
    <row r="114" spans="1:28" ht="39.950000000000003" customHeight="1" x14ac:dyDescent="0.25">
      <c r="A114" s="69"/>
      <c r="B114" s="66"/>
      <c r="C114" s="37">
        <v>111</v>
      </c>
      <c r="D114" s="63"/>
      <c r="E114" s="42" t="s">
        <v>92</v>
      </c>
      <c r="F114" s="43" t="s">
        <v>38</v>
      </c>
      <c r="G114" s="43" t="s">
        <v>93</v>
      </c>
      <c r="H114" s="43" t="s">
        <v>30</v>
      </c>
      <c r="I114" s="41">
        <v>20.76</v>
      </c>
      <c r="J114" s="16">
        <v>0</v>
      </c>
      <c r="K114" s="21">
        <f t="shared" si="3"/>
        <v>0</v>
      </c>
      <c r="L114" s="22" t="str">
        <f t="shared" si="4"/>
        <v>OK</v>
      </c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50"/>
      <c r="Z114" s="50"/>
      <c r="AA114" s="50"/>
      <c r="AB114" s="50"/>
    </row>
    <row r="115" spans="1:28" ht="39.950000000000003" customHeight="1" x14ac:dyDescent="0.25">
      <c r="A115" s="69"/>
      <c r="B115" s="66"/>
      <c r="C115" s="37">
        <v>112</v>
      </c>
      <c r="D115" s="63"/>
      <c r="E115" s="42" t="s">
        <v>94</v>
      </c>
      <c r="F115" s="43" t="s">
        <v>126</v>
      </c>
      <c r="G115" s="43" t="s">
        <v>29</v>
      </c>
      <c r="H115" s="43" t="s">
        <v>30</v>
      </c>
      <c r="I115" s="41">
        <v>192.14</v>
      </c>
      <c r="J115" s="16">
        <v>0</v>
      </c>
      <c r="K115" s="21">
        <f t="shared" si="3"/>
        <v>0</v>
      </c>
      <c r="L115" s="22" t="str">
        <f t="shared" si="4"/>
        <v>OK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50"/>
      <c r="Z115" s="50"/>
      <c r="AA115" s="50"/>
      <c r="AB115" s="50"/>
    </row>
    <row r="116" spans="1:28" ht="39.950000000000003" customHeight="1" x14ac:dyDescent="0.25">
      <c r="A116" s="70"/>
      <c r="B116" s="67"/>
      <c r="C116" s="37">
        <v>113</v>
      </c>
      <c r="D116" s="64"/>
      <c r="E116" s="42" t="s">
        <v>95</v>
      </c>
      <c r="F116" s="43" t="s">
        <v>126</v>
      </c>
      <c r="G116" s="43" t="s">
        <v>29</v>
      </c>
      <c r="H116" s="43" t="s">
        <v>30</v>
      </c>
      <c r="I116" s="41">
        <v>210.16</v>
      </c>
      <c r="J116" s="16">
        <v>0</v>
      </c>
      <c r="K116" s="21">
        <f t="shared" si="3"/>
        <v>0</v>
      </c>
      <c r="L116" s="22" t="str">
        <f t="shared" si="4"/>
        <v>OK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50"/>
      <c r="Z116" s="50"/>
      <c r="AA116" s="50"/>
      <c r="AB116" s="50"/>
    </row>
    <row r="117" spans="1:28" ht="39.950000000000003" customHeight="1" x14ac:dyDescent="0.25">
      <c r="A117" s="68" t="s">
        <v>143</v>
      </c>
      <c r="B117" s="65">
        <v>4</v>
      </c>
      <c r="C117" s="37">
        <v>114</v>
      </c>
      <c r="D117" s="62" t="s">
        <v>124</v>
      </c>
      <c r="E117" s="42" t="s">
        <v>28</v>
      </c>
      <c r="F117" s="43" t="s">
        <v>126</v>
      </c>
      <c r="G117" s="43" t="s">
        <v>29</v>
      </c>
      <c r="H117" s="43" t="s">
        <v>30</v>
      </c>
      <c r="I117" s="41">
        <v>250</v>
      </c>
      <c r="J117" s="16">
        <v>0</v>
      </c>
      <c r="K117" s="21">
        <f t="shared" si="3"/>
        <v>0</v>
      </c>
      <c r="L117" s="22" t="str">
        <f t="shared" si="4"/>
        <v>OK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50"/>
      <c r="Z117" s="50"/>
      <c r="AA117" s="50"/>
      <c r="AB117" s="50"/>
    </row>
    <row r="118" spans="1:28" ht="39.950000000000003" customHeight="1" x14ac:dyDescent="0.25">
      <c r="A118" s="69"/>
      <c r="B118" s="66"/>
      <c r="C118" s="37">
        <v>115</v>
      </c>
      <c r="D118" s="63"/>
      <c r="E118" s="42" t="s">
        <v>31</v>
      </c>
      <c r="F118" s="43" t="s">
        <v>32</v>
      </c>
      <c r="G118" s="43" t="s">
        <v>29</v>
      </c>
      <c r="H118" s="43" t="s">
        <v>30</v>
      </c>
      <c r="I118" s="41">
        <v>20</v>
      </c>
      <c r="J118" s="16">
        <v>0</v>
      </c>
      <c r="K118" s="21">
        <f t="shared" si="3"/>
        <v>0</v>
      </c>
      <c r="L118" s="22" t="str">
        <f t="shared" si="4"/>
        <v>OK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50"/>
      <c r="Z118" s="50"/>
      <c r="AA118" s="50"/>
      <c r="AB118" s="50"/>
    </row>
    <row r="119" spans="1:28" ht="39.950000000000003" customHeight="1" x14ac:dyDescent="0.25">
      <c r="A119" s="69"/>
      <c r="B119" s="66"/>
      <c r="C119" s="37">
        <v>116</v>
      </c>
      <c r="D119" s="63"/>
      <c r="E119" s="42" t="s">
        <v>33</v>
      </c>
      <c r="F119" s="43" t="s">
        <v>126</v>
      </c>
      <c r="G119" s="43" t="s">
        <v>29</v>
      </c>
      <c r="H119" s="43" t="s">
        <v>30</v>
      </c>
      <c r="I119" s="41">
        <v>32</v>
      </c>
      <c r="J119" s="16">
        <v>0</v>
      </c>
      <c r="K119" s="21">
        <f t="shared" si="3"/>
        <v>0</v>
      </c>
      <c r="L119" s="22" t="str">
        <f t="shared" si="4"/>
        <v>OK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50"/>
      <c r="Z119" s="50"/>
      <c r="AA119" s="50"/>
      <c r="AB119" s="50"/>
    </row>
    <row r="120" spans="1:28" ht="39.950000000000003" customHeight="1" x14ac:dyDescent="0.25">
      <c r="A120" s="69"/>
      <c r="B120" s="66"/>
      <c r="C120" s="37">
        <v>117</v>
      </c>
      <c r="D120" s="63"/>
      <c r="E120" s="42" t="s">
        <v>34</v>
      </c>
      <c r="F120" s="43" t="s">
        <v>126</v>
      </c>
      <c r="G120" s="43" t="s">
        <v>35</v>
      </c>
      <c r="H120" s="43" t="s">
        <v>30</v>
      </c>
      <c r="I120" s="41">
        <v>52</v>
      </c>
      <c r="J120" s="16">
        <v>0</v>
      </c>
      <c r="K120" s="21">
        <f t="shared" si="3"/>
        <v>0</v>
      </c>
      <c r="L120" s="22" t="str">
        <f t="shared" si="4"/>
        <v>OK</v>
      </c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50"/>
      <c r="Z120" s="50"/>
      <c r="AA120" s="50"/>
      <c r="AB120" s="50"/>
    </row>
    <row r="121" spans="1:28" ht="39.950000000000003" customHeight="1" x14ac:dyDescent="0.25">
      <c r="A121" s="69"/>
      <c r="B121" s="66"/>
      <c r="C121" s="37">
        <v>118</v>
      </c>
      <c r="D121" s="63"/>
      <c r="E121" s="42" t="s">
        <v>36</v>
      </c>
      <c r="F121" s="43" t="s">
        <v>126</v>
      </c>
      <c r="G121" s="43" t="s">
        <v>37</v>
      </c>
      <c r="H121" s="43" t="s">
        <v>30</v>
      </c>
      <c r="I121" s="41">
        <v>75</v>
      </c>
      <c r="J121" s="16">
        <v>0</v>
      </c>
      <c r="K121" s="21">
        <f t="shared" ref="K121:K184" si="5">J121-(SUM(M121:AB121))</f>
        <v>0</v>
      </c>
      <c r="L121" s="22" t="str">
        <f t="shared" si="4"/>
        <v>OK</v>
      </c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50"/>
      <c r="Z121" s="50"/>
      <c r="AA121" s="50"/>
      <c r="AB121" s="50"/>
    </row>
    <row r="122" spans="1:28" ht="39.950000000000003" customHeight="1" x14ac:dyDescent="0.25">
      <c r="A122" s="69"/>
      <c r="B122" s="66"/>
      <c r="C122" s="37">
        <v>119</v>
      </c>
      <c r="D122" s="63"/>
      <c r="E122" s="42" t="s">
        <v>128</v>
      </c>
      <c r="F122" s="43" t="s">
        <v>126</v>
      </c>
      <c r="G122" s="43" t="s">
        <v>29</v>
      </c>
      <c r="H122" s="43" t="s">
        <v>30</v>
      </c>
      <c r="I122" s="41">
        <v>6.59</v>
      </c>
      <c r="J122" s="16">
        <v>0</v>
      </c>
      <c r="K122" s="21">
        <f t="shared" si="5"/>
        <v>0</v>
      </c>
      <c r="L122" s="22" t="str">
        <f t="shared" si="4"/>
        <v>OK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50"/>
      <c r="Z122" s="50"/>
      <c r="AA122" s="50"/>
      <c r="AB122" s="50"/>
    </row>
    <row r="123" spans="1:28" ht="39.950000000000003" customHeight="1" x14ac:dyDescent="0.25">
      <c r="A123" s="69"/>
      <c r="B123" s="66"/>
      <c r="C123" s="37">
        <v>120</v>
      </c>
      <c r="D123" s="63"/>
      <c r="E123" s="42" t="s">
        <v>129</v>
      </c>
      <c r="F123" s="43" t="s">
        <v>38</v>
      </c>
      <c r="G123" s="43" t="s">
        <v>39</v>
      </c>
      <c r="H123" s="43" t="s">
        <v>30</v>
      </c>
      <c r="I123" s="41">
        <v>13.33</v>
      </c>
      <c r="J123" s="16">
        <v>0</v>
      </c>
      <c r="K123" s="21">
        <f t="shared" si="5"/>
        <v>0</v>
      </c>
      <c r="L123" s="22" t="str">
        <f t="shared" si="4"/>
        <v>OK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50"/>
      <c r="Z123" s="50"/>
      <c r="AA123" s="50"/>
      <c r="AB123" s="50"/>
    </row>
    <row r="124" spans="1:28" ht="39.950000000000003" customHeight="1" x14ac:dyDescent="0.25">
      <c r="A124" s="69"/>
      <c r="B124" s="66"/>
      <c r="C124" s="37">
        <v>121</v>
      </c>
      <c r="D124" s="63"/>
      <c r="E124" s="42" t="s">
        <v>130</v>
      </c>
      <c r="F124" s="43" t="s">
        <v>38</v>
      </c>
      <c r="G124" s="43" t="s">
        <v>40</v>
      </c>
      <c r="H124" s="43" t="s">
        <v>30</v>
      </c>
      <c r="I124" s="41">
        <v>19.63</v>
      </c>
      <c r="J124" s="16">
        <v>0</v>
      </c>
      <c r="K124" s="21">
        <f t="shared" si="5"/>
        <v>0</v>
      </c>
      <c r="L124" s="22" t="str">
        <f t="shared" si="4"/>
        <v>OK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50"/>
      <c r="Z124" s="50"/>
      <c r="AA124" s="50"/>
      <c r="AB124" s="50"/>
    </row>
    <row r="125" spans="1:28" ht="39.950000000000003" customHeight="1" x14ac:dyDescent="0.25">
      <c r="A125" s="69"/>
      <c r="B125" s="66"/>
      <c r="C125" s="37">
        <v>122</v>
      </c>
      <c r="D125" s="63"/>
      <c r="E125" s="42" t="s">
        <v>131</v>
      </c>
      <c r="F125" s="43" t="s">
        <v>38</v>
      </c>
      <c r="G125" s="43" t="s">
        <v>41</v>
      </c>
      <c r="H125" s="43" t="s">
        <v>30</v>
      </c>
      <c r="I125" s="41">
        <v>21.33</v>
      </c>
      <c r="J125" s="16">
        <v>0</v>
      </c>
      <c r="K125" s="21">
        <f t="shared" si="5"/>
        <v>0</v>
      </c>
      <c r="L125" s="22" t="str">
        <f t="shared" si="4"/>
        <v>OK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50"/>
      <c r="Z125" s="50"/>
      <c r="AA125" s="50"/>
      <c r="AB125" s="50"/>
    </row>
    <row r="126" spans="1:28" ht="39.950000000000003" customHeight="1" x14ac:dyDescent="0.25">
      <c r="A126" s="69"/>
      <c r="B126" s="66"/>
      <c r="C126" s="37">
        <v>123</v>
      </c>
      <c r="D126" s="63"/>
      <c r="E126" s="42" t="s">
        <v>42</v>
      </c>
      <c r="F126" s="43" t="s">
        <v>11</v>
      </c>
      <c r="G126" s="43" t="s">
        <v>29</v>
      </c>
      <c r="H126" s="43" t="s">
        <v>30</v>
      </c>
      <c r="I126" s="41">
        <v>74.28</v>
      </c>
      <c r="J126" s="16">
        <v>0</v>
      </c>
      <c r="K126" s="21">
        <f t="shared" si="5"/>
        <v>0</v>
      </c>
      <c r="L126" s="22" t="str">
        <f t="shared" si="4"/>
        <v>OK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50"/>
      <c r="Z126" s="50"/>
      <c r="AA126" s="50"/>
      <c r="AB126" s="50"/>
    </row>
    <row r="127" spans="1:28" ht="39.950000000000003" customHeight="1" x14ac:dyDescent="0.25">
      <c r="A127" s="69"/>
      <c r="B127" s="66"/>
      <c r="C127" s="37">
        <v>124</v>
      </c>
      <c r="D127" s="63"/>
      <c r="E127" s="42" t="s">
        <v>43</v>
      </c>
      <c r="F127" s="43" t="s">
        <v>44</v>
      </c>
      <c r="G127" s="43" t="s">
        <v>29</v>
      </c>
      <c r="H127" s="43" t="s">
        <v>30</v>
      </c>
      <c r="I127" s="41">
        <v>26.57</v>
      </c>
      <c r="J127" s="16">
        <v>0</v>
      </c>
      <c r="K127" s="21">
        <f t="shared" si="5"/>
        <v>0</v>
      </c>
      <c r="L127" s="22" t="str">
        <f t="shared" si="4"/>
        <v>OK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50"/>
      <c r="Z127" s="50"/>
      <c r="AA127" s="50"/>
      <c r="AB127" s="50"/>
    </row>
    <row r="128" spans="1:28" ht="39.950000000000003" customHeight="1" x14ac:dyDescent="0.25">
      <c r="A128" s="69"/>
      <c r="B128" s="66"/>
      <c r="C128" s="37">
        <v>125</v>
      </c>
      <c r="D128" s="63"/>
      <c r="E128" s="42" t="s">
        <v>45</v>
      </c>
      <c r="F128" s="43" t="s">
        <v>38</v>
      </c>
      <c r="G128" s="43" t="s">
        <v>46</v>
      </c>
      <c r="H128" s="43" t="s">
        <v>30</v>
      </c>
      <c r="I128" s="41">
        <v>34.21</v>
      </c>
      <c r="J128" s="16">
        <v>0</v>
      </c>
      <c r="K128" s="21">
        <f t="shared" si="5"/>
        <v>0</v>
      </c>
      <c r="L128" s="22" t="str">
        <f t="shared" si="4"/>
        <v>OK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50"/>
      <c r="Z128" s="50"/>
      <c r="AA128" s="50"/>
      <c r="AB128" s="50"/>
    </row>
    <row r="129" spans="1:28" ht="39.950000000000003" customHeight="1" x14ac:dyDescent="0.25">
      <c r="A129" s="69"/>
      <c r="B129" s="66"/>
      <c r="C129" s="37">
        <v>126</v>
      </c>
      <c r="D129" s="63"/>
      <c r="E129" s="42" t="s">
        <v>47</v>
      </c>
      <c r="F129" s="43" t="s">
        <v>38</v>
      </c>
      <c r="G129" s="43" t="s">
        <v>48</v>
      </c>
      <c r="H129" s="43" t="s">
        <v>30</v>
      </c>
      <c r="I129" s="41">
        <v>27</v>
      </c>
      <c r="J129" s="16">
        <v>0</v>
      </c>
      <c r="K129" s="21">
        <f t="shared" si="5"/>
        <v>0</v>
      </c>
      <c r="L129" s="22" t="str">
        <f t="shared" si="4"/>
        <v>OK</v>
      </c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50"/>
      <c r="Z129" s="50"/>
      <c r="AA129" s="50"/>
      <c r="AB129" s="50"/>
    </row>
    <row r="130" spans="1:28" ht="39.950000000000003" customHeight="1" x14ac:dyDescent="0.25">
      <c r="A130" s="69"/>
      <c r="B130" s="66"/>
      <c r="C130" s="37">
        <v>127</v>
      </c>
      <c r="D130" s="63"/>
      <c r="E130" s="42" t="s">
        <v>49</v>
      </c>
      <c r="F130" s="43" t="s">
        <v>38</v>
      </c>
      <c r="G130" s="43" t="s">
        <v>50</v>
      </c>
      <c r="H130" s="43" t="s">
        <v>30</v>
      </c>
      <c r="I130" s="41">
        <v>19.21</v>
      </c>
      <c r="J130" s="16">
        <v>0</v>
      </c>
      <c r="K130" s="21">
        <f t="shared" si="5"/>
        <v>0</v>
      </c>
      <c r="L130" s="22" t="str">
        <f t="shared" si="4"/>
        <v>OK</v>
      </c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50"/>
      <c r="Z130" s="50"/>
      <c r="AA130" s="50"/>
      <c r="AB130" s="50"/>
    </row>
    <row r="131" spans="1:28" ht="39.950000000000003" customHeight="1" x14ac:dyDescent="0.25">
      <c r="A131" s="69"/>
      <c r="B131" s="66"/>
      <c r="C131" s="37">
        <v>128</v>
      </c>
      <c r="D131" s="63"/>
      <c r="E131" s="42" t="s">
        <v>51</v>
      </c>
      <c r="F131" s="43" t="s">
        <v>38</v>
      </c>
      <c r="G131" s="43" t="s">
        <v>52</v>
      </c>
      <c r="H131" s="43" t="s">
        <v>30</v>
      </c>
      <c r="I131" s="41">
        <v>240.3</v>
      </c>
      <c r="J131" s="16">
        <v>0</v>
      </c>
      <c r="K131" s="21">
        <f t="shared" si="5"/>
        <v>0</v>
      </c>
      <c r="L131" s="22" t="str">
        <f t="shared" si="4"/>
        <v>OK</v>
      </c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50"/>
      <c r="Z131" s="50"/>
      <c r="AA131" s="50"/>
      <c r="AB131" s="50"/>
    </row>
    <row r="132" spans="1:28" ht="39.950000000000003" customHeight="1" x14ac:dyDescent="0.25">
      <c r="A132" s="69"/>
      <c r="B132" s="66"/>
      <c r="C132" s="37">
        <v>129</v>
      </c>
      <c r="D132" s="63"/>
      <c r="E132" s="42" t="s">
        <v>53</v>
      </c>
      <c r="F132" s="43" t="s">
        <v>38</v>
      </c>
      <c r="G132" s="43" t="s">
        <v>54</v>
      </c>
      <c r="H132" s="43" t="s">
        <v>30</v>
      </c>
      <c r="I132" s="41">
        <v>262.35000000000002</v>
      </c>
      <c r="J132" s="16">
        <v>0</v>
      </c>
      <c r="K132" s="21">
        <f t="shared" si="5"/>
        <v>0</v>
      </c>
      <c r="L132" s="22" t="str">
        <f t="shared" si="4"/>
        <v>OK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50"/>
      <c r="Z132" s="50"/>
      <c r="AA132" s="50"/>
      <c r="AB132" s="50"/>
    </row>
    <row r="133" spans="1:28" ht="39.950000000000003" customHeight="1" x14ac:dyDescent="0.25">
      <c r="A133" s="69"/>
      <c r="B133" s="66"/>
      <c r="C133" s="37">
        <v>130</v>
      </c>
      <c r="D133" s="63"/>
      <c r="E133" s="42" t="s">
        <v>55</v>
      </c>
      <c r="F133" s="43" t="s">
        <v>38</v>
      </c>
      <c r="G133" s="43" t="s">
        <v>96</v>
      </c>
      <c r="H133" s="43" t="s">
        <v>30</v>
      </c>
      <c r="I133" s="41">
        <v>86.48</v>
      </c>
      <c r="J133" s="16">
        <v>0</v>
      </c>
      <c r="K133" s="21">
        <f t="shared" si="5"/>
        <v>0</v>
      </c>
      <c r="L133" s="22" t="str">
        <f t="shared" si="4"/>
        <v>OK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50"/>
      <c r="Z133" s="50"/>
      <c r="AA133" s="50"/>
      <c r="AB133" s="50"/>
    </row>
    <row r="134" spans="1:28" ht="39.950000000000003" customHeight="1" x14ac:dyDescent="0.25">
      <c r="A134" s="69"/>
      <c r="B134" s="66"/>
      <c r="C134" s="37">
        <v>131</v>
      </c>
      <c r="D134" s="63"/>
      <c r="E134" s="42" t="s">
        <v>57</v>
      </c>
      <c r="F134" s="43" t="s">
        <v>38</v>
      </c>
      <c r="G134" s="43" t="s">
        <v>97</v>
      </c>
      <c r="H134" s="43" t="s">
        <v>30</v>
      </c>
      <c r="I134" s="41">
        <v>33.17</v>
      </c>
      <c r="J134" s="16">
        <v>0</v>
      </c>
      <c r="K134" s="21">
        <f t="shared" si="5"/>
        <v>0</v>
      </c>
      <c r="L134" s="22" t="str">
        <f t="shared" si="4"/>
        <v>OK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50"/>
      <c r="Z134" s="50"/>
      <c r="AA134" s="50"/>
      <c r="AB134" s="50"/>
    </row>
    <row r="135" spans="1:28" ht="39.950000000000003" customHeight="1" x14ac:dyDescent="0.25">
      <c r="A135" s="69"/>
      <c r="B135" s="66"/>
      <c r="C135" s="37">
        <v>132</v>
      </c>
      <c r="D135" s="63"/>
      <c r="E135" s="42" t="s">
        <v>59</v>
      </c>
      <c r="F135" s="43" t="s">
        <v>38</v>
      </c>
      <c r="G135" s="43" t="s">
        <v>60</v>
      </c>
      <c r="H135" s="43" t="s">
        <v>30</v>
      </c>
      <c r="I135" s="41">
        <v>74.31</v>
      </c>
      <c r="J135" s="16">
        <v>0</v>
      </c>
      <c r="K135" s="21">
        <f t="shared" si="5"/>
        <v>0</v>
      </c>
      <c r="L135" s="22" t="str">
        <f t="shared" si="4"/>
        <v>OK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50"/>
      <c r="Z135" s="50"/>
      <c r="AA135" s="50"/>
      <c r="AB135" s="50"/>
    </row>
    <row r="136" spans="1:28" ht="39.950000000000003" customHeight="1" x14ac:dyDescent="0.25">
      <c r="A136" s="69"/>
      <c r="B136" s="66"/>
      <c r="C136" s="37">
        <v>133</v>
      </c>
      <c r="D136" s="63"/>
      <c r="E136" s="42" t="s">
        <v>61</v>
      </c>
      <c r="F136" s="43" t="s">
        <v>38</v>
      </c>
      <c r="G136" s="43" t="s">
        <v>62</v>
      </c>
      <c r="H136" s="43" t="s">
        <v>30</v>
      </c>
      <c r="I136" s="41">
        <v>124.47</v>
      </c>
      <c r="J136" s="16">
        <v>0</v>
      </c>
      <c r="K136" s="21">
        <f t="shared" si="5"/>
        <v>0</v>
      </c>
      <c r="L136" s="22" t="str">
        <f t="shared" si="4"/>
        <v>OK</v>
      </c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50"/>
      <c r="Z136" s="50"/>
      <c r="AA136" s="50"/>
      <c r="AB136" s="50"/>
    </row>
    <row r="137" spans="1:28" ht="39.950000000000003" customHeight="1" x14ac:dyDescent="0.25">
      <c r="A137" s="69"/>
      <c r="B137" s="66"/>
      <c r="C137" s="37">
        <v>134</v>
      </c>
      <c r="D137" s="63"/>
      <c r="E137" s="42" t="s">
        <v>63</v>
      </c>
      <c r="F137" s="43" t="s">
        <v>126</v>
      </c>
      <c r="G137" s="43" t="s">
        <v>64</v>
      </c>
      <c r="H137" s="43" t="s">
        <v>30</v>
      </c>
      <c r="I137" s="41">
        <v>1329.82</v>
      </c>
      <c r="J137" s="16">
        <v>0</v>
      </c>
      <c r="K137" s="21">
        <f t="shared" si="5"/>
        <v>0</v>
      </c>
      <c r="L137" s="22" t="str">
        <f t="shared" si="4"/>
        <v>OK</v>
      </c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50"/>
      <c r="Z137" s="50"/>
      <c r="AA137" s="50"/>
      <c r="AB137" s="50"/>
    </row>
    <row r="138" spans="1:28" ht="39.950000000000003" customHeight="1" x14ac:dyDescent="0.25">
      <c r="A138" s="69"/>
      <c r="B138" s="66"/>
      <c r="C138" s="37">
        <v>135</v>
      </c>
      <c r="D138" s="63"/>
      <c r="E138" s="42" t="s">
        <v>65</v>
      </c>
      <c r="F138" s="43" t="s">
        <v>126</v>
      </c>
      <c r="G138" s="43" t="s">
        <v>64</v>
      </c>
      <c r="H138" s="43" t="s">
        <v>30</v>
      </c>
      <c r="I138" s="41">
        <v>699.23</v>
      </c>
      <c r="J138" s="16">
        <v>0</v>
      </c>
      <c r="K138" s="21">
        <f t="shared" si="5"/>
        <v>0</v>
      </c>
      <c r="L138" s="22" t="str">
        <f t="shared" si="4"/>
        <v>OK</v>
      </c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50"/>
      <c r="Z138" s="50"/>
      <c r="AA138" s="50"/>
      <c r="AB138" s="50"/>
    </row>
    <row r="139" spans="1:28" ht="39.950000000000003" customHeight="1" x14ac:dyDescent="0.25">
      <c r="A139" s="69"/>
      <c r="B139" s="66"/>
      <c r="C139" s="37">
        <v>136</v>
      </c>
      <c r="D139" s="63"/>
      <c r="E139" s="42" t="s">
        <v>66</v>
      </c>
      <c r="F139" s="43" t="s">
        <v>126</v>
      </c>
      <c r="G139" s="43" t="s">
        <v>67</v>
      </c>
      <c r="H139" s="43" t="s">
        <v>30</v>
      </c>
      <c r="I139" s="41">
        <v>188.79</v>
      </c>
      <c r="J139" s="16">
        <v>0</v>
      </c>
      <c r="K139" s="21">
        <f t="shared" si="5"/>
        <v>0</v>
      </c>
      <c r="L139" s="22" t="str">
        <f t="shared" si="4"/>
        <v>OK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50"/>
      <c r="Z139" s="50"/>
      <c r="AA139" s="50"/>
      <c r="AB139" s="50"/>
    </row>
    <row r="140" spans="1:28" ht="39.950000000000003" customHeight="1" x14ac:dyDescent="0.25">
      <c r="A140" s="69"/>
      <c r="B140" s="66"/>
      <c r="C140" s="37">
        <v>137</v>
      </c>
      <c r="D140" s="63"/>
      <c r="E140" s="42" t="s">
        <v>68</v>
      </c>
      <c r="F140" s="43" t="s">
        <v>126</v>
      </c>
      <c r="G140" s="43" t="s">
        <v>69</v>
      </c>
      <c r="H140" s="43" t="s">
        <v>30</v>
      </c>
      <c r="I140" s="41">
        <v>867.11</v>
      </c>
      <c r="J140" s="16">
        <v>0</v>
      </c>
      <c r="K140" s="21">
        <f t="shared" si="5"/>
        <v>0</v>
      </c>
      <c r="L140" s="22" t="str">
        <f t="shared" si="4"/>
        <v>OK</v>
      </c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50"/>
      <c r="Z140" s="50"/>
      <c r="AA140" s="50"/>
      <c r="AB140" s="50"/>
    </row>
    <row r="141" spans="1:28" ht="39.950000000000003" customHeight="1" x14ac:dyDescent="0.25">
      <c r="A141" s="69"/>
      <c r="B141" s="66"/>
      <c r="C141" s="37">
        <v>138</v>
      </c>
      <c r="D141" s="63"/>
      <c r="E141" s="42" t="s">
        <v>70</v>
      </c>
      <c r="F141" s="43" t="s">
        <v>126</v>
      </c>
      <c r="G141" s="43" t="s">
        <v>29</v>
      </c>
      <c r="H141" s="43" t="s">
        <v>30</v>
      </c>
      <c r="I141" s="41">
        <v>433.26</v>
      </c>
      <c r="J141" s="16">
        <v>0</v>
      </c>
      <c r="K141" s="21">
        <f t="shared" si="5"/>
        <v>0</v>
      </c>
      <c r="L141" s="22" t="str">
        <f t="shared" si="4"/>
        <v>OK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50"/>
      <c r="Z141" s="50"/>
      <c r="AA141" s="50"/>
      <c r="AB141" s="50"/>
    </row>
    <row r="142" spans="1:28" ht="39.950000000000003" customHeight="1" x14ac:dyDescent="0.25">
      <c r="A142" s="69"/>
      <c r="B142" s="66"/>
      <c r="C142" s="37">
        <v>139</v>
      </c>
      <c r="D142" s="63"/>
      <c r="E142" s="42" t="s">
        <v>71</v>
      </c>
      <c r="F142" s="43" t="s">
        <v>126</v>
      </c>
      <c r="G142" s="43" t="s">
        <v>72</v>
      </c>
      <c r="H142" s="43" t="s">
        <v>30</v>
      </c>
      <c r="I142" s="41">
        <v>164.74</v>
      </c>
      <c r="J142" s="16">
        <v>0</v>
      </c>
      <c r="K142" s="21">
        <f t="shared" si="5"/>
        <v>0</v>
      </c>
      <c r="L142" s="22" t="str">
        <f t="shared" si="4"/>
        <v>OK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50"/>
      <c r="Z142" s="50"/>
      <c r="AA142" s="50"/>
      <c r="AB142" s="50"/>
    </row>
    <row r="143" spans="1:28" ht="39.950000000000003" customHeight="1" x14ac:dyDescent="0.25">
      <c r="A143" s="69"/>
      <c r="B143" s="66"/>
      <c r="C143" s="37">
        <v>140</v>
      </c>
      <c r="D143" s="63"/>
      <c r="E143" s="42" t="s">
        <v>73</v>
      </c>
      <c r="F143" s="43" t="s">
        <v>126</v>
      </c>
      <c r="G143" s="43" t="s">
        <v>74</v>
      </c>
      <c r="H143" s="43" t="s">
        <v>30</v>
      </c>
      <c r="I143" s="41">
        <v>960</v>
      </c>
      <c r="J143" s="16">
        <v>0</v>
      </c>
      <c r="K143" s="21">
        <f t="shared" si="5"/>
        <v>0</v>
      </c>
      <c r="L143" s="22" t="str">
        <f t="shared" si="4"/>
        <v>OK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50"/>
      <c r="Z143" s="50"/>
      <c r="AA143" s="50"/>
      <c r="AB143" s="50"/>
    </row>
    <row r="144" spans="1:28" ht="39.950000000000003" customHeight="1" x14ac:dyDescent="0.25">
      <c r="A144" s="69"/>
      <c r="B144" s="66"/>
      <c r="C144" s="37">
        <v>141</v>
      </c>
      <c r="D144" s="63"/>
      <c r="E144" s="42" t="s">
        <v>75</v>
      </c>
      <c r="F144" s="43" t="s">
        <v>126</v>
      </c>
      <c r="G144" s="43" t="s">
        <v>76</v>
      </c>
      <c r="H144" s="43" t="s">
        <v>30</v>
      </c>
      <c r="I144" s="41">
        <v>1340</v>
      </c>
      <c r="J144" s="16">
        <v>0</v>
      </c>
      <c r="K144" s="21">
        <f t="shared" si="5"/>
        <v>0</v>
      </c>
      <c r="L144" s="22" t="str">
        <f t="shared" si="4"/>
        <v>OK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50"/>
      <c r="Z144" s="50"/>
      <c r="AA144" s="50"/>
      <c r="AB144" s="50"/>
    </row>
    <row r="145" spans="1:28" ht="39.950000000000003" customHeight="1" x14ac:dyDescent="0.25">
      <c r="A145" s="69"/>
      <c r="B145" s="66"/>
      <c r="C145" s="37">
        <v>142</v>
      </c>
      <c r="D145" s="63"/>
      <c r="E145" s="42" t="s">
        <v>77</v>
      </c>
      <c r="F145" s="43" t="s">
        <v>126</v>
      </c>
      <c r="G145" s="43" t="s">
        <v>29</v>
      </c>
      <c r="H145" s="43" t="s">
        <v>30</v>
      </c>
      <c r="I145" s="41">
        <v>716.77</v>
      </c>
      <c r="J145" s="16">
        <v>0</v>
      </c>
      <c r="K145" s="21">
        <f t="shared" si="5"/>
        <v>0</v>
      </c>
      <c r="L145" s="22" t="str">
        <f t="shared" si="4"/>
        <v>OK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50"/>
      <c r="Z145" s="50"/>
      <c r="AA145" s="50"/>
      <c r="AB145" s="50"/>
    </row>
    <row r="146" spans="1:28" ht="39.950000000000003" customHeight="1" x14ac:dyDescent="0.25">
      <c r="A146" s="69"/>
      <c r="B146" s="66"/>
      <c r="C146" s="37">
        <v>143</v>
      </c>
      <c r="D146" s="63"/>
      <c r="E146" s="42" t="s">
        <v>78</v>
      </c>
      <c r="F146" s="43" t="s">
        <v>126</v>
      </c>
      <c r="G146" s="43" t="s">
        <v>29</v>
      </c>
      <c r="H146" s="43" t="s">
        <v>30</v>
      </c>
      <c r="I146" s="41">
        <v>1353.57</v>
      </c>
      <c r="J146" s="16">
        <v>0</v>
      </c>
      <c r="K146" s="21">
        <f t="shared" si="5"/>
        <v>0</v>
      </c>
      <c r="L146" s="22" t="str">
        <f t="shared" si="4"/>
        <v>OK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0"/>
      <c r="Z146" s="50"/>
      <c r="AA146" s="50"/>
      <c r="AB146" s="50"/>
    </row>
    <row r="147" spans="1:28" ht="39.950000000000003" customHeight="1" x14ac:dyDescent="0.25">
      <c r="A147" s="69"/>
      <c r="B147" s="66"/>
      <c r="C147" s="37">
        <v>144</v>
      </c>
      <c r="D147" s="63"/>
      <c r="E147" s="42" t="s">
        <v>79</v>
      </c>
      <c r="F147" s="43" t="s">
        <v>126</v>
      </c>
      <c r="G147" s="43" t="s">
        <v>29</v>
      </c>
      <c r="H147" s="43" t="s">
        <v>30</v>
      </c>
      <c r="I147" s="41">
        <v>90</v>
      </c>
      <c r="J147" s="16">
        <v>0</v>
      </c>
      <c r="K147" s="21">
        <f t="shared" si="5"/>
        <v>0</v>
      </c>
      <c r="L147" s="22" t="str">
        <f t="shared" si="4"/>
        <v>OK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0"/>
      <c r="Z147" s="50"/>
      <c r="AA147" s="50"/>
      <c r="AB147" s="50"/>
    </row>
    <row r="148" spans="1:28" ht="39.950000000000003" customHeight="1" x14ac:dyDescent="0.25">
      <c r="A148" s="69"/>
      <c r="B148" s="66"/>
      <c r="C148" s="37">
        <v>145</v>
      </c>
      <c r="D148" s="63"/>
      <c r="E148" s="42" t="s">
        <v>132</v>
      </c>
      <c r="F148" s="43" t="s">
        <v>126</v>
      </c>
      <c r="G148" s="43" t="s">
        <v>29</v>
      </c>
      <c r="H148" s="43" t="s">
        <v>30</v>
      </c>
      <c r="I148" s="41">
        <v>85.21</v>
      </c>
      <c r="J148" s="16">
        <v>0</v>
      </c>
      <c r="K148" s="21">
        <f t="shared" si="5"/>
        <v>0</v>
      </c>
      <c r="L148" s="22" t="str">
        <f t="shared" si="4"/>
        <v>OK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0"/>
      <c r="Z148" s="50"/>
      <c r="AA148" s="50"/>
      <c r="AB148" s="50"/>
    </row>
    <row r="149" spans="1:28" ht="39.950000000000003" customHeight="1" x14ac:dyDescent="0.25">
      <c r="A149" s="69"/>
      <c r="B149" s="66"/>
      <c r="C149" s="37">
        <v>146</v>
      </c>
      <c r="D149" s="63"/>
      <c r="E149" s="42" t="s">
        <v>133</v>
      </c>
      <c r="F149" s="43" t="s">
        <v>38</v>
      </c>
      <c r="G149" s="43" t="s">
        <v>80</v>
      </c>
      <c r="H149" s="43" t="s">
        <v>30</v>
      </c>
      <c r="I149" s="41">
        <v>16.18</v>
      </c>
      <c r="J149" s="16">
        <v>0</v>
      </c>
      <c r="K149" s="21">
        <f t="shared" si="5"/>
        <v>0</v>
      </c>
      <c r="L149" s="22" t="str">
        <f t="shared" si="4"/>
        <v>OK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0"/>
      <c r="Z149" s="50"/>
      <c r="AA149" s="50"/>
      <c r="AB149" s="50"/>
    </row>
    <row r="150" spans="1:28" ht="39.950000000000003" customHeight="1" x14ac:dyDescent="0.25">
      <c r="A150" s="69"/>
      <c r="B150" s="66"/>
      <c r="C150" s="37">
        <v>147</v>
      </c>
      <c r="D150" s="63"/>
      <c r="E150" s="42" t="s">
        <v>136</v>
      </c>
      <c r="F150" s="43" t="s">
        <v>38</v>
      </c>
      <c r="G150" s="43" t="s">
        <v>83</v>
      </c>
      <c r="H150" s="43" t="s">
        <v>30</v>
      </c>
      <c r="I150" s="41">
        <v>65.41</v>
      </c>
      <c r="J150" s="16">
        <v>0</v>
      </c>
      <c r="K150" s="21">
        <f t="shared" si="5"/>
        <v>0</v>
      </c>
      <c r="L150" s="22" t="str">
        <f t="shared" si="4"/>
        <v>OK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0"/>
      <c r="Z150" s="50"/>
      <c r="AA150" s="50"/>
      <c r="AB150" s="50"/>
    </row>
    <row r="151" spans="1:28" ht="39.950000000000003" customHeight="1" x14ac:dyDescent="0.25">
      <c r="A151" s="69"/>
      <c r="B151" s="66"/>
      <c r="C151" s="37">
        <v>148</v>
      </c>
      <c r="D151" s="63"/>
      <c r="E151" s="42" t="s">
        <v>137</v>
      </c>
      <c r="F151" s="43" t="s">
        <v>38</v>
      </c>
      <c r="G151" s="43" t="s">
        <v>84</v>
      </c>
      <c r="H151" s="43" t="s">
        <v>30</v>
      </c>
      <c r="I151" s="41">
        <v>34.229999999999997</v>
      </c>
      <c r="J151" s="16">
        <v>0</v>
      </c>
      <c r="K151" s="21">
        <f t="shared" si="5"/>
        <v>0</v>
      </c>
      <c r="L151" s="22" t="str">
        <f t="shared" si="4"/>
        <v>OK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0"/>
      <c r="Z151" s="50"/>
      <c r="AA151" s="50"/>
      <c r="AB151" s="50"/>
    </row>
    <row r="152" spans="1:28" ht="39.950000000000003" customHeight="1" x14ac:dyDescent="0.25">
      <c r="A152" s="69"/>
      <c r="B152" s="66"/>
      <c r="C152" s="37">
        <v>149</v>
      </c>
      <c r="D152" s="63"/>
      <c r="E152" s="42" t="s">
        <v>87</v>
      </c>
      <c r="F152" s="43" t="s">
        <v>126</v>
      </c>
      <c r="G152" s="43" t="s">
        <v>88</v>
      </c>
      <c r="H152" s="43" t="s">
        <v>30</v>
      </c>
      <c r="I152" s="41">
        <v>578.94000000000005</v>
      </c>
      <c r="J152" s="16">
        <v>0</v>
      </c>
      <c r="K152" s="21">
        <f t="shared" si="5"/>
        <v>0</v>
      </c>
      <c r="L152" s="22" t="str">
        <f t="shared" si="4"/>
        <v>OK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0"/>
      <c r="Z152" s="50"/>
      <c r="AA152" s="50"/>
      <c r="AB152" s="50"/>
    </row>
    <row r="153" spans="1:28" ht="39.950000000000003" customHeight="1" x14ac:dyDescent="0.25">
      <c r="A153" s="69"/>
      <c r="B153" s="66"/>
      <c r="C153" s="37">
        <v>150</v>
      </c>
      <c r="D153" s="63"/>
      <c r="E153" s="42" t="s">
        <v>89</v>
      </c>
      <c r="F153" s="43" t="s">
        <v>126</v>
      </c>
      <c r="G153" s="43" t="s">
        <v>29</v>
      </c>
      <c r="H153" s="43" t="s">
        <v>30</v>
      </c>
      <c r="I153" s="41">
        <v>1150</v>
      </c>
      <c r="J153" s="16">
        <v>0</v>
      </c>
      <c r="K153" s="21">
        <f t="shared" si="5"/>
        <v>0</v>
      </c>
      <c r="L153" s="22" t="str">
        <f t="shared" si="4"/>
        <v>OK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0"/>
      <c r="Z153" s="50"/>
      <c r="AA153" s="50"/>
      <c r="AB153" s="50"/>
    </row>
    <row r="154" spans="1:28" ht="39.950000000000003" customHeight="1" x14ac:dyDescent="0.25">
      <c r="A154" s="69"/>
      <c r="B154" s="66"/>
      <c r="C154" s="37">
        <v>151</v>
      </c>
      <c r="D154" s="63"/>
      <c r="E154" s="42" t="s">
        <v>90</v>
      </c>
      <c r="F154" s="43" t="s">
        <v>38</v>
      </c>
      <c r="G154" s="43" t="s">
        <v>29</v>
      </c>
      <c r="H154" s="43" t="s">
        <v>30</v>
      </c>
      <c r="I154" s="41">
        <v>240</v>
      </c>
      <c r="J154" s="16">
        <v>0</v>
      </c>
      <c r="K154" s="21">
        <f t="shared" si="5"/>
        <v>0</v>
      </c>
      <c r="L154" s="22" t="str">
        <f t="shared" si="4"/>
        <v>OK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0"/>
      <c r="Z154" s="50"/>
      <c r="AA154" s="50"/>
      <c r="AB154" s="50"/>
    </row>
    <row r="155" spans="1:28" ht="39.950000000000003" customHeight="1" x14ac:dyDescent="0.25">
      <c r="A155" s="69"/>
      <c r="B155" s="66"/>
      <c r="C155" s="37">
        <v>152</v>
      </c>
      <c r="D155" s="63"/>
      <c r="E155" s="42" t="s">
        <v>91</v>
      </c>
      <c r="F155" s="43" t="s">
        <v>38</v>
      </c>
      <c r="G155" s="43" t="s">
        <v>29</v>
      </c>
      <c r="H155" s="43" t="s">
        <v>30</v>
      </c>
      <c r="I155" s="41">
        <v>135</v>
      </c>
      <c r="J155" s="16">
        <v>0</v>
      </c>
      <c r="K155" s="21">
        <f t="shared" si="5"/>
        <v>0</v>
      </c>
      <c r="L155" s="22" t="str">
        <f t="shared" si="4"/>
        <v>OK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0"/>
      <c r="Z155" s="50"/>
      <c r="AA155" s="50"/>
      <c r="AB155" s="50"/>
    </row>
    <row r="156" spans="1:28" ht="39.950000000000003" customHeight="1" x14ac:dyDescent="0.25">
      <c r="A156" s="69"/>
      <c r="B156" s="66"/>
      <c r="C156" s="37">
        <v>153</v>
      </c>
      <c r="D156" s="63"/>
      <c r="E156" s="42" t="s">
        <v>92</v>
      </c>
      <c r="F156" s="43" t="s">
        <v>38</v>
      </c>
      <c r="G156" s="43" t="s">
        <v>93</v>
      </c>
      <c r="H156" s="43" t="s">
        <v>30</v>
      </c>
      <c r="I156" s="41">
        <v>24.21</v>
      </c>
      <c r="J156" s="16">
        <v>0</v>
      </c>
      <c r="K156" s="21">
        <f t="shared" si="5"/>
        <v>0</v>
      </c>
      <c r="L156" s="22" t="str">
        <f t="shared" si="4"/>
        <v>OK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0"/>
      <c r="Z156" s="50"/>
      <c r="AA156" s="50"/>
      <c r="AB156" s="50"/>
    </row>
    <row r="157" spans="1:28" ht="39.950000000000003" customHeight="1" x14ac:dyDescent="0.25">
      <c r="A157" s="69"/>
      <c r="B157" s="66"/>
      <c r="C157" s="37">
        <v>154</v>
      </c>
      <c r="D157" s="63"/>
      <c r="E157" s="42" t="s">
        <v>94</v>
      </c>
      <c r="F157" s="43" t="s">
        <v>126</v>
      </c>
      <c r="G157" s="43" t="s">
        <v>29</v>
      </c>
      <c r="H157" s="43" t="s">
        <v>30</v>
      </c>
      <c r="I157" s="41">
        <v>224</v>
      </c>
      <c r="J157" s="16">
        <v>0</v>
      </c>
      <c r="K157" s="21">
        <f t="shared" si="5"/>
        <v>0</v>
      </c>
      <c r="L157" s="22" t="str">
        <f t="shared" si="4"/>
        <v>OK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0"/>
      <c r="Z157" s="50"/>
      <c r="AA157" s="50"/>
      <c r="AB157" s="50"/>
    </row>
    <row r="158" spans="1:28" ht="39.950000000000003" customHeight="1" x14ac:dyDescent="0.25">
      <c r="A158" s="70"/>
      <c r="B158" s="67"/>
      <c r="C158" s="37">
        <v>155</v>
      </c>
      <c r="D158" s="64"/>
      <c r="E158" s="42" t="s">
        <v>95</v>
      </c>
      <c r="F158" s="43" t="s">
        <v>126</v>
      </c>
      <c r="G158" s="43" t="s">
        <v>29</v>
      </c>
      <c r="H158" s="43" t="s">
        <v>30</v>
      </c>
      <c r="I158" s="41">
        <v>245</v>
      </c>
      <c r="J158" s="16">
        <v>0</v>
      </c>
      <c r="K158" s="21">
        <f t="shared" si="5"/>
        <v>0</v>
      </c>
      <c r="L158" s="22" t="str">
        <f t="shared" si="4"/>
        <v>OK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0"/>
      <c r="Z158" s="50"/>
      <c r="AA158" s="50"/>
      <c r="AB158" s="50"/>
    </row>
    <row r="159" spans="1:28" ht="39.950000000000003" customHeight="1" x14ac:dyDescent="0.25">
      <c r="A159" s="68" t="s">
        <v>144</v>
      </c>
      <c r="B159" s="65">
        <v>5</v>
      </c>
      <c r="C159" s="37">
        <v>156</v>
      </c>
      <c r="D159" s="62" t="s">
        <v>124</v>
      </c>
      <c r="E159" s="42" t="s">
        <v>28</v>
      </c>
      <c r="F159" s="43" t="s">
        <v>126</v>
      </c>
      <c r="G159" s="43" t="s">
        <v>29</v>
      </c>
      <c r="H159" s="43" t="s">
        <v>30</v>
      </c>
      <c r="I159" s="41">
        <v>250</v>
      </c>
      <c r="J159" s="16">
        <v>0</v>
      </c>
      <c r="K159" s="21">
        <f t="shared" si="5"/>
        <v>0</v>
      </c>
      <c r="L159" s="22" t="str">
        <f t="shared" si="4"/>
        <v>OK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0"/>
      <c r="Z159" s="50"/>
      <c r="AA159" s="50"/>
      <c r="AB159" s="50"/>
    </row>
    <row r="160" spans="1:28" ht="39.950000000000003" customHeight="1" x14ac:dyDescent="0.25">
      <c r="A160" s="69"/>
      <c r="B160" s="66"/>
      <c r="C160" s="37">
        <v>157</v>
      </c>
      <c r="D160" s="63"/>
      <c r="E160" s="42" t="s">
        <v>31</v>
      </c>
      <c r="F160" s="43" t="s">
        <v>32</v>
      </c>
      <c r="G160" s="43" t="s">
        <v>29</v>
      </c>
      <c r="H160" s="43" t="s">
        <v>30</v>
      </c>
      <c r="I160" s="41">
        <v>20</v>
      </c>
      <c r="J160" s="16">
        <v>0</v>
      </c>
      <c r="K160" s="21">
        <f t="shared" si="5"/>
        <v>0</v>
      </c>
      <c r="L160" s="22" t="str">
        <f t="shared" si="4"/>
        <v>OK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0"/>
      <c r="Z160" s="50"/>
      <c r="AA160" s="50"/>
      <c r="AB160" s="50"/>
    </row>
    <row r="161" spans="1:28" ht="39.950000000000003" customHeight="1" x14ac:dyDescent="0.25">
      <c r="A161" s="69"/>
      <c r="B161" s="66"/>
      <c r="C161" s="37">
        <v>158</v>
      </c>
      <c r="D161" s="63"/>
      <c r="E161" s="42" t="s">
        <v>33</v>
      </c>
      <c r="F161" s="43" t="s">
        <v>126</v>
      </c>
      <c r="G161" s="43" t="s">
        <v>29</v>
      </c>
      <c r="H161" s="43" t="s">
        <v>30</v>
      </c>
      <c r="I161" s="41">
        <v>32</v>
      </c>
      <c r="J161" s="16">
        <v>0</v>
      </c>
      <c r="K161" s="21">
        <f t="shared" si="5"/>
        <v>0</v>
      </c>
      <c r="L161" s="22" t="str">
        <f t="shared" si="4"/>
        <v>OK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0"/>
      <c r="Z161" s="50"/>
      <c r="AA161" s="50"/>
      <c r="AB161" s="50"/>
    </row>
    <row r="162" spans="1:28" ht="39.950000000000003" customHeight="1" x14ac:dyDescent="0.25">
      <c r="A162" s="69"/>
      <c r="B162" s="66"/>
      <c r="C162" s="37">
        <v>159</v>
      </c>
      <c r="D162" s="63"/>
      <c r="E162" s="42" t="s">
        <v>34</v>
      </c>
      <c r="F162" s="43" t="s">
        <v>126</v>
      </c>
      <c r="G162" s="43" t="s">
        <v>35</v>
      </c>
      <c r="H162" s="43" t="s">
        <v>30</v>
      </c>
      <c r="I162" s="41">
        <v>52</v>
      </c>
      <c r="J162" s="16">
        <v>0</v>
      </c>
      <c r="K162" s="21">
        <f t="shared" si="5"/>
        <v>0</v>
      </c>
      <c r="L162" s="22" t="str">
        <f t="shared" si="4"/>
        <v>OK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0"/>
      <c r="Z162" s="50"/>
      <c r="AA162" s="50"/>
      <c r="AB162" s="50"/>
    </row>
    <row r="163" spans="1:28" ht="39.950000000000003" customHeight="1" x14ac:dyDescent="0.25">
      <c r="A163" s="69"/>
      <c r="B163" s="66"/>
      <c r="C163" s="37">
        <v>160</v>
      </c>
      <c r="D163" s="63"/>
      <c r="E163" s="42" t="s">
        <v>36</v>
      </c>
      <c r="F163" s="43" t="s">
        <v>126</v>
      </c>
      <c r="G163" s="43" t="s">
        <v>37</v>
      </c>
      <c r="H163" s="43" t="s">
        <v>30</v>
      </c>
      <c r="I163" s="41">
        <v>75</v>
      </c>
      <c r="J163" s="16">
        <v>0</v>
      </c>
      <c r="K163" s="21">
        <f t="shared" si="5"/>
        <v>0</v>
      </c>
      <c r="L163" s="22" t="str">
        <f t="shared" si="4"/>
        <v>OK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0"/>
      <c r="Z163" s="50"/>
      <c r="AA163" s="50"/>
      <c r="AB163" s="50"/>
    </row>
    <row r="164" spans="1:28" ht="39.950000000000003" customHeight="1" x14ac:dyDescent="0.25">
      <c r="A164" s="69"/>
      <c r="B164" s="66"/>
      <c r="C164" s="37">
        <v>161</v>
      </c>
      <c r="D164" s="63"/>
      <c r="E164" s="42" t="s">
        <v>128</v>
      </c>
      <c r="F164" s="43" t="s">
        <v>126</v>
      </c>
      <c r="G164" s="43" t="s">
        <v>29</v>
      </c>
      <c r="H164" s="43" t="s">
        <v>30</v>
      </c>
      <c r="I164" s="41">
        <v>6.59</v>
      </c>
      <c r="J164" s="16">
        <v>0</v>
      </c>
      <c r="K164" s="21">
        <f t="shared" si="5"/>
        <v>0</v>
      </c>
      <c r="L164" s="22" t="str">
        <f t="shared" si="4"/>
        <v>OK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0"/>
      <c r="Z164" s="50"/>
      <c r="AA164" s="50"/>
      <c r="AB164" s="50"/>
    </row>
    <row r="165" spans="1:28" ht="39.950000000000003" customHeight="1" x14ac:dyDescent="0.25">
      <c r="A165" s="69"/>
      <c r="B165" s="66"/>
      <c r="C165" s="37">
        <v>162</v>
      </c>
      <c r="D165" s="63"/>
      <c r="E165" s="42" t="s">
        <v>42</v>
      </c>
      <c r="F165" s="43" t="s">
        <v>11</v>
      </c>
      <c r="G165" s="43" t="s">
        <v>29</v>
      </c>
      <c r="H165" s="43" t="s">
        <v>30</v>
      </c>
      <c r="I165" s="41">
        <v>74.28</v>
      </c>
      <c r="J165" s="16">
        <v>0</v>
      </c>
      <c r="K165" s="21">
        <f t="shared" si="5"/>
        <v>0</v>
      </c>
      <c r="L165" s="22" t="str">
        <f t="shared" si="4"/>
        <v>OK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0"/>
      <c r="Z165" s="50"/>
      <c r="AA165" s="50"/>
      <c r="AB165" s="50"/>
    </row>
    <row r="166" spans="1:28" ht="39.950000000000003" customHeight="1" x14ac:dyDescent="0.25">
      <c r="A166" s="69"/>
      <c r="B166" s="66"/>
      <c r="C166" s="37">
        <v>163</v>
      </c>
      <c r="D166" s="63"/>
      <c r="E166" s="42" t="s">
        <v>43</v>
      </c>
      <c r="F166" s="43" t="s">
        <v>44</v>
      </c>
      <c r="G166" s="43" t="s">
        <v>29</v>
      </c>
      <c r="H166" s="43" t="s">
        <v>30</v>
      </c>
      <c r="I166" s="41">
        <v>26.57</v>
      </c>
      <c r="J166" s="16">
        <v>0</v>
      </c>
      <c r="K166" s="21">
        <f t="shared" si="5"/>
        <v>0</v>
      </c>
      <c r="L166" s="22" t="str">
        <f t="shared" si="4"/>
        <v>OK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0"/>
      <c r="Z166" s="50"/>
      <c r="AA166" s="50"/>
      <c r="AB166" s="50"/>
    </row>
    <row r="167" spans="1:28" ht="39.950000000000003" customHeight="1" x14ac:dyDescent="0.25">
      <c r="A167" s="69"/>
      <c r="B167" s="66"/>
      <c r="C167" s="37">
        <v>164</v>
      </c>
      <c r="D167" s="63"/>
      <c r="E167" s="42" t="s">
        <v>45</v>
      </c>
      <c r="F167" s="43" t="s">
        <v>38</v>
      </c>
      <c r="G167" s="43" t="s">
        <v>46</v>
      </c>
      <c r="H167" s="43" t="s">
        <v>30</v>
      </c>
      <c r="I167" s="41">
        <v>34.21</v>
      </c>
      <c r="J167" s="16">
        <v>0</v>
      </c>
      <c r="K167" s="21">
        <f t="shared" si="5"/>
        <v>0</v>
      </c>
      <c r="L167" s="22" t="str">
        <f t="shared" si="4"/>
        <v>OK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0"/>
      <c r="Z167" s="50"/>
      <c r="AA167" s="50"/>
      <c r="AB167" s="50"/>
    </row>
    <row r="168" spans="1:28" ht="39.950000000000003" customHeight="1" x14ac:dyDescent="0.25">
      <c r="A168" s="69"/>
      <c r="B168" s="66"/>
      <c r="C168" s="37">
        <v>165</v>
      </c>
      <c r="D168" s="63"/>
      <c r="E168" s="42" t="s">
        <v>47</v>
      </c>
      <c r="F168" s="43" t="s">
        <v>38</v>
      </c>
      <c r="G168" s="43" t="s">
        <v>100</v>
      </c>
      <c r="H168" s="43" t="s">
        <v>30</v>
      </c>
      <c r="I168" s="41">
        <v>27</v>
      </c>
      <c r="J168" s="16">
        <v>0</v>
      </c>
      <c r="K168" s="21">
        <f t="shared" si="5"/>
        <v>0</v>
      </c>
      <c r="L168" s="22" t="str">
        <f t="shared" si="4"/>
        <v>OK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0"/>
      <c r="Z168" s="50"/>
      <c r="AA168" s="50"/>
      <c r="AB168" s="50"/>
    </row>
    <row r="169" spans="1:28" ht="39.950000000000003" customHeight="1" x14ac:dyDescent="0.25">
      <c r="A169" s="69"/>
      <c r="B169" s="66"/>
      <c r="C169" s="37">
        <v>166</v>
      </c>
      <c r="D169" s="63"/>
      <c r="E169" s="42" t="s">
        <v>49</v>
      </c>
      <c r="F169" s="43" t="s">
        <v>38</v>
      </c>
      <c r="G169" s="43" t="s">
        <v>50</v>
      </c>
      <c r="H169" s="43" t="s">
        <v>30</v>
      </c>
      <c r="I169" s="41">
        <v>19.21</v>
      </c>
      <c r="J169" s="16">
        <v>0</v>
      </c>
      <c r="K169" s="21">
        <f t="shared" si="5"/>
        <v>0</v>
      </c>
      <c r="L169" s="22" t="str">
        <f t="shared" si="4"/>
        <v>OK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0"/>
      <c r="Z169" s="50"/>
      <c r="AA169" s="50"/>
      <c r="AB169" s="50"/>
    </row>
    <row r="170" spans="1:28" ht="39.950000000000003" customHeight="1" x14ac:dyDescent="0.25">
      <c r="A170" s="69"/>
      <c r="B170" s="66"/>
      <c r="C170" s="37">
        <v>167</v>
      </c>
      <c r="D170" s="63"/>
      <c r="E170" s="42" t="s">
        <v>51</v>
      </c>
      <c r="F170" s="43" t="s">
        <v>38</v>
      </c>
      <c r="G170" s="43" t="s">
        <v>52</v>
      </c>
      <c r="H170" s="43" t="s">
        <v>30</v>
      </c>
      <c r="I170" s="41">
        <v>240.3</v>
      </c>
      <c r="J170" s="16">
        <v>0</v>
      </c>
      <c r="K170" s="21">
        <f t="shared" si="5"/>
        <v>0</v>
      </c>
      <c r="L170" s="22" t="str">
        <f t="shared" si="4"/>
        <v>OK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50"/>
      <c r="Z170" s="50"/>
      <c r="AA170" s="50"/>
      <c r="AB170" s="50"/>
    </row>
    <row r="171" spans="1:28" ht="39.950000000000003" customHeight="1" x14ac:dyDescent="0.25">
      <c r="A171" s="69"/>
      <c r="B171" s="66"/>
      <c r="C171" s="37">
        <v>168</v>
      </c>
      <c r="D171" s="63"/>
      <c r="E171" s="42" t="s">
        <v>53</v>
      </c>
      <c r="F171" s="43" t="s">
        <v>38</v>
      </c>
      <c r="G171" s="43" t="s">
        <v>54</v>
      </c>
      <c r="H171" s="43" t="s">
        <v>30</v>
      </c>
      <c r="I171" s="41">
        <v>262.35000000000002</v>
      </c>
      <c r="J171" s="16">
        <v>0</v>
      </c>
      <c r="K171" s="21">
        <f t="shared" si="5"/>
        <v>0</v>
      </c>
      <c r="L171" s="22" t="str">
        <f t="shared" si="4"/>
        <v>OK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50"/>
      <c r="Z171" s="50"/>
      <c r="AA171" s="50"/>
      <c r="AB171" s="50"/>
    </row>
    <row r="172" spans="1:28" ht="39.950000000000003" customHeight="1" x14ac:dyDescent="0.25">
      <c r="A172" s="69"/>
      <c r="B172" s="66"/>
      <c r="C172" s="37">
        <v>169</v>
      </c>
      <c r="D172" s="63"/>
      <c r="E172" s="42" t="s">
        <v>55</v>
      </c>
      <c r="F172" s="43" t="s">
        <v>38</v>
      </c>
      <c r="G172" s="43" t="s">
        <v>96</v>
      </c>
      <c r="H172" s="43" t="s">
        <v>30</v>
      </c>
      <c r="I172" s="41">
        <v>86.48</v>
      </c>
      <c r="J172" s="16">
        <v>0</v>
      </c>
      <c r="K172" s="21">
        <f t="shared" si="5"/>
        <v>0</v>
      </c>
      <c r="L172" s="22" t="str">
        <f t="shared" si="4"/>
        <v>OK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50"/>
      <c r="Z172" s="50"/>
      <c r="AA172" s="50"/>
      <c r="AB172" s="50"/>
    </row>
    <row r="173" spans="1:28" ht="39.950000000000003" customHeight="1" x14ac:dyDescent="0.25">
      <c r="A173" s="69"/>
      <c r="B173" s="66"/>
      <c r="C173" s="37">
        <v>170</v>
      </c>
      <c r="D173" s="63"/>
      <c r="E173" s="42" t="s">
        <v>57</v>
      </c>
      <c r="F173" s="43" t="s">
        <v>38</v>
      </c>
      <c r="G173" s="43" t="s">
        <v>97</v>
      </c>
      <c r="H173" s="43" t="s">
        <v>30</v>
      </c>
      <c r="I173" s="41">
        <v>33.17</v>
      </c>
      <c r="J173" s="16">
        <v>0</v>
      </c>
      <c r="K173" s="21">
        <f t="shared" si="5"/>
        <v>0</v>
      </c>
      <c r="L173" s="22" t="str">
        <f t="shared" si="4"/>
        <v>OK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50"/>
      <c r="Z173" s="50"/>
      <c r="AA173" s="50"/>
      <c r="AB173" s="50"/>
    </row>
    <row r="174" spans="1:28" ht="39.950000000000003" customHeight="1" x14ac:dyDescent="0.25">
      <c r="A174" s="69"/>
      <c r="B174" s="66"/>
      <c r="C174" s="37">
        <v>171</v>
      </c>
      <c r="D174" s="63"/>
      <c r="E174" s="42" t="s">
        <v>59</v>
      </c>
      <c r="F174" s="43" t="s">
        <v>38</v>
      </c>
      <c r="G174" s="43" t="s">
        <v>60</v>
      </c>
      <c r="H174" s="43" t="s">
        <v>30</v>
      </c>
      <c r="I174" s="41">
        <v>74.31</v>
      </c>
      <c r="J174" s="16">
        <v>0</v>
      </c>
      <c r="K174" s="21">
        <f t="shared" si="5"/>
        <v>0</v>
      </c>
      <c r="L174" s="22" t="str">
        <f t="shared" si="4"/>
        <v>OK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50"/>
      <c r="Z174" s="50"/>
      <c r="AA174" s="50"/>
      <c r="AB174" s="50"/>
    </row>
    <row r="175" spans="1:28" ht="39.950000000000003" customHeight="1" x14ac:dyDescent="0.25">
      <c r="A175" s="69"/>
      <c r="B175" s="66"/>
      <c r="C175" s="37">
        <v>172</v>
      </c>
      <c r="D175" s="63"/>
      <c r="E175" s="42" t="s">
        <v>61</v>
      </c>
      <c r="F175" s="43" t="s">
        <v>38</v>
      </c>
      <c r="G175" s="43" t="s">
        <v>62</v>
      </c>
      <c r="H175" s="43" t="s">
        <v>30</v>
      </c>
      <c r="I175" s="41">
        <v>124.47</v>
      </c>
      <c r="J175" s="16">
        <v>0</v>
      </c>
      <c r="K175" s="21">
        <f t="shared" si="5"/>
        <v>0</v>
      </c>
      <c r="L175" s="22" t="str">
        <f t="shared" si="4"/>
        <v>OK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50"/>
      <c r="Z175" s="50"/>
      <c r="AA175" s="50"/>
      <c r="AB175" s="50"/>
    </row>
    <row r="176" spans="1:28" ht="39.950000000000003" customHeight="1" x14ac:dyDescent="0.25">
      <c r="A176" s="69"/>
      <c r="B176" s="66"/>
      <c r="C176" s="37">
        <v>173</v>
      </c>
      <c r="D176" s="63"/>
      <c r="E176" s="42" t="s">
        <v>63</v>
      </c>
      <c r="F176" s="43" t="s">
        <v>126</v>
      </c>
      <c r="G176" s="43" t="s">
        <v>64</v>
      </c>
      <c r="H176" s="43" t="s">
        <v>30</v>
      </c>
      <c r="I176" s="41">
        <v>1329.82</v>
      </c>
      <c r="J176" s="16">
        <v>0</v>
      </c>
      <c r="K176" s="21">
        <f t="shared" si="5"/>
        <v>0</v>
      </c>
      <c r="L176" s="22" t="str">
        <f t="shared" si="4"/>
        <v>OK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50"/>
      <c r="Z176" s="50"/>
      <c r="AA176" s="50"/>
      <c r="AB176" s="50"/>
    </row>
    <row r="177" spans="1:28" ht="39.950000000000003" customHeight="1" x14ac:dyDescent="0.25">
      <c r="A177" s="69"/>
      <c r="B177" s="66"/>
      <c r="C177" s="37">
        <v>174</v>
      </c>
      <c r="D177" s="63"/>
      <c r="E177" s="42" t="s">
        <v>65</v>
      </c>
      <c r="F177" s="43" t="s">
        <v>126</v>
      </c>
      <c r="G177" s="43" t="s">
        <v>64</v>
      </c>
      <c r="H177" s="43" t="s">
        <v>30</v>
      </c>
      <c r="I177" s="41">
        <v>699.23</v>
      </c>
      <c r="J177" s="16">
        <v>0</v>
      </c>
      <c r="K177" s="21">
        <f t="shared" si="5"/>
        <v>0</v>
      </c>
      <c r="L177" s="22" t="str">
        <f t="shared" si="4"/>
        <v>OK</v>
      </c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50"/>
      <c r="Z177" s="50"/>
      <c r="AA177" s="50"/>
      <c r="AB177" s="50"/>
    </row>
    <row r="178" spans="1:28" ht="39.950000000000003" customHeight="1" x14ac:dyDescent="0.25">
      <c r="A178" s="69"/>
      <c r="B178" s="66"/>
      <c r="C178" s="37">
        <v>175</v>
      </c>
      <c r="D178" s="63"/>
      <c r="E178" s="42" t="s">
        <v>66</v>
      </c>
      <c r="F178" s="43" t="s">
        <v>126</v>
      </c>
      <c r="G178" s="43" t="s">
        <v>67</v>
      </c>
      <c r="H178" s="43" t="s">
        <v>30</v>
      </c>
      <c r="I178" s="41">
        <v>188.79</v>
      </c>
      <c r="J178" s="16">
        <v>0</v>
      </c>
      <c r="K178" s="21">
        <f t="shared" si="5"/>
        <v>0</v>
      </c>
      <c r="L178" s="22" t="str">
        <f t="shared" si="4"/>
        <v>OK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50"/>
      <c r="Z178" s="50"/>
      <c r="AA178" s="50"/>
      <c r="AB178" s="50"/>
    </row>
    <row r="179" spans="1:28" ht="39.950000000000003" customHeight="1" x14ac:dyDescent="0.25">
      <c r="A179" s="69"/>
      <c r="B179" s="66"/>
      <c r="C179" s="37">
        <v>176</v>
      </c>
      <c r="D179" s="63"/>
      <c r="E179" s="42" t="s">
        <v>70</v>
      </c>
      <c r="F179" s="43" t="s">
        <v>126</v>
      </c>
      <c r="G179" s="43" t="s">
        <v>29</v>
      </c>
      <c r="H179" s="43" t="s">
        <v>30</v>
      </c>
      <c r="I179" s="41">
        <v>433.26</v>
      </c>
      <c r="J179" s="16">
        <v>0</v>
      </c>
      <c r="K179" s="21">
        <f t="shared" si="5"/>
        <v>0</v>
      </c>
      <c r="L179" s="22" t="str">
        <f t="shared" si="4"/>
        <v>OK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50"/>
      <c r="Z179" s="50"/>
      <c r="AA179" s="50"/>
      <c r="AB179" s="50"/>
    </row>
    <row r="180" spans="1:28" ht="39.950000000000003" customHeight="1" x14ac:dyDescent="0.25">
      <c r="A180" s="69"/>
      <c r="B180" s="66"/>
      <c r="C180" s="37">
        <v>177</v>
      </c>
      <c r="D180" s="63"/>
      <c r="E180" s="42" t="s">
        <v>71</v>
      </c>
      <c r="F180" s="43" t="s">
        <v>126</v>
      </c>
      <c r="G180" s="43" t="s">
        <v>72</v>
      </c>
      <c r="H180" s="43" t="s">
        <v>30</v>
      </c>
      <c r="I180" s="41">
        <v>164.74</v>
      </c>
      <c r="J180" s="16">
        <v>0</v>
      </c>
      <c r="K180" s="21">
        <f t="shared" si="5"/>
        <v>0</v>
      </c>
      <c r="L180" s="22" t="str">
        <f t="shared" si="4"/>
        <v>OK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50"/>
      <c r="Z180" s="50"/>
      <c r="AA180" s="50"/>
      <c r="AB180" s="50"/>
    </row>
    <row r="181" spans="1:28" ht="39.950000000000003" customHeight="1" x14ac:dyDescent="0.25">
      <c r="A181" s="69"/>
      <c r="B181" s="66"/>
      <c r="C181" s="37">
        <v>178</v>
      </c>
      <c r="D181" s="63"/>
      <c r="E181" s="42" t="s">
        <v>75</v>
      </c>
      <c r="F181" s="43" t="s">
        <v>126</v>
      </c>
      <c r="G181" s="43" t="s">
        <v>76</v>
      </c>
      <c r="H181" s="43" t="s">
        <v>30</v>
      </c>
      <c r="I181" s="41">
        <v>1340</v>
      </c>
      <c r="J181" s="16">
        <v>0</v>
      </c>
      <c r="K181" s="21">
        <f t="shared" si="5"/>
        <v>0</v>
      </c>
      <c r="L181" s="22" t="str">
        <f t="shared" si="4"/>
        <v>OK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50"/>
      <c r="Z181" s="50"/>
      <c r="AA181" s="50"/>
      <c r="AB181" s="50"/>
    </row>
    <row r="182" spans="1:28" ht="39.950000000000003" customHeight="1" x14ac:dyDescent="0.25">
      <c r="A182" s="69"/>
      <c r="B182" s="66"/>
      <c r="C182" s="37">
        <v>179</v>
      </c>
      <c r="D182" s="63"/>
      <c r="E182" s="42" t="s">
        <v>77</v>
      </c>
      <c r="F182" s="43" t="s">
        <v>126</v>
      </c>
      <c r="G182" s="43" t="s">
        <v>29</v>
      </c>
      <c r="H182" s="43" t="s">
        <v>30</v>
      </c>
      <c r="I182" s="41">
        <v>716.77</v>
      </c>
      <c r="J182" s="16">
        <v>0</v>
      </c>
      <c r="K182" s="21">
        <f t="shared" si="5"/>
        <v>0</v>
      </c>
      <c r="L182" s="22" t="str">
        <f t="shared" si="4"/>
        <v>OK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50"/>
      <c r="Z182" s="50"/>
      <c r="AA182" s="50"/>
      <c r="AB182" s="50"/>
    </row>
    <row r="183" spans="1:28" ht="39.950000000000003" customHeight="1" x14ac:dyDescent="0.25">
      <c r="A183" s="69"/>
      <c r="B183" s="66"/>
      <c r="C183" s="37">
        <v>180</v>
      </c>
      <c r="D183" s="63"/>
      <c r="E183" s="42" t="s">
        <v>79</v>
      </c>
      <c r="F183" s="43" t="s">
        <v>126</v>
      </c>
      <c r="G183" s="43" t="s">
        <v>29</v>
      </c>
      <c r="H183" s="43" t="s">
        <v>30</v>
      </c>
      <c r="I183" s="41">
        <v>90</v>
      </c>
      <c r="J183" s="16">
        <v>0</v>
      </c>
      <c r="K183" s="21">
        <f t="shared" si="5"/>
        <v>0</v>
      </c>
      <c r="L183" s="22" t="str">
        <f t="shared" si="4"/>
        <v>OK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50"/>
      <c r="Z183" s="50"/>
      <c r="AA183" s="50"/>
      <c r="AB183" s="50"/>
    </row>
    <row r="184" spans="1:28" ht="39.950000000000003" customHeight="1" x14ac:dyDescent="0.25">
      <c r="A184" s="69"/>
      <c r="B184" s="66"/>
      <c r="C184" s="37">
        <v>181</v>
      </c>
      <c r="D184" s="63"/>
      <c r="E184" s="42" t="s">
        <v>132</v>
      </c>
      <c r="F184" s="43" t="s">
        <v>126</v>
      </c>
      <c r="G184" s="43" t="s">
        <v>29</v>
      </c>
      <c r="H184" s="43" t="s">
        <v>30</v>
      </c>
      <c r="I184" s="41">
        <v>85.21</v>
      </c>
      <c r="J184" s="16">
        <v>0</v>
      </c>
      <c r="K184" s="21">
        <f t="shared" si="5"/>
        <v>0</v>
      </c>
      <c r="L184" s="22" t="str">
        <f t="shared" si="4"/>
        <v>OK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50"/>
      <c r="Z184" s="50"/>
      <c r="AA184" s="50"/>
      <c r="AB184" s="50"/>
    </row>
    <row r="185" spans="1:28" ht="39.950000000000003" customHeight="1" x14ac:dyDescent="0.25">
      <c r="A185" s="69"/>
      <c r="B185" s="66"/>
      <c r="C185" s="37">
        <v>182</v>
      </c>
      <c r="D185" s="63"/>
      <c r="E185" s="42" t="s">
        <v>133</v>
      </c>
      <c r="F185" s="43" t="s">
        <v>38</v>
      </c>
      <c r="G185" s="43" t="s">
        <v>101</v>
      </c>
      <c r="H185" s="43" t="s">
        <v>30</v>
      </c>
      <c r="I185" s="41">
        <v>16.18</v>
      </c>
      <c r="J185" s="16">
        <v>0</v>
      </c>
      <c r="K185" s="21">
        <f t="shared" ref="K185:K248" si="6">J185-(SUM(M185:AB185))</f>
        <v>0</v>
      </c>
      <c r="L185" s="22" t="str">
        <f t="shared" si="4"/>
        <v>OK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50"/>
      <c r="Z185" s="50"/>
      <c r="AA185" s="50"/>
      <c r="AB185" s="50"/>
    </row>
    <row r="186" spans="1:28" ht="39.950000000000003" customHeight="1" x14ac:dyDescent="0.25">
      <c r="A186" s="69"/>
      <c r="B186" s="66"/>
      <c r="C186" s="37">
        <v>183</v>
      </c>
      <c r="D186" s="63"/>
      <c r="E186" s="42" t="s">
        <v>136</v>
      </c>
      <c r="F186" s="43" t="s">
        <v>38</v>
      </c>
      <c r="G186" s="43" t="s">
        <v>83</v>
      </c>
      <c r="H186" s="43" t="s">
        <v>30</v>
      </c>
      <c r="I186" s="41">
        <v>65.41</v>
      </c>
      <c r="J186" s="16">
        <v>0</v>
      </c>
      <c r="K186" s="21">
        <f t="shared" si="6"/>
        <v>0</v>
      </c>
      <c r="L186" s="22" t="str">
        <f t="shared" si="4"/>
        <v>OK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50"/>
      <c r="Z186" s="50"/>
      <c r="AA186" s="50"/>
      <c r="AB186" s="50"/>
    </row>
    <row r="187" spans="1:28" ht="39.950000000000003" customHeight="1" x14ac:dyDescent="0.25">
      <c r="A187" s="69"/>
      <c r="B187" s="66"/>
      <c r="C187" s="37">
        <v>184</v>
      </c>
      <c r="D187" s="63"/>
      <c r="E187" s="42" t="s">
        <v>137</v>
      </c>
      <c r="F187" s="43" t="s">
        <v>38</v>
      </c>
      <c r="G187" s="43" t="s">
        <v>84</v>
      </c>
      <c r="H187" s="43" t="s">
        <v>30</v>
      </c>
      <c r="I187" s="41">
        <v>34.229999999999997</v>
      </c>
      <c r="J187" s="16">
        <v>0</v>
      </c>
      <c r="K187" s="21">
        <f t="shared" si="6"/>
        <v>0</v>
      </c>
      <c r="L187" s="22" t="str">
        <f t="shared" si="4"/>
        <v>OK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50"/>
      <c r="Z187" s="50"/>
      <c r="AA187" s="50"/>
      <c r="AB187" s="50"/>
    </row>
    <row r="188" spans="1:28" ht="39.950000000000003" customHeight="1" x14ac:dyDescent="0.25">
      <c r="A188" s="69"/>
      <c r="B188" s="66"/>
      <c r="C188" s="37">
        <v>185</v>
      </c>
      <c r="D188" s="63"/>
      <c r="E188" s="42" t="s">
        <v>87</v>
      </c>
      <c r="F188" s="43" t="s">
        <v>126</v>
      </c>
      <c r="G188" s="43" t="s">
        <v>88</v>
      </c>
      <c r="H188" s="43" t="s">
        <v>30</v>
      </c>
      <c r="I188" s="41">
        <v>578.94000000000005</v>
      </c>
      <c r="J188" s="16">
        <v>0</v>
      </c>
      <c r="K188" s="21">
        <f t="shared" si="6"/>
        <v>0</v>
      </c>
      <c r="L188" s="22" t="str">
        <f t="shared" si="4"/>
        <v>OK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50"/>
      <c r="Z188" s="50"/>
      <c r="AA188" s="50"/>
      <c r="AB188" s="50"/>
    </row>
    <row r="189" spans="1:28" ht="39.950000000000003" customHeight="1" x14ac:dyDescent="0.25">
      <c r="A189" s="69"/>
      <c r="B189" s="66"/>
      <c r="C189" s="37">
        <v>186</v>
      </c>
      <c r="D189" s="63"/>
      <c r="E189" s="42" t="s">
        <v>91</v>
      </c>
      <c r="F189" s="43" t="s">
        <v>38</v>
      </c>
      <c r="G189" s="43" t="s">
        <v>29</v>
      </c>
      <c r="H189" s="43" t="s">
        <v>30</v>
      </c>
      <c r="I189" s="41">
        <v>135</v>
      </c>
      <c r="J189" s="16">
        <v>0</v>
      </c>
      <c r="K189" s="21">
        <f t="shared" si="6"/>
        <v>0</v>
      </c>
      <c r="L189" s="22" t="str">
        <f t="shared" si="4"/>
        <v>OK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50"/>
      <c r="Z189" s="50"/>
      <c r="AA189" s="50"/>
      <c r="AB189" s="50"/>
    </row>
    <row r="190" spans="1:28" ht="39.950000000000003" customHeight="1" x14ac:dyDescent="0.25">
      <c r="A190" s="69"/>
      <c r="B190" s="66"/>
      <c r="C190" s="37">
        <v>187</v>
      </c>
      <c r="D190" s="63"/>
      <c r="E190" s="42" t="s">
        <v>92</v>
      </c>
      <c r="F190" s="43" t="s">
        <v>38</v>
      </c>
      <c r="G190" s="43" t="s">
        <v>93</v>
      </c>
      <c r="H190" s="43" t="s">
        <v>30</v>
      </c>
      <c r="I190" s="41">
        <v>24.21</v>
      </c>
      <c r="J190" s="16">
        <v>0</v>
      </c>
      <c r="K190" s="21">
        <f t="shared" si="6"/>
        <v>0</v>
      </c>
      <c r="L190" s="22" t="str">
        <f t="shared" si="4"/>
        <v>OK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50"/>
      <c r="Z190" s="50"/>
      <c r="AA190" s="50"/>
      <c r="AB190" s="50"/>
    </row>
    <row r="191" spans="1:28" ht="39.950000000000003" customHeight="1" x14ac:dyDescent="0.25">
      <c r="A191" s="69"/>
      <c r="B191" s="66"/>
      <c r="C191" s="37">
        <v>188</v>
      </c>
      <c r="D191" s="63"/>
      <c r="E191" s="42" t="s">
        <v>94</v>
      </c>
      <c r="F191" s="43" t="s">
        <v>126</v>
      </c>
      <c r="G191" s="43" t="s">
        <v>29</v>
      </c>
      <c r="H191" s="43" t="s">
        <v>30</v>
      </c>
      <c r="I191" s="41">
        <v>224</v>
      </c>
      <c r="J191" s="16">
        <v>0</v>
      </c>
      <c r="K191" s="21">
        <f t="shared" si="6"/>
        <v>0</v>
      </c>
      <c r="L191" s="22" t="str">
        <f t="shared" si="4"/>
        <v>OK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50"/>
      <c r="Z191" s="50"/>
      <c r="AA191" s="50"/>
      <c r="AB191" s="50"/>
    </row>
    <row r="192" spans="1:28" ht="39.950000000000003" customHeight="1" x14ac:dyDescent="0.25">
      <c r="A192" s="70"/>
      <c r="B192" s="67"/>
      <c r="C192" s="37">
        <v>189</v>
      </c>
      <c r="D192" s="64"/>
      <c r="E192" s="42" t="s">
        <v>95</v>
      </c>
      <c r="F192" s="43" t="s">
        <v>126</v>
      </c>
      <c r="G192" s="43" t="s">
        <v>29</v>
      </c>
      <c r="H192" s="43" t="s">
        <v>30</v>
      </c>
      <c r="I192" s="41">
        <v>245</v>
      </c>
      <c r="J192" s="16">
        <v>0</v>
      </c>
      <c r="K192" s="21">
        <f t="shared" si="6"/>
        <v>0</v>
      </c>
      <c r="L192" s="22" t="str">
        <f t="shared" si="4"/>
        <v>OK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50"/>
      <c r="Z192" s="50"/>
      <c r="AA192" s="50"/>
      <c r="AB192" s="50"/>
    </row>
    <row r="193" spans="1:28" ht="39.950000000000003" customHeight="1" x14ac:dyDescent="0.25">
      <c r="A193" s="68" t="s">
        <v>145</v>
      </c>
      <c r="B193" s="65">
        <v>6</v>
      </c>
      <c r="C193" s="37">
        <v>190</v>
      </c>
      <c r="D193" s="62" t="s">
        <v>125</v>
      </c>
      <c r="E193" s="42" t="s">
        <v>28</v>
      </c>
      <c r="F193" s="43" t="s">
        <v>126</v>
      </c>
      <c r="G193" s="43" t="s">
        <v>138</v>
      </c>
      <c r="H193" s="43" t="s">
        <v>30</v>
      </c>
      <c r="I193" s="41">
        <v>177</v>
      </c>
      <c r="J193" s="16">
        <v>0</v>
      </c>
      <c r="K193" s="21">
        <f t="shared" si="6"/>
        <v>0</v>
      </c>
      <c r="L193" s="22" t="str">
        <f t="shared" si="4"/>
        <v>OK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50"/>
      <c r="Z193" s="50"/>
      <c r="AA193" s="50"/>
      <c r="AB193" s="50"/>
    </row>
    <row r="194" spans="1:28" ht="39.950000000000003" customHeight="1" x14ac:dyDescent="0.25">
      <c r="A194" s="69"/>
      <c r="B194" s="66"/>
      <c r="C194" s="37">
        <v>191</v>
      </c>
      <c r="D194" s="63"/>
      <c r="E194" s="42" t="s">
        <v>31</v>
      </c>
      <c r="F194" s="43" t="s">
        <v>32</v>
      </c>
      <c r="G194" s="43" t="s">
        <v>138</v>
      </c>
      <c r="H194" s="43" t="s">
        <v>30</v>
      </c>
      <c r="I194" s="41">
        <v>15</v>
      </c>
      <c r="J194" s="16">
        <v>0</v>
      </c>
      <c r="K194" s="21">
        <f t="shared" si="6"/>
        <v>0</v>
      </c>
      <c r="L194" s="22" t="str">
        <f t="shared" si="4"/>
        <v>OK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50"/>
      <c r="Z194" s="50"/>
      <c r="AA194" s="50"/>
      <c r="AB194" s="50"/>
    </row>
    <row r="195" spans="1:28" ht="39.950000000000003" customHeight="1" x14ac:dyDescent="0.25">
      <c r="A195" s="69"/>
      <c r="B195" s="66"/>
      <c r="C195" s="37">
        <v>192</v>
      </c>
      <c r="D195" s="63"/>
      <c r="E195" s="42" t="s">
        <v>33</v>
      </c>
      <c r="F195" s="43" t="s">
        <v>126</v>
      </c>
      <c r="G195" s="43" t="s">
        <v>138</v>
      </c>
      <c r="H195" s="43" t="s">
        <v>30</v>
      </c>
      <c r="I195" s="41">
        <v>32</v>
      </c>
      <c r="J195" s="16">
        <v>0</v>
      </c>
      <c r="K195" s="21">
        <f t="shared" si="6"/>
        <v>0</v>
      </c>
      <c r="L195" s="22" t="str">
        <f t="shared" si="4"/>
        <v>OK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50"/>
      <c r="Z195" s="50"/>
      <c r="AA195" s="50"/>
      <c r="AB195" s="50"/>
    </row>
    <row r="196" spans="1:28" ht="39.950000000000003" customHeight="1" x14ac:dyDescent="0.25">
      <c r="A196" s="69"/>
      <c r="B196" s="66"/>
      <c r="C196" s="37">
        <v>193</v>
      </c>
      <c r="D196" s="63"/>
      <c r="E196" s="42" t="s">
        <v>34</v>
      </c>
      <c r="F196" s="43" t="s">
        <v>126</v>
      </c>
      <c r="G196" s="43" t="s">
        <v>102</v>
      </c>
      <c r="H196" s="43" t="s">
        <v>30</v>
      </c>
      <c r="I196" s="41">
        <v>52</v>
      </c>
      <c r="J196" s="16">
        <v>0</v>
      </c>
      <c r="K196" s="21">
        <f t="shared" si="6"/>
        <v>0</v>
      </c>
      <c r="L196" s="22" t="str">
        <f t="shared" si="4"/>
        <v>OK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50"/>
      <c r="Z196" s="50"/>
      <c r="AA196" s="50"/>
      <c r="AB196" s="50"/>
    </row>
    <row r="197" spans="1:28" ht="39.950000000000003" customHeight="1" x14ac:dyDescent="0.25">
      <c r="A197" s="69"/>
      <c r="B197" s="66"/>
      <c r="C197" s="37">
        <v>194</v>
      </c>
      <c r="D197" s="63"/>
      <c r="E197" s="42" t="s">
        <v>36</v>
      </c>
      <c r="F197" s="43" t="s">
        <v>126</v>
      </c>
      <c r="G197" s="43" t="s">
        <v>103</v>
      </c>
      <c r="H197" s="43" t="s">
        <v>30</v>
      </c>
      <c r="I197" s="41">
        <v>66.489999999999995</v>
      </c>
      <c r="J197" s="16">
        <v>0</v>
      </c>
      <c r="K197" s="21">
        <f t="shared" si="6"/>
        <v>0</v>
      </c>
      <c r="L197" s="22" t="str">
        <f t="shared" si="4"/>
        <v>OK</v>
      </c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50"/>
      <c r="Z197" s="50"/>
      <c r="AA197" s="50"/>
      <c r="AB197" s="50"/>
    </row>
    <row r="198" spans="1:28" ht="39.950000000000003" customHeight="1" x14ac:dyDescent="0.25">
      <c r="A198" s="69"/>
      <c r="B198" s="66"/>
      <c r="C198" s="37">
        <v>195</v>
      </c>
      <c r="D198" s="63"/>
      <c r="E198" s="42" t="s">
        <v>128</v>
      </c>
      <c r="F198" s="43" t="s">
        <v>126</v>
      </c>
      <c r="G198" s="43" t="s">
        <v>138</v>
      </c>
      <c r="H198" s="43" t="s">
        <v>30</v>
      </c>
      <c r="I198" s="41">
        <v>6.59</v>
      </c>
      <c r="J198" s="16">
        <v>0</v>
      </c>
      <c r="K198" s="21">
        <f t="shared" si="6"/>
        <v>0</v>
      </c>
      <c r="L198" s="22" t="str">
        <f t="shared" si="4"/>
        <v>OK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50"/>
      <c r="Z198" s="50"/>
      <c r="AA198" s="50"/>
      <c r="AB198" s="50"/>
    </row>
    <row r="199" spans="1:28" ht="39.950000000000003" customHeight="1" x14ac:dyDescent="0.25">
      <c r="A199" s="69"/>
      <c r="B199" s="66"/>
      <c r="C199" s="37">
        <v>196</v>
      </c>
      <c r="D199" s="63"/>
      <c r="E199" s="42" t="s">
        <v>129</v>
      </c>
      <c r="F199" s="43" t="s">
        <v>38</v>
      </c>
      <c r="G199" s="43" t="s">
        <v>104</v>
      </c>
      <c r="H199" s="43" t="s">
        <v>30</v>
      </c>
      <c r="I199" s="41">
        <v>10</v>
      </c>
      <c r="J199" s="16">
        <v>0</v>
      </c>
      <c r="K199" s="21">
        <f t="shared" si="6"/>
        <v>0</v>
      </c>
      <c r="L199" s="22" t="str">
        <f t="shared" si="4"/>
        <v>OK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50"/>
      <c r="Z199" s="50"/>
      <c r="AA199" s="50"/>
      <c r="AB199" s="50"/>
    </row>
    <row r="200" spans="1:28" ht="39.950000000000003" customHeight="1" x14ac:dyDescent="0.25">
      <c r="A200" s="69"/>
      <c r="B200" s="66"/>
      <c r="C200" s="37">
        <v>197</v>
      </c>
      <c r="D200" s="63"/>
      <c r="E200" s="42" t="s">
        <v>130</v>
      </c>
      <c r="F200" s="43" t="s">
        <v>38</v>
      </c>
      <c r="G200" s="43" t="s">
        <v>105</v>
      </c>
      <c r="H200" s="43" t="s">
        <v>30</v>
      </c>
      <c r="I200" s="41">
        <v>12</v>
      </c>
      <c r="J200" s="16">
        <v>0</v>
      </c>
      <c r="K200" s="21">
        <f t="shared" si="6"/>
        <v>0</v>
      </c>
      <c r="L200" s="22" t="str">
        <f t="shared" si="4"/>
        <v>OK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50"/>
      <c r="Z200" s="50"/>
      <c r="AA200" s="50"/>
      <c r="AB200" s="50"/>
    </row>
    <row r="201" spans="1:28" ht="39.950000000000003" customHeight="1" x14ac:dyDescent="0.25">
      <c r="A201" s="69"/>
      <c r="B201" s="66"/>
      <c r="C201" s="37">
        <v>198</v>
      </c>
      <c r="D201" s="63"/>
      <c r="E201" s="42" t="s">
        <v>131</v>
      </c>
      <c r="F201" s="43" t="s">
        <v>38</v>
      </c>
      <c r="G201" s="43" t="s">
        <v>106</v>
      </c>
      <c r="H201" s="43" t="s">
        <v>30</v>
      </c>
      <c r="I201" s="41">
        <v>13</v>
      </c>
      <c r="J201" s="16">
        <v>0</v>
      </c>
      <c r="K201" s="21">
        <f t="shared" si="6"/>
        <v>0</v>
      </c>
      <c r="L201" s="22" t="str">
        <f t="shared" si="4"/>
        <v>OK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50"/>
      <c r="Z201" s="50"/>
      <c r="AA201" s="50"/>
      <c r="AB201" s="50"/>
    </row>
    <row r="202" spans="1:28" ht="39.950000000000003" customHeight="1" x14ac:dyDescent="0.25">
      <c r="A202" s="69"/>
      <c r="B202" s="66"/>
      <c r="C202" s="37">
        <v>199</v>
      </c>
      <c r="D202" s="63"/>
      <c r="E202" s="42" t="s">
        <v>42</v>
      </c>
      <c r="F202" s="43" t="s">
        <v>11</v>
      </c>
      <c r="G202" s="43" t="s">
        <v>138</v>
      </c>
      <c r="H202" s="43" t="s">
        <v>30</v>
      </c>
      <c r="I202" s="41">
        <v>50</v>
      </c>
      <c r="J202" s="16">
        <v>0</v>
      </c>
      <c r="K202" s="21">
        <f t="shared" si="6"/>
        <v>0</v>
      </c>
      <c r="L202" s="22" t="str">
        <f t="shared" si="4"/>
        <v>OK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50"/>
      <c r="Z202" s="50"/>
      <c r="AA202" s="50"/>
      <c r="AB202" s="50"/>
    </row>
    <row r="203" spans="1:28" ht="39.950000000000003" customHeight="1" x14ac:dyDescent="0.25">
      <c r="A203" s="69"/>
      <c r="B203" s="66"/>
      <c r="C203" s="37">
        <v>200</v>
      </c>
      <c r="D203" s="63"/>
      <c r="E203" s="42" t="s">
        <v>43</v>
      </c>
      <c r="F203" s="43" t="s">
        <v>44</v>
      </c>
      <c r="G203" s="43" t="s">
        <v>138</v>
      </c>
      <c r="H203" s="43" t="s">
        <v>30</v>
      </c>
      <c r="I203" s="41">
        <v>25</v>
      </c>
      <c r="J203" s="16">
        <v>0</v>
      </c>
      <c r="K203" s="21">
        <f t="shared" si="6"/>
        <v>0</v>
      </c>
      <c r="L203" s="22" t="str">
        <f t="shared" si="4"/>
        <v>OK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50"/>
      <c r="Z203" s="50"/>
      <c r="AA203" s="50"/>
      <c r="AB203" s="50"/>
    </row>
    <row r="204" spans="1:28" ht="39.950000000000003" customHeight="1" x14ac:dyDescent="0.25">
      <c r="A204" s="69"/>
      <c r="B204" s="66"/>
      <c r="C204" s="37">
        <v>201</v>
      </c>
      <c r="D204" s="63"/>
      <c r="E204" s="42" t="s">
        <v>45</v>
      </c>
      <c r="F204" s="43" t="s">
        <v>38</v>
      </c>
      <c r="G204" s="43" t="s">
        <v>107</v>
      </c>
      <c r="H204" s="43" t="s">
        <v>30</v>
      </c>
      <c r="I204" s="41">
        <v>34.21</v>
      </c>
      <c r="J204" s="16">
        <v>0</v>
      </c>
      <c r="K204" s="21">
        <f t="shared" si="6"/>
        <v>0</v>
      </c>
      <c r="L204" s="22" t="str">
        <f t="shared" si="4"/>
        <v>OK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50"/>
      <c r="Z204" s="50"/>
      <c r="AA204" s="50"/>
      <c r="AB204" s="50"/>
    </row>
    <row r="205" spans="1:28" ht="39.950000000000003" customHeight="1" x14ac:dyDescent="0.25">
      <c r="A205" s="69"/>
      <c r="B205" s="66"/>
      <c r="C205" s="37">
        <v>202</v>
      </c>
      <c r="D205" s="63"/>
      <c r="E205" s="42" t="s">
        <v>47</v>
      </c>
      <c r="F205" s="43" t="s">
        <v>38</v>
      </c>
      <c r="G205" s="43" t="s">
        <v>108</v>
      </c>
      <c r="H205" s="43" t="s">
        <v>30</v>
      </c>
      <c r="I205" s="41">
        <v>27</v>
      </c>
      <c r="J205" s="16">
        <v>0</v>
      </c>
      <c r="K205" s="21">
        <f t="shared" si="6"/>
        <v>0</v>
      </c>
      <c r="L205" s="22" t="str">
        <f t="shared" si="4"/>
        <v>OK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50"/>
      <c r="Z205" s="50"/>
      <c r="AA205" s="50"/>
      <c r="AB205" s="50"/>
    </row>
    <row r="206" spans="1:28" ht="39.950000000000003" customHeight="1" x14ac:dyDescent="0.25">
      <c r="A206" s="69"/>
      <c r="B206" s="66"/>
      <c r="C206" s="37">
        <v>203</v>
      </c>
      <c r="D206" s="63"/>
      <c r="E206" s="42" t="s">
        <v>49</v>
      </c>
      <c r="F206" s="43" t="s">
        <v>38</v>
      </c>
      <c r="G206" s="43" t="s">
        <v>109</v>
      </c>
      <c r="H206" s="43" t="s">
        <v>30</v>
      </c>
      <c r="I206" s="41">
        <v>18</v>
      </c>
      <c r="J206" s="16">
        <v>0</v>
      </c>
      <c r="K206" s="21">
        <f t="shared" si="6"/>
        <v>0</v>
      </c>
      <c r="L206" s="22" t="str">
        <f t="shared" si="4"/>
        <v>OK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50"/>
      <c r="Z206" s="50"/>
      <c r="AA206" s="50"/>
      <c r="AB206" s="50"/>
    </row>
    <row r="207" spans="1:28" ht="39.950000000000003" customHeight="1" x14ac:dyDescent="0.25">
      <c r="A207" s="69"/>
      <c r="B207" s="66"/>
      <c r="C207" s="37">
        <v>204</v>
      </c>
      <c r="D207" s="63"/>
      <c r="E207" s="42" t="s">
        <v>51</v>
      </c>
      <c r="F207" s="43" t="s">
        <v>38</v>
      </c>
      <c r="G207" s="43" t="s">
        <v>110</v>
      </c>
      <c r="H207" s="43" t="s">
        <v>30</v>
      </c>
      <c r="I207" s="41">
        <v>240.3</v>
      </c>
      <c r="J207" s="16">
        <v>0</v>
      </c>
      <c r="K207" s="21">
        <f t="shared" si="6"/>
        <v>0</v>
      </c>
      <c r="L207" s="22" t="str">
        <f t="shared" si="4"/>
        <v>OK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50"/>
      <c r="Z207" s="50"/>
      <c r="AA207" s="50"/>
      <c r="AB207" s="50"/>
    </row>
    <row r="208" spans="1:28" ht="39.950000000000003" customHeight="1" x14ac:dyDescent="0.25">
      <c r="A208" s="69"/>
      <c r="B208" s="66"/>
      <c r="C208" s="37">
        <v>205</v>
      </c>
      <c r="D208" s="63"/>
      <c r="E208" s="42" t="s">
        <v>53</v>
      </c>
      <c r="F208" s="43" t="s">
        <v>38</v>
      </c>
      <c r="G208" s="43" t="s">
        <v>111</v>
      </c>
      <c r="H208" s="43" t="s">
        <v>30</v>
      </c>
      <c r="I208" s="41">
        <v>262.35000000000002</v>
      </c>
      <c r="J208" s="16">
        <v>0</v>
      </c>
      <c r="K208" s="21">
        <f t="shared" si="6"/>
        <v>0</v>
      </c>
      <c r="L208" s="22" t="str">
        <f t="shared" si="4"/>
        <v>OK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50"/>
      <c r="Z208" s="50"/>
      <c r="AA208" s="50"/>
      <c r="AB208" s="50"/>
    </row>
    <row r="209" spans="1:28" ht="39.950000000000003" customHeight="1" x14ac:dyDescent="0.25">
      <c r="A209" s="69"/>
      <c r="B209" s="66"/>
      <c r="C209" s="37">
        <v>206</v>
      </c>
      <c r="D209" s="63"/>
      <c r="E209" s="42" t="s">
        <v>55</v>
      </c>
      <c r="F209" s="43" t="s">
        <v>38</v>
      </c>
      <c r="G209" s="43" t="s">
        <v>112</v>
      </c>
      <c r="H209" s="43" t="s">
        <v>30</v>
      </c>
      <c r="I209" s="41">
        <v>78.8</v>
      </c>
      <c r="J209" s="16">
        <v>0</v>
      </c>
      <c r="K209" s="21">
        <f t="shared" si="6"/>
        <v>0</v>
      </c>
      <c r="L209" s="22" t="str">
        <f t="shared" si="4"/>
        <v>OK</v>
      </c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50"/>
      <c r="Z209" s="50"/>
      <c r="AA209" s="50"/>
      <c r="AB209" s="50"/>
    </row>
    <row r="210" spans="1:28" ht="39.950000000000003" customHeight="1" x14ac:dyDescent="0.25">
      <c r="A210" s="69"/>
      <c r="B210" s="66"/>
      <c r="C210" s="37">
        <v>207</v>
      </c>
      <c r="D210" s="63"/>
      <c r="E210" s="42" t="s">
        <v>57</v>
      </c>
      <c r="F210" s="43" t="s">
        <v>38</v>
      </c>
      <c r="G210" s="43" t="s">
        <v>113</v>
      </c>
      <c r="H210" s="43" t="s">
        <v>30</v>
      </c>
      <c r="I210" s="41">
        <v>33.17</v>
      </c>
      <c r="J210" s="16">
        <v>0</v>
      </c>
      <c r="K210" s="21">
        <f t="shared" si="6"/>
        <v>0</v>
      </c>
      <c r="L210" s="22" t="str">
        <f t="shared" si="4"/>
        <v>OK</v>
      </c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50"/>
      <c r="Z210" s="50"/>
      <c r="AA210" s="50"/>
      <c r="AB210" s="50"/>
    </row>
    <row r="211" spans="1:28" ht="39.950000000000003" customHeight="1" x14ac:dyDescent="0.25">
      <c r="A211" s="69"/>
      <c r="B211" s="66"/>
      <c r="C211" s="37">
        <v>208</v>
      </c>
      <c r="D211" s="63"/>
      <c r="E211" s="42" t="s">
        <v>59</v>
      </c>
      <c r="F211" s="43" t="s">
        <v>38</v>
      </c>
      <c r="G211" s="43" t="s">
        <v>114</v>
      </c>
      <c r="H211" s="43" t="s">
        <v>30</v>
      </c>
      <c r="I211" s="41">
        <v>74.31</v>
      </c>
      <c r="J211" s="16">
        <v>0</v>
      </c>
      <c r="K211" s="21">
        <f t="shared" si="6"/>
        <v>0</v>
      </c>
      <c r="L211" s="22" t="str">
        <f t="shared" si="4"/>
        <v>OK</v>
      </c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50"/>
      <c r="Z211" s="50"/>
      <c r="AA211" s="50"/>
      <c r="AB211" s="50"/>
    </row>
    <row r="212" spans="1:28" ht="39.950000000000003" customHeight="1" x14ac:dyDescent="0.25">
      <c r="A212" s="69"/>
      <c r="B212" s="66"/>
      <c r="C212" s="37">
        <v>209</v>
      </c>
      <c r="D212" s="63"/>
      <c r="E212" s="42" t="s">
        <v>61</v>
      </c>
      <c r="F212" s="43" t="s">
        <v>38</v>
      </c>
      <c r="G212" s="43" t="s">
        <v>115</v>
      </c>
      <c r="H212" s="43" t="s">
        <v>30</v>
      </c>
      <c r="I212" s="41">
        <v>124.47</v>
      </c>
      <c r="J212" s="16">
        <v>0</v>
      </c>
      <c r="K212" s="21">
        <f t="shared" si="6"/>
        <v>0</v>
      </c>
      <c r="L212" s="22" t="str">
        <f t="shared" si="4"/>
        <v>OK</v>
      </c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50"/>
      <c r="Z212" s="50"/>
      <c r="AA212" s="50"/>
      <c r="AB212" s="50"/>
    </row>
    <row r="213" spans="1:28" ht="39.950000000000003" customHeight="1" x14ac:dyDescent="0.25">
      <c r="A213" s="69"/>
      <c r="B213" s="66"/>
      <c r="C213" s="37">
        <v>210</v>
      </c>
      <c r="D213" s="63"/>
      <c r="E213" s="42" t="s">
        <v>63</v>
      </c>
      <c r="F213" s="43" t="s">
        <v>126</v>
      </c>
      <c r="G213" s="43" t="s">
        <v>116</v>
      </c>
      <c r="H213" s="43" t="s">
        <v>30</v>
      </c>
      <c r="I213" s="41">
        <v>1329.2</v>
      </c>
      <c r="J213" s="16">
        <v>0</v>
      </c>
      <c r="K213" s="21">
        <f t="shared" si="6"/>
        <v>0</v>
      </c>
      <c r="L213" s="22" t="str">
        <f t="shared" si="4"/>
        <v>OK</v>
      </c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50"/>
      <c r="Z213" s="50"/>
      <c r="AA213" s="50"/>
      <c r="AB213" s="50"/>
    </row>
    <row r="214" spans="1:28" ht="39.950000000000003" customHeight="1" x14ac:dyDescent="0.25">
      <c r="A214" s="69"/>
      <c r="B214" s="66"/>
      <c r="C214" s="37">
        <v>211</v>
      </c>
      <c r="D214" s="63"/>
      <c r="E214" s="42" t="s">
        <v>65</v>
      </c>
      <c r="F214" s="43" t="s">
        <v>126</v>
      </c>
      <c r="G214" s="43" t="s">
        <v>116</v>
      </c>
      <c r="H214" s="43" t="s">
        <v>30</v>
      </c>
      <c r="I214" s="41">
        <v>699.21</v>
      </c>
      <c r="J214" s="16">
        <v>0</v>
      </c>
      <c r="K214" s="21">
        <f t="shared" si="6"/>
        <v>0</v>
      </c>
      <c r="L214" s="22" t="str">
        <f t="shared" si="4"/>
        <v>OK</v>
      </c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50"/>
      <c r="Z214" s="50"/>
      <c r="AA214" s="50"/>
      <c r="AB214" s="50"/>
    </row>
    <row r="215" spans="1:28" ht="39.950000000000003" customHeight="1" x14ac:dyDescent="0.25">
      <c r="A215" s="69"/>
      <c r="B215" s="66"/>
      <c r="C215" s="37">
        <v>212</v>
      </c>
      <c r="D215" s="63"/>
      <c r="E215" s="42" t="s">
        <v>66</v>
      </c>
      <c r="F215" s="43" t="s">
        <v>126</v>
      </c>
      <c r="G215" s="43" t="s">
        <v>117</v>
      </c>
      <c r="H215" s="43" t="s">
        <v>30</v>
      </c>
      <c r="I215" s="41">
        <v>160</v>
      </c>
      <c r="J215" s="16">
        <v>0</v>
      </c>
      <c r="K215" s="21">
        <f t="shared" si="6"/>
        <v>0</v>
      </c>
      <c r="L215" s="22" t="str">
        <f t="shared" si="4"/>
        <v>OK</v>
      </c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50"/>
      <c r="Z215" s="50"/>
      <c r="AA215" s="50"/>
      <c r="AB215" s="50"/>
    </row>
    <row r="216" spans="1:28" ht="39.950000000000003" customHeight="1" x14ac:dyDescent="0.25">
      <c r="A216" s="69"/>
      <c r="B216" s="66"/>
      <c r="C216" s="37">
        <v>213</v>
      </c>
      <c r="D216" s="63"/>
      <c r="E216" s="42" t="s">
        <v>70</v>
      </c>
      <c r="F216" s="43" t="s">
        <v>126</v>
      </c>
      <c r="G216" s="43" t="s">
        <v>138</v>
      </c>
      <c r="H216" s="43" t="s">
        <v>30</v>
      </c>
      <c r="I216" s="41">
        <v>242</v>
      </c>
      <c r="J216" s="16">
        <v>0</v>
      </c>
      <c r="K216" s="21">
        <f t="shared" si="6"/>
        <v>0</v>
      </c>
      <c r="L216" s="22" t="str">
        <f t="shared" si="4"/>
        <v>OK</v>
      </c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50"/>
      <c r="Z216" s="50"/>
      <c r="AA216" s="50"/>
      <c r="AB216" s="50"/>
    </row>
    <row r="217" spans="1:28" ht="39.950000000000003" customHeight="1" x14ac:dyDescent="0.25">
      <c r="A217" s="69"/>
      <c r="B217" s="66"/>
      <c r="C217" s="37">
        <v>214</v>
      </c>
      <c r="D217" s="63"/>
      <c r="E217" s="42" t="s">
        <v>71</v>
      </c>
      <c r="F217" s="43" t="s">
        <v>126</v>
      </c>
      <c r="G217" s="43" t="s">
        <v>72</v>
      </c>
      <c r="H217" s="43" t="s">
        <v>30</v>
      </c>
      <c r="I217" s="41">
        <v>164.74</v>
      </c>
      <c r="J217" s="16">
        <v>0</v>
      </c>
      <c r="K217" s="21">
        <f t="shared" si="6"/>
        <v>0</v>
      </c>
      <c r="L217" s="22" t="str">
        <f t="shared" si="4"/>
        <v>OK</v>
      </c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50"/>
      <c r="Z217" s="50"/>
      <c r="AA217" s="50"/>
      <c r="AB217" s="50"/>
    </row>
    <row r="218" spans="1:28" ht="39.950000000000003" customHeight="1" x14ac:dyDescent="0.25">
      <c r="A218" s="69"/>
      <c r="B218" s="66"/>
      <c r="C218" s="37">
        <v>215</v>
      </c>
      <c r="D218" s="63"/>
      <c r="E218" s="42" t="s">
        <v>73</v>
      </c>
      <c r="F218" s="43" t="s">
        <v>126</v>
      </c>
      <c r="G218" s="43" t="s">
        <v>102</v>
      </c>
      <c r="H218" s="43" t="s">
        <v>30</v>
      </c>
      <c r="I218" s="41">
        <v>960</v>
      </c>
      <c r="J218" s="16">
        <v>0</v>
      </c>
      <c r="K218" s="21">
        <f t="shared" si="6"/>
        <v>0</v>
      </c>
      <c r="L218" s="22" t="str">
        <f t="shared" si="4"/>
        <v>OK</v>
      </c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50"/>
      <c r="Z218" s="50"/>
      <c r="AA218" s="50"/>
      <c r="AB218" s="50"/>
    </row>
    <row r="219" spans="1:28" ht="39.950000000000003" customHeight="1" x14ac:dyDescent="0.25">
      <c r="A219" s="69"/>
      <c r="B219" s="66"/>
      <c r="C219" s="37">
        <v>216</v>
      </c>
      <c r="D219" s="63"/>
      <c r="E219" s="42" t="s">
        <v>75</v>
      </c>
      <c r="F219" s="43" t="s">
        <v>126</v>
      </c>
      <c r="G219" s="43" t="s">
        <v>103</v>
      </c>
      <c r="H219" s="43" t="s">
        <v>30</v>
      </c>
      <c r="I219" s="41">
        <v>1340</v>
      </c>
      <c r="J219" s="16">
        <v>0</v>
      </c>
      <c r="K219" s="21">
        <f t="shared" si="6"/>
        <v>0</v>
      </c>
      <c r="L219" s="22" t="str">
        <f t="shared" si="4"/>
        <v>OK</v>
      </c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50"/>
      <c r="Z219" s="50"/>
      <c r="AA219" s="50"/>
      <c r="AB219" s="50"/>
    </row>
    <row r="220" spans="1:28" ht="39.950000000000003" customHeight="1" x14ac:dyDescent="0.25">
      <c r="A220" s="69"/>
      <c r="B220" s="66"/>
      <c r="C220" s="37">
        <v>217</v>
      </c>
      <c r="D220" s="63"/>
      <c r="E220" s="42" t="s">
        <v>77</v>
      </c>
      <c r="F220" s="43" t="s">
        <v>126</v>
      </c>
      <c r="G220" s="43" t="s">
        <v>138</v>
      </c>
      <c r="H220" s="43" t="s">
        <v>30</v>
      </c>
      <c r="I220" s="41">
        <v>610</v>
      </c>
      <c r="J220" s="16">
        <v>0</v>
      </c>
      <c r="K220" s="21">
        <f t="shared" si="6"/>
        <v>0</v>
      </c>
      <c r="L220" s="22" t="str">
        <f t="shared" si="4"/>
        <v>OK</v>
      </c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50"/>
      <c r="Z220" s="50"/>
      <c r="AA220" s="50"/>
      <c r="AB220" s="50"/>
    </row>
    <row r="221" spans="1:28" ht="39.950000000000003" customHeight="1" x14ac:dyDescent="0.25">
      <c r="A221" s="69"/>
      <c r="B221" s="66"/>
      <c r="C221" s="37">
        <v>218</v>
      </c>
      <c r="D221" s="63"/>
      <c r="E221" s="42" t="s">
        <v>78</v>
      </c>
      <c r="F221" s="43" t="s">
        <v>126</v>
      </c>
      <c r="G221" s="43" t="s">
        <v>138</v>
      </c>
      <c r="H221" s="43" t="s">
        <v>30</v>
      </c>
      <c r="I221" s="41">
        <v>1150</v>
      </c>
      <c r="J221" s="16">
        <v>0</v>
      </c>
      <c r="K221" s="21">
        <f t="shared" si="6"/>
        <v>0</v>
      </c>
      <c r="L221" s="22" t="str">
        <f t="shared" si="4"/>
        <v>OK</v>
      </c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50"/>
      <c r="Z221" s="50"/>
      <c r="AA221" s="50"/>
      <c r="AB221" s="50"/>
    </row>
    <row r="222" spans="1:28" ht="39.950000000000003" customHeight="1" x14ac:dyDescent="0.25">
      <c r="A222" s="69"/>
      <c r="B222" s="66"/>
      <c r="C222" s="37">
        <v>219</v>
      </c>
      <c r="D222" s="63"/>
      <c r="E222" s="42" t="s">
        <v>79</v>
      </c>
      <c r="F222" s="43" t="s">
        <v>126</v>
      </c>
      <c r="G222" s="43" t="s">
        <v>138</v>
      </c>
      <c r="H222" s="43" t="s">
        <v>30</v>
      </c>
      <c r="I222" s="41">
        <v>90</v>
      </c>
      <c r="J222" s="16">
        <v>0</v>
      </c>
      <c r="K222" s="21">
        <f t="shared" si="6"/>
        <v>0</v>
      </c>
      <c r="L222" s="22" t="str">
        <f t="shared" si="4"/>
        <v>OK</v>
      </c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50"/>
      <c r="Z222" s="50"/>
      <c r="AA222" s="50"/>
      <c r="AB222" s="50"/>
    </row>
    <row r="223" spans="1:28" ht="39.950000000000003" customHeight="1" x14ac:dyDescent="0.25">
      <c r="A223" s="69"/>
      <c r="B223" s="66"/>
      <c r="C223" s="37">
        <v>220</v>
      </c>
      <c r="D223" s="63"/>
      <c r="E223" s="42" t="s">
        <v>132</v>
      </c>
      <c r="F223" s="43" t="s">
        <v>126</v>
      </c>
      <c r="G223" s="43" t="s">
        <v>138</v>
      </c>
      <c r="H223" s="43" t="s">
        <v>30</v>
      </c>
      <c r="I223" s="41">
        <v>70</v>
      </c>
      <c r="J223" s="16">
        <v>0</v>
      </c>
      <c r="K223" s="21">
        <f t="shared" si="6"/>
        <v>0</v>
      </c>
      <c r="L223" s="22" t="str">
        <f t="shared" si="4"/>
        <v>OK</v>
      </c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50"/>
      <c r="Z223" s="50"/>
      <c r="AA223" s="50"/>
      <c r="AB223" s="50"/>
    </row>
    <row r="224" spans="1:28" ht="39.950000000000003" customHeight="1" x14ac:dyDescent="0.25">
      <c r="A224" s="69"/>
      <c r="B224" s="66"/>
      <c r="C224" s="37">
        <v>221</v>
      </c>
      <c r="D224" s="63"/>
      <c r="E224" s="42" t="s">
        <v>133</v>
      </c>
      <c r="F224" s="43" t="s">
        <v>38</v>
      </c>
      <c r="G224" s="43" t="s">
        <v>118</v>
      </c>
      <c r="H224" s="43" t="s">
        <v>30</v>
      </c>
      <c r="I224" s="41">
        <v>16.18</v>
      </c>
      <c r="J224" s="16">
        <v>0</v>
      </c>
      <c r="K224" s="21">
        <f t="shared" si="6"/>
        <v>0</v>
      </c>
      <c r="L224" s="22" t="str">
        <f t="shared" si="4"/>
        <v>OK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50"/>
      <c r="Z224" s="50"/>
      <c r="AA224" s="50"/>
      <c r="AB224" s="50"/>
    </row>
    <row r="225" spans="1:28" ht="39.950000000000003" customHeight="1" x14ac:dyDescent="0.25">
      <c r="A225" s="69"/>
      <c r="B225" s="66"/>
      <c r="C225" s="37">
        <v>222</v>
      </c>
      <c r="D225" s="63"/>
      <c r="E225" s="42" t="s">
        <v>136</v>
      </c>
      <c r="F225" s="43" t="s">
        <v>38</v>
      </c>
      <c r="G225" s="43" t="s">
        <v>119</v>
      </c>
      <c r="H225" s="43" t="s">
        <v>30</v>
      </c>
      <c r="I225" s="41">
        <v>45</v>
      </c>
      <c r="J225" s="16">
        <v>0</v>
      </c>
      <c r="K225" s="21">
        <f t="shared" si="6"/>
        <v>0</v>
      </c>
      <c r="L225" s="22" t="str">
        <f t="shared" si="4"/>
        <v>OK</v>
      </c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50"/>
      <c r="Z225" s="50"/>
      <c r="AA225" s="50"/>
      <c r="AB225" s="50"/>
    </row>
    <row r="226" spans="1:28" ht="39.950000000000003" customHeight="1" x14ac:dyDescent="0.25">
      <c r="A226" s="69"/>
      <c r="B226" s="66"/>
      <c r="C226" s="37">
        <v>223</v>
      </c>
      <c r="D226" s="63"/>
      <c r="E226" s="42" t="s">
        <v>137</v>
      </c>
      <c r="F226" s="43" t="s">
        <v>38</v>
      </c>
      <c r="G226" s="43" t="s">
        <v>120</v>
      </c>
      <c r="H226" s="43" t="s">
        <v>30</v>
      </c>
      <c r="I226" s="41">
        <v>30</v>
      </c>
      <c r="J226" s="16">
        <v>0</v>
      </c>
      <c r="K226" s="21">
        <f t="shared" si="6"/>
        <v>0</v>
      </c>
      <c r="L226" s="22" t="str">
        <f t="shared" si="4"/>
        <v>OK</v>
      </c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50"/>
      <c r="Z226" s="50"/>
      <c r="AA226" s="50"/>
      <c r="AB226" s="50"/>
    </row>
    <row r="227" spans="1:28" ht="39.950000000000003" customHeight="1" x14ac:dyDescent="0.25">
      <c r="A227" s="69"/>
      <c r="B227" s="66"/>
      <c r="C227" s="37">
        <v>224</v>
      </c>
      <c r="D227" s="63"/>
      <c r="E227" s="42" t="s">
        <v>87</v>
      </c>
      <c r="F227" s="43" t="s">
        <v>126</v>
      </c>
      <c r="G227" s="43" t="s">
        <v>138</v>
      </c>
      <c r="H227" s="43" t="s">
        <v>30</v>
      </c>
      <c r="I227" s="41">
        <v>400</v>
      </c>
      <c r="J227" s="16">
        <v>0</v>
      </c>
      <c r="K227" s="21">
        <f t="shared" si="6"/>
        <v>0</v>
      </c>
      <c r="L227" s="22" t="str">
        <f t="shared" si="4"/>
        <v>OK</v>
      </c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50"/>
      <c r="Z227" s="50"/>
      <c r="AA227" s="50"/>
      <c r="AB227" s="50"/>
    </row>
    <row r="228" spans="1:28" ht="39.950000000000003" customHeight="1" x14ac:dyDescent="0.25">
      <c r="A228" s="69"/>
      <c r="B228" s="66"/>
      <c r="C228" s="37">
        <v>225</v>
      </c>
      <c r="D228" s="63"/>
      <c r="E228" s="42" t="s">
        <v>90</v>
      </c>
      <c r="F228" s="43" t="s">
        <v>38</v>
      </c>
      <c r="G228" s="43" t="s">
        <v>138</v>
      </c>
      <c r="H228" s="43" t="s">
        <v>30</v>
      </c>
      <c r="I228" s="41">
        <v>190</v>
      </c>
      <c r="J228" s="16">
        <v>0</v>
      </c>
      <c r="K228" s="21">
        <f t="shared" si="6"/>
        <v>0</v>
      </c>
      <c r="L228" s="22" t="str">
        <f t="shared" si="4"/>
        <v>OK</v>
      </c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50"/>
      <c r="Z228" s="50"/>
      <c r="AA228" s="50"/>
      <c r="AB228" s="50"/>
    </row>
    <row r="229" spans="1:28" ht="39.950000000000003" customHeight="1" x14ac:dyDescent="0.25">
      <c r="A229" s="69"/>
      <c r="B229" s="66"/>
      <c r="C229" s="37">
        <v>226</v>
      </c>
      <c r="D229" s="63"/>
      <c r="E229" s="42" t="s">
        <v>91</v>
      </c>
      <c r="F229" s="43" t="s">
        <v>38</v>
      </c>
      <c r="G229" s="43" t="s">
        <v>138</v>
      </c>
      <c r="H229" s="43" t="s">
        <v>30</v>
      </c>
      <c r="I229" s="41">
        <v>100</v>
      </c>
      <c r="J229" s="16">
        <v>0</v>
      </c>
      <c r="K229" s="21">
        <f t="shared" si="6"/>
        <v>0</v>
      </c>
      <c r="L229" s="22" t="str">
        <f t="shared" si="4"/>
        <v>OK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50"/>
      <c r="Z229" s="50"/>
      <c r="AA229" s="50"/>
      <c r="AB229" s="50"/>
    </row>
    <row r="230" spans="1:28" ht="39.950000000000003" customHeight="1" x14ac:dyDescent="0.25">
      <c r="A230" s="69"/>
      <c r="B230" s="66"/>
      <c r="C230" s="37">
        <v>227</v>
      </c>
      <c r="D230" s="63"/>
      <c r="E230" s="42" t="s">
        <v>92</v>
      </c>
      <c r="F230" s="43" t="s">
        <v>38</v>
      </c>
      <c r="G230" s="43" t="s">
        <v>121</v>
      </c>
      <c r="H230" s="43" t="s">
        <v>30</v>
      </c>
      <c r="I230" s="41">
        <v>20</v>
      </c>
      <c r="J230" s="16">
        <v>0</v>
      </c>
      <c r="K230" s="21">
        <f t="shared" si="6"/>
        <v>0</v>
      </c>
      <c r="L230" s="22" t="str">
        <f t="shared" si="4"/>
        <v>OK</v>
      </c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50"/>
      <c r="Z230" s="50"/>
      <c r="AA230" s="50"/>
      <c r="AB230" s="50"/>
    </row>
    <row r="231" spans="1:28" ht="39.950000000000003" customHeight="1" x14ac:dyDescent="0.25">
      <c r="A231" s="69"/>
      <c r="B231" s="66"/>
      <c r="C231" s="37">
        <v>228</v>
      </c>
      <c r="D231" s="63"/>
      <c r="E231" s="42" t="s">
        <v>94</v>
      </c>
      <c r="F231" s="43" t="s">
        <v>126</v>
      </c>
      <c r="G231" s="43" t="s">
        <v>138</v>
      </c>
      <c r="H231" s="43" t="s">
        <v>30</v>
      </c>
      <c r="I231" s="41">
        <v>133</v>
      </c>
      <c r="J231" s="16">
        <v>0</v>
      </c>
      <c r="K231" s="21">
        <f t="shared" si="6"/>
        <v>0</v>
      </c>
      <c r="L231" s="22" t="str">
        <f t="shared" si="4"/>
        <v>OK</v>
      </c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50"/>
      <c r="Z231" s="50"/>
      <c r="AA231" s="50"/>
      <c r="AB231" s="50"/>
    </row>
    <row r="232" spans="1:28" ht="39.950000000000003" customHeight="1" x14ac:dyDescent="0.25">
      <c r="A232" s="70"/>
      <c r="B232" s="67"/>
      <c r="C232" s="37">
        <v>229</v>
      </c>
      <c r="D232" s="64"/>
      <c r="E232" s="42" t="s">
        <v>95</v>
      </c>
      <c r="F232" s="43" t="s">
        <v>126</v>
      </c>
      <c r="G232" s="43" t="s">
        <v>138</v>
      </c>
      <c r="H232" s="43" t="s">
        <v>30</v>
      </c>
      <c r="I232" s="41">
        <v>204.77</v>
      </c>
      <c r="J232" s="16">
        <v>0</v>
      </c>
      <c r="K232" s="21">
        <f t="shared" si="6"/>
        <v>0</v>
      </c>
      <c r="L232" s="22" t="str">
        <f t="shared" si="4"/>
        <v>OK</v>
      </c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50"/>
      <c r="Z232" s="50"/>
      <c r="AA232" s="50"/>
      <c r="AB232" s="50"/>
    </row>
    <row r="233" spans="1:28" ht="39.950000000000003" customHeight="1" x14ac:dyDescent="0.25">
      <c r="A233" s="68" t="s">
        <v>146</v>
      </c>
      <c r="B233" s="65">
        <v>7</v>
      </c>
      <c r="C233" s="37">
        <v>230</v>
      </c>
      <c r="D233" s="62" t="s">
        <v>125</v>
      </c>
      <c r="E233" s="42" t="s">
        <v>28</v>
      </c>
      <c r="F233" s="43" t="s">
        <v>126</v>
      </c>
      <c r="G233" s="43" t="s">
        <v>138</v>
      </c>
      <c r="H233" s="43" t="s">
        <v>30</v>
      </c>
      <c r="I233" s="41">
        <v>177</v>
      </c>
      <c r="J233" s="16">
        <v>0</v>
      </c>
      <c r="K233" s="21">
        <f t="shared" si="6"/>
        <v>0</v>
      </c>
      <c r="L233" s="22" t="str">
        <f t="shared" si="4"/>
        <v>OK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50"/>
      <c r="Z233" s="50"/>
      <c r="AA233" s="50"/>
      <c r="AB233" s="50"/>
    </row>
    <row r="234" spans="1:28" ht="39.950000000000003" customHeight="1" x14ac:dyDescent="0.25">
      <c r="A234" s="69"/>
      <c r="B234" s="66"/>
      <c r="C234" s="37">
        <v>231</v>
      </c>
      <c r="D234" s="63"/>
      <c r="E234" s="42" t="s">
        <v>31</v>
      </c>
      <c r="F234" s="43" t="s">
        <v>32</v>
      </c>
      <c r="G234" s="43" t="s">
        <v>138</v>
      </c>
      <c r="H234" s="43" t="s">
        <v>30</v>
      </c>
      <c r="I234" s="41">
        <v>20</v>
      </c>
      <c r="J234" s="16">
        <v>0</v>
      </c>
      <c r="K234" s="21">
        <f t="shared" si="6"/>
        <v>0</v>
      </c>
      <c r="L234" s="22" t="str">
        <f t="shared" si="4"/>
        <v>OK</v>
      </c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50"/>
      <c r="Z234" s="50"/>
      <c r="AA234" s="50"/>
      <c r="AB234" s="50"/>
    </row>
    <row r="235" spans="1:28" ht="39.950000000000003" customHeight="1" x14ac:dyDescent="0.25">
      <c r="A235" s="69"/>
      <c r="B235" s="66"/>
      <c r="C235" s="37">
        <v>232</v>
      </c>
      <c r="D235" s="63"/>
      <c r="E235" s="42" t="s">
        <v>33</v>
      </c>
      <c r="F235" s="43" t="s">
        <v>126</v>
      </c>
      <c r="G235" s="43" t="s">
        <v>138</v>
      </c>
      <c r="H235" s="43" t="s">
        <v>30</v>
      </c>
      <c r="I235" s="41">
        <v>32</v>
      </c>
      <c r="J235" s="16">
        <v>0</v>
      </c>
      <c r="K235" s="21">
        <f t="shared" si="6"/>
        <v>0</v>
      </c>
      <c r="L235" s="22" t="str">
        <f t="shared" si="4"/>
        <v>OK</v>
      </c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50"/>
      <c r="Z235" s="50"/>
      <c r="AA235" s="50"/>
      <c r="AB235" s="50"/>
    </row>
    <row r="236" spans="1:28" ht="39.950000000000003" customHeight="1" x14ac:dyDescent="0.25">
      <c r="A236" s="69"/>
      <c r="B236" s="66"/>
      <c r="C236" s="37">
        <v>233</v>
      </c>
      <c r="D236" s="63"/>
      <c r="E236" s="42" t="s">
        <v>34</v>
      </c>
      <c r="F236" s="43" t="s">
        <v>126</v>
      </c>
      <c r="G236" s="43" t="s">
        <v>102</v>
      </c>
      <c r="H236" s="43" t="s">
        <v>30</v>
      </c>
      <c r="I236" s="41">
        <v>52</v>
      </c>
      <c r="J236" s="16">
        <v>0</v>
      </c>
      <c r="K236" s="21">
        <f t="shared" si="6"/>
        <v>0</v>
      </c>
      <c r="L236" s="22" t="str">
        <f t="shared" si="4"/>
        <v>OK</v>
      </c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50"/>
      <c r="Z236" s="50"/>
      <c r="AA236" s="50"/>
      <c r="AB236" s="50"/>
    </row>
    <row r="237" spans="1:28" ht="39.950000000000003" customHeight="1" x14ac:dyDescent="0.25">
      <c r="A237" s="69"/>
      <c r="B237" s="66"/>
      <c r="C237" s="37">
        <v>234</v>
      </c>
      <c r="D237" s="63"/>
      <c r="E237" s="42" t="s">
        <v>36</v>
      </c>
      <c r="F237" s="43" t="s">
        <v>126</v>
      </c>
      <c r="G237" s="43" t="s">
        <v>103</v>
      </c>
      <c r="H237" s="43" t="s">
        <v>30</v>
      </c>
      <c r="I237" s="41">
        <v>75</v>
      </c>
      <c r="J237" s="16">
        <v>0</v>
      </c>
      <c r="K237" s="21">
        <f t="shared" si="6"/>
        <v>0</v>
      </c>
      <c r="L237" s="22" t="str">
        <f t="shared" si="4"/>
        <v>OK</v>
      </c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50"/>
      <c r="Z237" s="50"/>
      <c r="AA237" s="50"/>
      <c r="AB237" s="50"/>
    </row>
    <row r="238" spans="1:28" ht="39.950000000000003" customHeight="1" x14ac:dyDescent="0.25">
      <c r="A238" s="69"/>
      <c r="B238" s="66"/>
      <c r="C238" s="37">
        <v>235</v>
      </c>
      <c r="D238" s="63"/>
      <c r="E238" s="42" t="s">
        <v>128</v>
      </c>
      <c r="F238" s="43" t="s">
        <v>126</v>
      </c>
      <c r="G238" s="43" t="s">
        <v>138</v>
      </c>
      <c r="H238" s="43" t="s">
        <v>30</v>
      </c>
      <c r="I238" s="41">
        <v>6.59</v>
      </c>
      <c r="J238" s="16">
        <v>0</v>
      </c>
      <c r="K238" s="21">
        <f t="shared" si="6"/>
        <v>0</v>
      </c>
      <c r="L238" s="22" t="str">
        <f t="shared" si="4"/>
        <v>OK</v>
      </c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50"/>
      <c r="Z238" s="50"/>
      <c r="AA238" s="50"/>
      <c r="AB238" s="50"/>
    </row>
    <row r="239" spans="1:28" ht="39.950000000000003" customHeight="1" x14ac:dyDescent="0.25">
      <c r="A239" s="69"/>
      <c r="B239" s="66"/>
      <c r="C239" s="37">
        <v>236</v>
      </c>
      <c r="D239" s="63"/>
      <c r="E239" s="42" t="s">
        <v>129</v>
      </c>
      <c r="F239" s="43" t="s">
        <v>38</v>
      </c>
      <c r="G239" s="43" t="s">
        <v>104</v>
      </c>
      <c r="H239" s="43" t="s">
        <v>30</v>
      </c>
      <c r="I239" s="41">
        <v>13.33</v>
      </c>
      <c r="J239" s="16">
        <v>0</v>
      </c>
      <c r="K239" s="21">
        <f t="shared" si="6"/>
        <v>0</v>
      </c>
      <c r="L239" s="22" t="str">
        <f t="shared" si="4"/>
        <v>OK</v>
      </c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50"/>
      <c r="Z239" s="50"/>
      <c r="AA239" s="50"/>
      <c r="AB239" s="50"/>
    </row>
    <row r="240" spans="1:28" ht="39.950000000000003" customHeight="1" x14ac:dyDescent="0.25">
      <c r="A240" s="69"/>
      <c r="B240" s="66"/>
      <c r="C240" s="37">
        <v>237</v>
      </c>
      <c r="D240" s="63"/>
      <c r="E240" s="42" t="s">
        <v>130</v>
      </c>
      <c r="F240" s="43" t="s">
        <v>38</v>
      </c>
      <c r="G240" s="43" t="s">
        <v>105</v>
      </c>
      <c r="H240" s="43" t="s">
        <v>30</v>
      </c>
      <c r="I240" s="41">
        <v>19.63</v>
      </c>
      <c r="J240" s="16">
        <v>0</v>
      </c>
      <c r="K240" s="21">
        <f t="shared" si="6"/>
        <v>0</v>
      </c>
      <c r="L240" s="22" t="str">
        <f t="shared" si="4"/>
        <v>OK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50"/>
      <c r="Z240" s="50"/>
      <c r="AA240" s="50"/>
      <c r="AB240" s="50"/>
    </row>
    <row r="241" spans="1:28" ht="39.950000000000003" customHeight="1" x14ac:dyDescent="0.25">
      <c r="A241" s="69"/>
      <c r="B241" s="66"/>
      <c r="C241" s="37">
        <v>238</v>
      </c>
      <c r="D241" s="63"/>
      <c r="E241" s="42" t="s">
        <v>131</v>
      </c>
      <c r="F241" s="43" t="s">
        <v>38</v>
      </c>
      <c r="G241" s="43" t="s">
        <v>106</v>
      </c>
      <c r="H241" s="43" t="s">
        <v>30</v>
      </c>
      <c r="I241" s="41">
        <v>13</v>
      </c>
      <c r="J241" s="16">
        <v>0</v>
      </c>
      <c r="K241" s="21">
        <f t="shared" si="6"/>
        <v>0</v>
      </c>
      <c r="L241" s="22" t="str">
        <f t="shared" si="4"/>
        <v>OK</v>
      </c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50"/>
      <c r="Z241" s="50"/>
      <c r="AA241" s="50"/>
      <c r="AB241" s="50"/>
    </row>
    <row r="242" spans="1:28" ht="39.950000000000003" customHeight="1" x14ac:dyDescent="0.25">
      <c r="A242" s="69"/>
      <c r="B242" s="66"/>
      <c r="C242" s="37">
        <v>239</v>
      </c>
      <c r="D242" s="63"/>
      <c r="E242" s="42" t="s">
        <v>42</v>
      </c>
      <c r="F242" s="43" t="s">
        <v>11</v>
      </c>
      <c r="G242" s="43" t="s">
        <v>138</v>
      </c>
      <c r="H242" s="43" t="s">
        <v>30</v>
      </c>
      <c r="I242" s="41">
        <v>50.51</v>
      </c>
      <c r="J242" s="16">
        <v>0</v>
      </c>
      <c r="K242" s="21">
        <f t="shared" si="6"/>
        <v>0</v>
      </c>
      <c r="L242" s="22" t="str">
        <f t="shared" si="4"/>
        <v>OK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50"/>
      <c r="Z242" s="50"/>
      <c r="AA242" s="50"/>
      <c r="AB242" s="50"/>
    </row>
    <row r="243" spans="1:28" ht="39.950000000000003" customHeight="1" x14ac:dyDescent="0.25">
      <c r="A243" s="69"/>
      <c r="B243" s="66"/>
      <c r="C243" s="37">
        <v>240</v>
      </c>
      <c r="D243" s="63"/>
      <c r="E243" s="42" t="s">
        <v>43</v>
      </c>
      <c r="F243" s="43" t="s">
        <v>44</v>
      </c>
      <c r="G243" s="43" t="s">
        <v>138</v>
      </c>
      <c r="H243" s="43" t="s">
        <v>30</v>
      </c>
      <c r="I243" s="41">
        <v>25.04</v>
      </c>
      <c r="J243" s="16">
        <v>0</v>
      </c>
      <c r="K243" s="21">
        <f t="shared" si="6"/>
        <v>0</v>
      </c>
      <c r="L243" s="22" t="str">
        <f t="shared" si="4"/>
        <v>OK</v>
      </c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50"/>
      <c r="Z243" s="50"/>
      <c r="AA243" s="50"/>
      <c r="AB243" s="50"/>
    </row>
    <row r="244" spans="1:28" ht="39.950000000000003" customHeight="1" x14ac:dyDescent="0.25">
      <c r="A244" s="69"/>
      <c r="B244" s="66"/>
      <c r="C244" s="37">
        <v>241</v>
      </c>
      <c r="D244" s="63"/>
      <c r="E244" s="42" t="s">
        <v>45</v>
      </c>
      <c r="F244" s="43" t="s">
        <v>38</v>
      </c>
      <c r="G244" s="43" t="s">
        <v>107</v>
      </c>
      <c r="H244" s="43" t="s">
        <v>30</v>
      </c>
      <c r="I244" s="41">
        <v>34.21</v>
      </c>
      <c r="J244" s="16">
        <v>0</v>
      </c>
      <c r="K244" s="21">
        <f t="shared" si="6"/>
        <v>0</v>
      </c>
      <c r="L244" s="22" t="str">
        <f t="shared" si="4"/>
        <v>OK</v>
      </c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50"/>
      <c r="Z244" s="50"/>
      <c r="AA244" s="50"/>
      <c r="AB244" s="50"/>
    </row>
    <row r="245" spans="1:28" ht="39.950000000000003" customHeight="1" x14ac:dyDescent="0.25">
      <c r="A245" s="69"/>
      <c r="B245" s="66"/>
      <c r="C245" s="37">
        <v>242</v>
      </c>
      <c r="D245" s="63"/>
      <c r="E245" s="42" t="s">
        <v>47</v>
      </c>
      <c r="F245" s="43" t="s">
        <v>38</v>
      </c>
      <c r="G245" s="43" t="s">
        <v>108</v>
      </c>
      <c r="H245" s="43" t="s">
        <v>30</v>
      </c>
      <c r="I245" s="41">
        <v>27</v>
      </c>
      <c r="J245" s="16">
        <v>0</v>
      </c>
      <c r="K245" s="21">
        <f t="shared" si="6"/>
        <v>0</v>
      </c>
      <c r="L245" s="22" t="str">
        <f t="shared" si="4"/>
        <v>OK</v>
      </c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50"/>
      <c r="Z245" s="50"/>
      <c r="AA245" s="50"/>
      <c r="AB245" s="50"/>
    </row>
    <row r="246" spans="1:28" ht="39.950000000000003" customHeight="1" x14ac:dyDescent="0.25">
      <c r="A246" s="69"/>
      <c r="B246" s="66"/>
      <c r="C246" s="37">
        <v>243</v>
      </c>
      <c r="D246" s="63"/>
      <c r="E246" s="42" t="s">
        <v>49</v>
      </c>
      <c r="F246" s="43" t="s">
        <v>38</v>
      </c>
      <c r="G246" s="43" t="s">
        <v>109</v>
      </c>
      <c r="H246" s="43" t="s">
        <v>30</v>
      </c>
      <c r="I246" s="41">
        <v>18</v>
      </c>
      <c r="J246" s="16">
        <v>0</v>
      </c>
      <c r="K246" s="21">
        <f t="shared" si="6"/>
        <v>0</v>
      </c>
      <c r="L246" s="22" t="str">
        <f t="shared" si="4"/>
        <v>OK</v>
      </c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50"/>
      <c r="Z246" s="50"/>
      <c r="AA246" s="50"/>
      <c r="AB246" s="50"/>
    </row>
    <row r="247" spans="1:28" ht="39.950000000000003" customHeight="1" x14ac:dyDescent="0.25">
      <c r="A247" s="69"/>
      <c r="B247" s="66"/>
      <c r="C247" s="37">
        <v>244</v>
      </c>
      <c r="D247" s="63"/>
      <c r="E247" s="42" t="s">
        <v>51</v>
      </c>
      <c r="F247" s="43" t="s">
        <v>38</v>
      </c>
      <c r="G247" s="43" t="s">
        <v>110</v>
      </c>
      <c r="H247" s="43" t="s">
        <v>30</v>
      </c>
      <c r="I247" s="41">
        <v>240.3</v>
      </c>
      <c r="J247" s="16">
        <v>0</v>
      </c>
      <c r="K247" s="21">
        <f t="shared" si="6"/>
        <v>0</v>
      </c>
      <c r="L247" s="22" t="str">
        <f t="shared" si="4"/>
        <v>OK</v>
      </c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50"/>
      <c r="Z247" s="50"/>
      <c r="AA247" s="50"/>
      <c r="AB247" s="50"/>
    </row>
    <row r="248" spans="1:28" ht="39.950000000000003" customHeight="1" x14ac:dyDescent="0.25">
      <c r="A248" s="69"/>
      <c r="B248" s="66"/>
      <c r="C248" s="37">
        <v>245</v>
      </c>
      <c r="D248" s="63"/>
      <c r="E248" s="42" t="s">
        <v>53</v>
      </c>
      <c r="F248" s="43" t="s">
        <v>38</v>
      </c>
      <c r="G248" s="43" t="s">
        <v>111</v>
      </c>
      <c r="H248" s="43" t="s">
        <v>30</v>
      </c>
      <c r="I248" s="41">
        <v>262.35000000000002</v>
      </c>
      <c r="J248" s="16">
        <v>0</v>
      </c>
      <c r="K248" s="21">
        <f t="shared" si="6"/>
        <v>0</v>
      </c>
      <c r="L248" s="22" t="str">
        <f t="shared" si="4"/>
        <v>OK</v>
      </c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50"/>
      <c r="Z248" s="50"/>
      <c r="AA248" s="50"/>
      <c r="AB248" s="50"/>
    </row>
    <row r="249" spans="1:28" ht="39.950000000000003" customHeight="1" x14ac:dyDescent="0.25">
      <c r="A249" s="69"/>
      <c r="B249" s="66"/>
      <c r="C249" s="37">
        <v>246</v>
      </c>
      <c r="D249" s="63"/>
      <c r="E249" s="42" t="s">
        <v>55</v>
      </c>
      <c r="F249" s="43" t="s">
        <v>38</v>
      </c>
      <c r="G249" s="43" t="s">
        <v>122</v>
      </c>
      <c r="H249" s="43" t="s">
        <v>30</v>
      </c>
      <c r="I249" s="41">
        <v>78.8</v>
      </c>
      <c r="J249" s="16">
        <v>0</v>
      </c>
      <c r="K249" s="21">
        <f t="shared" ref="K249:K312" si="7">J249-(SUM(M249:AB249))</f>
        <v>0</v>
      </c>
      <c r="L249" s="22" t="str">
        <f t="shared" si="4"/>
        <v>OK</v>
      </c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50"/>
      <c r="Z249" s="50"/>
      <c r="AA249" s="50"/>
      <c r="AB249" s="50"/>
    </row>
    <row r="250" spans="1:28" ht="39.950000000000003" customHeight="1" x14ac:dyDescent="0.25">
      <c r="A250" s="69"/>
      <c r="B250" s="66"/>
      <c r="C250" s="37">
        <v>247</v>
      </c>
      <c r="D250" s="63"/>
      <c r="E250" s="42" t="s">
        <v>57</v>
      </c>
      <c r="F250" s="43" t="s">
        <v>38</v>
      </c>
      <c r="G250" s="43" t="s">
        <v>123</v>
      </c>
      <c r="H250" s="43" t="s">
        <v>30</v>
      </c>
      <c r="I250" s="41">
        <v>33.17</v>
      </c>
      <c r="J250" s="16">
        <v>0</v>
      </c>
      <c r="K250" s="21">
        <f t="shared" si="7"/>
        <v>0</v>
      </c>
      <c r="L250" s="22" t="str">
        <f t="shared" si="4"/>
        <v>OK</v>
      </c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50"/>
      <c r="Z250" s="50"/>
      <c r="AA250" s="50"/>
      <c r="AB250" s="50"/>
    </row>
    <row r="251" spans="1:28" ht="39.950000000000003" customHeight="1" x14ac:dyDescent="0.25">
      <c r="A251" s="69"/>
      <c r="B251" s="66"/>
      <c r="C251" s="37">
        <v>248</v>
      </c>
      <c r="D251" s="63"/>
      <c r="E251" s="42" t="s">
        <v>59</v>
      </c>
      <c r="F251" s="43" t="s">
        <v>38</v>
      </c>
      <c r="G251" s="43" t="s">
        <v>114</v>
      </c>
      <c r="H251" s="43" t="s">
        <v>30</v>
      </c>
      <c r="I251" s="41">
        <v>74.31</v>
      </c>
      <c r="J251" s="16">
        <v>0</v>
      </c>
      <c r="K251" s="21">
        <f t="shared" si="7"/>
        <v>0</v>
      </c>
      <c r="L251" s="22" t="str">
        <f t="shared" si="4"/>
        <v>OK</v>
      </c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50"/>
      <c r="Z251" s="50"/>
      <c r="AA251" s="50"/>
      <c r="AB251" s="50"/>
    </row>
    <row r="252" spans="1:28" ht="39.950000000000003" customHeight="1" x14ac:dyDescent="0.25">
      <c r="A252" s="69"/>
      <c r="B252" s="66"/>
      <c r="C252" s="37">
        <v>249</v>
      </c>
      <c r="D252" s="63"/>
      <c r="E252" s="42" t="s">
        <v>61</v>
      </c>
      <c r="F252" s="43" t="s">
        <v>38</v>
      </c>
      <c r="G252" s="43" t="s">
        <v>115</v>
      </c>
      <c r="H252" s="43" t="s">
        <v>30</v>
      </c>
      <c r="I252" s="41">
        <v>124.47</v>
      </c>
      <c r="J252" s="16">
        <v>0</v>
      </c>
      <c r="K252" s="21">
        <f t="shared" si="7"/>
        <v>0</v>
      </c>
      <c r="L252" s="22" t="str">
        <f t="shared" si="4"/>
        <v>OK</v>
      </c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50"/>
      <c r="Z252" s="50"/>
      <c r="AA252" s="50"/>
      <c r="AB252" s="50"/>
    </row>
    <row r="253" spans="1:28" ht="39.950000000000003" customHeight="1" x14ac:dyDescent="0.25">
      <c r="A253" s="69"/>
      <c r="B253" s="66"/>
      <c r="C253" s="37">
        <v>250</v>
      </c>
      <c r="D253" s="63"/>
      <c r="E253" s="42" t="s">
        <v>63</v>
      </c>
      <c r="F253" s="43" t="s">
        <v>126</v>
      </c>
      <c r="G253" s="43" t="s">
        <v>116</v>
      </c>
      <c r="H253" s="43" t="s">
        <v>30</v>
      </c>
      <c r="I253" s="41">
        <v>1329.82</v>
      </c>
      <c r="J253" s="16">
        <v>0</v>
      </c>
      <c r="K253" s="21">
        <f t="shared" si="7"/>
        <v>0</v>
      </c>
      <c r="L253" s="22" t="str">
        <f t="shared" si="4"/>
        <v>OK</v>
      </c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50"/>
      <c r="Z253" s="50"/>
      <c r="AA253" s="50"/>
      <c r="AB253" s="50"/>
    </row>
    <row r="254" spans="1:28" ht="39.950000000000003" customHeight="1" x14ac:dyDescent="0.25">
      <c r="A254" s="69"/>
      <c r="B254" s="66"/>
      <c r="C254" s="37">
        <v>251</v>
      </c>
      <c r="D254" s="63"/>
      <c r="E254" s="42" t="s">
        <v>65</v>
      </c>
      <c r="F254" s="43" t="s">
        <v>126</v>
      </c>
      <c r="G254" s="43" t="s">
        <v>116</v>
      </c>
      <c r="H254" s="43" t="s">
        <v>30</v>
      </c>
      <c r="I254" s="41">
        <v>699.21</v>
      </c>
      <c r="J254" s="16">
        <v>0</v>
      </c>
      <c r="K254" s="21">
        <f t="shared" si="7"/>
        <v>0</v>
      </c>
      <c r="L254" s="22" t="str">
        <f t="shared" si="4"/>
        <v>OK</v>
      </c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50"/>
      <c r="Z254" s="50"/>
      <c r="AA254" s="50"/>
      <c r="AB254" s="50"/>
    </row>
    <row r="255" spans="1:28" ht="39.950000000000003" customHeight="1" x14ac:dyDescent="0.25">
      <c r="A255" s="69"/>
      <c r="B255" s="66"/>
      <c r="C255" s="37">
        <v>252</v>
      </c>
      <c r="D255" s="63"/>
      <c r="E255" s="42" t="s">
        <v>66</v>
      </c>
      <c r="F255" s="43" t="s">
        <v>126</v>
      </c>
      <c r="G255" s="43" t="s">
        <v>117</v>
      </c>
      <c r="H255" s="43" t="s">
        <v>30</v>
      </c>
      <c r="I255" s="41">
        <v>160</v>
      </c>
      <c r="J255" s="16">
        <v>0</v>
      </c>
      <c r="K255" s="21">
        <f t="shared" si="7"/>
        <v>0</v>
      </c>
      <c r="L255" s="22" t="str">
        <f t="shared" si="4"/>
        <v>OK</v>
      </c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50"/>
      <c r="Z255" s="50"/>
      <c r="AA255" s="50"/>
      <c r="AB255" s="50"/>
    </row>
    <row r="256" spans="1:28" ht="39.950000000000003" customHeight="1" x14ac:dyDescent="0.25">
      <c r="A256" s="69"/>
      <c r="B256" s="66"/>
      <c r="C256" s="37">
        <v>253</v>
      </c>
      <c r="D256" s="63"/>
      <c r="E256" s="42" t="s">
        <v>70</v>
      </c>
      <c r="F256" s="43" t="s">
        <v>126</v>
      </c>
      <c r="G256" s="43" t="s">
        <v>138</v>
      </c>
      <c r="H256" s="43" t="s">
        <v>30</v>
      </c>
      <c r="I256" s="41">
        <v>433.26</v>
      </c>
      <c r="J256" s="16">
        <v>0</v>
      </c>
      <c r="K256" s="21">
        <f t="shared" si="7"/>
        <v>0</v>
      </c>
      <c r="L256" s="22" t="str">
        <f t="shared" si="4"/>
        <v>OK</v>
      </c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50"/>
      <c r="Z256" s="50"/>
      <c r="AA256" s="50"/>
      <c r="AB256" s="50"/>
    </row>
    <row r="257" spans="1:28" ht="39.950000000000003" customHeight="1" x14ac:dyDescent="0.25">
      <c r="A257" s="69"/>
      <c r="B257" s="66"/>
      <c r="C257" s="37">
        <v>254</v>
      </c>
      <c r="D257" s="63"/>
      <c r="E257" s="42" t="s">
        <v>71</v>
      </c>
      <c r="F257" s="43" t="s">
        <v>126</v>
      </c>
      <c r="G257" s="43" t="s">
        <v>72</v>
      </c>
      <c r="H257" s="43" t="s">
        <v>30</v>
      </c>
      <c r="I257" s="41">
        <v>164.74</v>
      </c>
      <c r="J257" s="16">
        <v>0</v>
      </c>
      <c r="K257" s="21">
        <f t="shared" si="7"/>
        <v>0</v>
      </c>
      <c r="L257" s="22" t="str">
        <f t="shared" si="4"/>
        <v>OK</v>
      </c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50"/>
      <c r="Z257" s="50"/>
      <c r="AA257" s="50"/>
      <c r="AB257" s="50"/>
    </row>
    <row r="258" spans="1:28" ht="39.950000000000003" customHeight="1" x14ac:dyDescent="0.25">
      <c r="A258" s="69"/>
      <c r="B258" s="66"/>
      <c r="C258" s="37">
        <v>255</v>
      </c>
      <c r="D258" s="63"/>
      <c r="E258" s="42" t="s">
        <v>73</v>
      </c>
      <c r="F258" s="43" t="s">
        <v>126</v>
      </c>
      <c r="G258" s="43" t="s">
        <v>102</v>
      </c>
      <c r="H258" s="43" t="s">
        <v>30</v>
      </c>
      <c r="I258" s="41">
        <v>960</v>
      </c>
      <c r="J258" s="16">
        <v>0</v>
      </c>
      <c r="K258" s="21">
        <f t="shared" si="7"/>
        <v>0</v>
      </c>
      <c r="L258" s="22" t="str">
        <f t="shared" si="4"/>
        <v>OK</v>
      </c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50"/>
      <c r="Z258" s="50"/>
      <c r="AA258" s="50"/>
      <c r="AB258" s="50"/>
    </row>
    <row r="259" spans="1:28" ht="39.950000000000003" customHeight="1" x14ac:dyDescent="0.25">
      <c r="A259" s="69"/>
      <c r="B259" s="66"/>
      <c r="C259" s="37">
        <v>256</v>
      </c>
      <c r="D259" s="63"/>
      <c r="E259" s="42" t="s">
        <v>75</v>
      </c>
      <c r="F259" s="43" t="s">
        <v>126</v>
      </c>
      <c r="G259" s="43" t="s">
        <v>103</v>
      </c>
      <c r="H259" s="43" t="s">
        <v>30</v>
      </c>
      <c r="I259" s="41">
        <v>1340</v>
      </c>
      <c r="J259" s="16">
        <v>0</v>
      </c>
      <c r="K259" s="21">
        <f t="shared" si="7"/>
        <v>0</v>
      </c>
      <c r="L259" s="22" t="str">
        <f t="shared" si="4"/>
        <v>OK</v>
      </c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50"/>
      <c r="Z259" s="50"/>
      <c r="AA259" s="50"/>
      <c r="AB259" s="50"/>
    </row>
    <row r="260" spans="1:28" ht="39.950000000000003" customHeight="1" x14ac:dyDescent="0.25">
      <c r="A260" s="69"/>
      <c r="B260" s="66"/>
      <c r="C260" s="37">
        <v>257</v>
      </c>
      <c r="D260" s="63"/>
      <c r="E260" s="42" t="s">
        <v>77</v>
      </c>
      <c r="F260" s="43" t="s">
        <v>126</v>
      </c>
      <c r="G260" s="43" t="s">
        <v>138</v>
      </c>
      <c r="H260" s="43" t="s">
        <v>30</v>
      </c>
      <c r="I260" s="41">
        <v>610.15</v>
      </c>
      <c r="J260" s="16">
        <v>0</v>
      </c>
      <c r="K260" s="21">
        <f t="shared" si="7"/>
        <v>0</v>
      </c>
      <c r="L260" s="22" t="str">
        <f t="shared" si="4"/>
        <v>OK</v>
      </c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50"/>
      <c r="Z260" s="50"/>
      <c r="AA260" s="50"/>
      <c r="AB260" s="50"/>
    </row>
    <row r="261" spans="1:28" ht="39.950000000000003" customHeight="1" x14ac:dyDescent="0.25">
      <c r="A261" s="69"/>
      <c r="B261" s="66"/>
      <c r="C261" s="37">
        <v>258</v>
      </c>
      <c r="D261" s="63"/>
      <c r="E261" s="42" t="s">
        <v>78</v>
      </c>
      <c r="F261" s="43" t="s">
        <v>126</v>
      </c>
      <c r="G261" s="43" t="s">
        <v>138</v>
      </c>
      <c r="H261" s="43" t="s">
        <v>30</v>
      </c>
      <c r="I261" s="41">
        <v>1150.1199999999999</v>
      </c>
      <c r="J261" s="16">
        <v>0</v>
      </c>
      <c r="K261" s="21">
        <f t="shared" si="7"/>
        <v>0</v>
      </c>
      <c r="L261" s="22" t="str">
        <f t="shared" si="4"/>
        <v>OK</v>
      </c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50"/>
      <c r="Z261" s="50"/>
      <c r="AA261" s="50"/>
      <c r="AB261" s="50"/>
    </row>
    <row r="262" spans="1:28" ht="39.950000000000003" customHeight="1" x14ac:dyDescent="0.25">
      <c r="A262" s="69"/>
      <c r="B262" s="66"/>
      <c r="C262" s="37">
        <v>259</v>
      </c>
      <c r="D262" s="63"/>
      <c r="E262" s="42" t="s">
        <v>79</v>
      </c>
      <c r="F262" s="43" t="s">
        <v>126</v>
      </c>
      <c r="G262" s="43" t="s">
        <v>138</v>
      </c>
      <c r="H262" s="43" t="s">
        <v>30</v>
      </c>
      <c r="I262" s="41">
        <v>90</v>
      </c>
      <c r="J262" s="16">
        <v>0</v>
      </c>
      <c r="K262" s="21">
        <f t="shared" si="7"/>
        <v>0</v>
      </c>
      <c r="L262" s="22" t="str">
        <f t="shared" si="4"/>
        <v>OK</v>
      </c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50"/>
      <c r="Z262" s="50"/>
      <c r="AA262" s="50"/>
      <c r="AB262" s="50"/>
    </row>
    <row r="263" spans="1:28" ht="39.950000000000003" customHeight="1" x14ac:dyDescent="0.25">
      <c r="A263" s="69"/>
      <c r="B263" s="66"/>
      <c r="C263" s="37">
        <v>260</v>
      </c>
      <c r="D263" s="63"/>
      <c r="E263" s="42" t="s">
        <v>132</v>
      </c>
      <c r="F263" s="43" t="s">
        <v>126</v>
      </c>
      <c r="G263" s="43" t="s">
        <v>138</v>
      </c>
      <c r="H263" s="43" t="s">
        <v>30</v>
      </c>
      <c r="I263" s="41">
        <v>85.21</v>
      </c>
      <c r="J263" s="16">
        <v>0</v>
      </c>
      <c r="K263" s="21">
        <f t="shared" si="7"/>
        <v>0</v>
      </c>
      <c r="L263" s="22" t="str">
        <f t="shared" si="4"/>
        <v>OK</v>
      </c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50"/>
      <c r="Z263" s="50"/>
      <c r="AA263" s="50"/>
      <c r="AB263" s="50"/>
    </row>
    <row r="264" spans="1:28" ht="39.950000000000003" customHeight="1" x14ac:dyDescent="0.25">
      <c r="A264" s="69"/>
      <c r="B264" s="66"/>
      <c r="C264" s="37">
        <v>261</v>
      </c>
      <c r="D264" s="63"/>
      <c r="E264" s="42" t="s">
        <v>133</v>
      </c>
      <c r="F264" s="43" t="s">
        <v>38</v>
      </c>
      <c r="G264" s="43" t="s">
        <v>118</v>
      </c>
      <c r="H264" s="43" t="s">
        <v>30</v>
      </c>
      <c r="I264" s="41">
        <v>16.18</v>
      </c>
      <c r="J264" s="16">
        <v>0</v>
      </c>
      <c r="K264" s="21">
        <f t="shared" si="7"/>
        <v>0</v>
      </c>
      <c r="L264" s="22" t="str">
        <f t="shared" si="4"/>
        <v>OK</v>
      </c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50"/>
      <c r="Z264" s="50"/>
      <c r="AA264" s="50"/>
      <c r="AB264" s="50"/>
    </row>
    <row r="265" spans="1:28" ht="39.950000000000003" customHeight="1" x14ac:dyDescent="0.25">
      <c r="A265" s="69"/>
      <c r="B265" s="66"/>
      <c r="C265" s="37">
        <v>262</v>
      </c>
      <c r="D265" s="63"/>
      <c r="E265" s="42" t="s">
        <v>136</v>
      </c>
      <c r="F265" s="43" t="s">
        <v>38</v>
      </c>
      <c r="G265" s="43" t="s">
        <v>119</v>
      </c>
      <c r="H265" s="43" t="s">
        <v>30</v>
      </c>
      <c r="I265" s="41">
        <v>65.41</v>
      </c>
      <c r="J265" s="16">
        <v>0</v>
      </c>
      <c r="K265" s="21">
        <f t="shared" si="7"/>
        <v>0</v>
      </c>
      <c r="L265" s="22" t="str">
        <f t="shared" si="4"/>
        <v>OK</v>
      </c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50"/>
      <c r="Z265" s="50"/>
      <c r="AA265" s="50"/>
      <c r="AB265" s="50"/>
    </row>
    <row r="266" spans="1:28" ht="39.950000000000003" customHeight="1" x14ac:dyDescent="0.25">
      <c r="A266" s="69"/>
      <c r="B266" s="66"/>
      <c r="C266" s="37">
        <v>263</v>
      </c>
      <c r="D266" s="63"/>
      <c r="E266" s="42" t="s">
        <v>137</v>
      </c>
      <c r="F266" s="43" t="s">
        <v>38</v>
      </c>
      <c r="G266" s="43" t="s">
        <v>120</v>
      </c>
      <c r="H266" s="43" t="s">
        <v>30</v>
      </c>
      <c r="I266" s="41">
        <v>34.229999999999997</v>
      </c>
      <c r="J266" s="16">
        <v>0</v>
      </c>
      <c r="K266" s="21">
        <f t="shared" si="7"/>
        <v>0</v>
      </c>
      <c r="L266" s="22" t="str">
        <f t="shared" si="4"/>
        <v>OK</v>
      </c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50"/>
      <c r="Z266" s="50"/>
      <c r="AA266" s="50"/>
      <c r="AB266" s="50"/>
    </row>
    <row r="267" spans="1:28" ht="39.950000000000003" customHeight="1" x14ac:dyDescent="0.25">
      <c r="A267" s="69"/>
      <c r="B267" s="66"/>
      <c r="C267" s="37">
        <v>264</v>
      </c>
      <c r="D267" s="63"/>
      <c r="E267" s="42" t="s">
        <v>87</v>
      </c>
      <c r="F267" s="43" t="s">
        <v>126</v>
      </c>
      <c r="G267" s="43" t="s">
        <v>138</v>
      </c>
      <c r="H267" s="43" t="s">
        <v>30</v>
      </c>
      <c r="I267" s="41">
        <v>578.94000000000005</v>
      </c>
      <c r="J267" s="16">
        <v>0</v>
      </c>
      <c r="K267" s="21">
        <f t="shared" si="7"/>
        <v>0</v>
      </c>
      <c r="L267" s="22" t="str">
        <f t="shared" si="4"/>
        <v>OK</v>
      </c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50"/>
      <c r="Z267" s="50"/>
      <c r="AA267" s="50"/>
      <c r="AB267" s="50"/>
    </row>
    <row r="268" spans="1:28" ht="39.950000000000003" customHeight="1" x14ac:dyDescent="0.25">
      <c r="A268" s="69"/>
      <c r="B268" s="66"/>
      <c r="C268" s="37">
        <v>265</v>
      </c>
      <c r="D268" s="63"/>
      <c r="E268" s="42" t="s">
        <v>90</v>
      </c>
      <c r="F268" s="43" t="s">
        <v>38</v>
      </c>
      <c r="G268" s="43" t="s">
        <v>138</v>
      </c>
      <c r="H268" s="43" t="s">
        <v>30</v>
      </c>
      <c r="I268" s="41">
        <v>225.31</v>
      </c>
      <c r="J268" s="16">
        <v>0</v>
      </c>
      <c r="K268" s="21">
        <f t="shared" si="7"/>
        <v>0</v>
      </c>
      <c r="L268" s="22" t="str">
        <f t="shared" si="4"/>
        <v>OK</v>
      </c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50"/>
      <c r="Z268" s="50"/>
      <c r="AA268" s="50"/>
      <c r="AB268" s="50"/>
    </row>
    <row r="269" spans="1:28" ht="39.950000000000003" customHeight="1" x14ac:dyDescent="0.25">
      <c r="A269" s="69"/>
      <c r="B269" s="66"/>
      <c r="C269" s="37">
        <v>266</v>
      </c>
      <c r="D269" s="63"/>
      <c r="E269" s="42" t="s">
        <v>91</v>
      </c>
      <c r="F269" s="43" t="s">
        <v>38</v>
      </c>
      <c r="G269" s="43" t="s">
        <v>138</v>
      </c>
      <c r="H269" s="43" t="s">
        <v>30</v>
      </c>
      <c r="I269" s="41">
        <v>135</v>
      </c>
      <c r="J269" s="16">
        <v>0</v>
      </c>
      <c r="K269" s="21">
        <f t="shared" si="7"/>
        <v>0</v>
      </c>
      <c r="L269" s="22" t="str">
        <f t="shared" si="4"/>
        <v>OK</v>
      </c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50"/>
      <c r="Z269" s="50"/>
      <c r="AA269" s="50"/>
      <c r="AB269" s="50"/>
    </row>
    <row r="270" spans="1:28" ht="39.950000000000003" customHeight="1" x14ac:dyDescent="0.25">
      <c r="A270" s="70"/>
      <c r="B270" s="67"/>
      <c r="C270" s="37">
        <v>267</v>
      </c>
      <c r="D270" s="64"/>
      <c r="E270" s="42" t="s">
        <v>92</v>
      </c>
      <c r="F270" s="43" t="s">
        <v>38</v>
      </c>
      <c r="G270" s="43" t="s">
        <v>121</v>
      </c>
      <c r="H270" s="43" t="s">
        <v>30</v>
      </c>
      <c r="I270" s="41">
        <v>24.21</v>
      </c>
      <c r="J270" s="16">
        <v>0</v>
      </c>
      <c r="K270" s="21">
        <f t="shared" si="7"/>
        <v>0</v>
      </c>
      <c r="L270" s="22" t="str">
        <f t="shared" si="4"/>
        <v>OK</v>
      </c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50"/>
      <c r="Z270" s="50"/>
      <c r="AA270" s="50"/>
      <c r="AB270" s="50"/>
    </row>
    <row r="271" spans="1:28" ht="39.950000000000003" customHeight="1" x14ac:dyDescent="0.25">
      <c r="A271" s="68" t="s">
        <v>147</v>
      </c>
      <c r="B271" s="65">
        <v>8</v>
      </c>
      <c r="C271" s="37">
        <v>268</v>
      </c>
      <c r="D271" s="62" t="s">
        <v>124</v>
      </c>
      <c r="E271" s="42" t="s">
        <v>28</v>
      </c>
      <c r="F271" s="43" t="s">
        <v>126</v>
      </c>
      <c r="G271" s="43" t="s">
        <v>29</v>
      </c>
      <c r="H271" s="43" t="s">
        <v>30</v>
      </c>
      <c r="I271" s="41">
        <v>242.52</v>
      </c>
      <c r="J271" s="16">
        <v>0</v>
      </c>
      <c r="K271" s="21">
        <f t="shared" si="7"/>
        <v>0</v>
      </c>
      <c r="L271" s="22" t="str">
        <f t="shared" si="4"/>
        <v>OK</v>
      </c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50"/>
      <c r="Z271" s="50"/>
      <c r="AA271" s="50"/>
      <c r="AB271" s="50"/>
    </row>
    <row r="272" spans="1:28" ht="39.950000000000003" customHeight="1" x14ac:dyDescent="0.25">
      <c r="A272" s="69"/>
      <c r="B272" s="66"/>
      <c r="C272" s="37">
        <v>269</v>
      </c>
      <c r="D272" s="63"/>
      <c r="E272" s="42" t="s">
        <v>31</v>
      </c>
      <c r="F272" s="43" t="s">
        <v>32</v>
      </c>
      <c r="G272" s="43" t="s">
        <v>29</v>
      </c>
      <c r="H272" s="43" t="s">
        <v>30</v>
      </c>
      <c r="I272" s="41">
        <v>19.399999999999999</v>
      </c>
      <c r="J272" s="16">
        <v>0</v>
      </c>
      <c r="K272" s="21">
        <f t="shared" si="7"/>
        <v>0</v>
      </c>
      <c r="L272" s="22" t="str">
        <f t="shared" si="4"/>
        <v>OK</v>
      </c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50"/>
      <c r="Z272" s="50"/>
      <c r="AA272" s="50"/>
      <c r="AB272" s="50"/>
    </row>
    <row r="273" spans="1:28" ht="39.950000000000003" customHeight="1" x14ac:dyDescent="0.25">
      <c r="A273" s="69"/>
      <c r="B273" s="66"/>
      <c r="C273" s="37">
        <v>270</v>
      </c>
      <c r="D273" s="63"/>
      <c r="E273" s="42" t="s">
        <v>33</v>
      </c>
      <c r="F273" s="43" t="s">
        <v>126</v>
      </c>
      <c r="G273" s="43" t="s">
        <v>29</v>
      </c>
      <c r="H273" s="43" t="s">
        <v>30</v>
      </c>
      <c r="I273" s="41">
        <v>31.04</v>
      </c>
      <c r="J273" s="16">
        <v>0</v>
      </c>
      <c r="K273" s="21">
        <f t="shared" si="7"/>
        <v>0</v>
      </c>
      <c r="L273" s="22" t="str">
        <f t="shared" si="4"/>
        <v>OK</v>
      </c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50"/>
      <c r="Z273" s="50"/>
      <c r="AA273" s="50"/>
      <c r="AB273" s="50"/>
    </row>
    <row r="274" spans="1:28" ht="39.950000000000003" customHeight="1" x14ac:dyDescent="0.25">
      <c r="A274" s="69"/>
      <c r="B274" s="66"/>
      <c r="C274" s="37">
        <v>271</v>
      </c>
      <c r="D274" s="63"/>
      <c r="E274" s="42" t="s">
        <v>34</v>
      </c>
      <c r="F274" s="43" t="s">
        <v>126</v>
      </c>
      <c r="G274" s="43" t="s">
        <v>35</v>
      </c>
      <c r="H274" s="43" t="s">
        <v>30</v>
      </c>
      <c r="I274" s="41">
        <v>50.44</v>
      </c>
      <c r="J274" s="16">
        <v>0</v>
      </c>
      <c r="K274" s="21">
        <f t="shared" si="7"/>
        <v>0</v>
      </c>
      <c r="L274" s="22" t="str">
        <f t="shared" si="4"/>
        <v>OK</v>
      </c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50"/>
      <c r="Z274" s="50"/>
      <c r="AA274" s="50"/>
      <c r="AB274" s="50"/>
    </row>
    <row r="275" spans="1:28" ht="39.950000000000003" customHeight="1" x14ac:dyDescent="0.25">
      <c r="A275" s="69"/>
      <c r="B275" s="66"/>
      <c r="C275" s="37">
        <v>272</v>
      </c>
      <c r="D275" s="63"/>
      <c r="E275" s="42" t="s">
        <v>36</v>
      </c>
      <c r="F275" s="43" t="s">
        <v>126</v>
      </c>
      <c r="G275" s="43" t="s">
        <v>37</v>
      </c>
      <c r="H275" s="43" t="s">
        <v>30</v>
      </c>
      <c r="I275" s="41">
        <v>72.75</v>
      </c>
      <c r="J275" s="16">
        <v>0</v>
      </c>
      <c r="K275" s="21">
        <f t="shared" si="7"/>
        <v>0</v>
      </c>
      <c r="L275" s="22" t="str">
        <f t="shared" si="4"/>
        <v>OK</v>
      </c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50"/>
      <c r="Z275" s="50"/>
      <c r="AA275" s="50"/>
      <c r="AB275" s="50"/>
    </row>
    <row r="276" spans="1:28" ht="39.950000000000003" customHeight="1" x14ac:dyDescent="0.25">
      <c r="A276" s="69"/>
      <c r="B276" s="66"/>
      <c r="C276" s="37">
        <v>273</v>
      </c>
      <c r="D276" s="63"/>
      <c r="E276" s="42" t="s">
        <v>128</v>
      </c>
      <c r="F276" s="43" t="s">
        <v>126</v>
      </c>
      <c r="G276" s="43" t="s">
        <v>29</v>
      </c>
      <c r="H276" s="43" t="s">
        <v>30</v>
      </c>
      <c r="I276" s="41">
        <v>6.39</v>
      </c>
      <c r="J276" s="16">
        <v>0</v>
      </c>
      <c r="K276" s="21">
        <f t="shared" si="7"/>
        <v>0</v>
      </c>
      <c r="L276" s="22" t="str">
        <f t="shared" si="4"/>
        <v>OK</v>
      </c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50"/>
      <c r="Z276" s="50"/>
      <c r="AA276" s="50"/>
      <c r="AB276" s="50"/>
    </row>
    <row r="277" spans="1:28" ht="39.950000000000003" customHeight="1" x14ac:dyDescent="0.25">
      <c r="A277" s="69"/>
      <c r="B277" s="66"/>
      <c r="C277" s="37">
        <v>274</v>
      </c>
      <c r="D277" s="63"/>
      <c r="E277" s="42" t="s">
        <v>129</v>
      </c>
      <c r="F277" s="43" t="s">
        <v>38</v>
      </c>
      <c r="G277" s="43" t="s">
        <v>39</v>
      </c>
      <c r="H277" s="43" t="s">
        <v>30</v>
      </c>
      <c r="I277" s="41">
        <v>12.93</v>
      </c>
      <c r="J277" s="16">
        <v>0</v>
      </c>
      <c r="K277" s="21">
        <f t="shared" si="7"/>
        <v>0</v>
      </c>
      <c r="L277" s="22" t="str">
        <f t="shared" si="4"/>
        <v>OK</v>
      </c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50"/>
      <c r="Z277" s="50"/>
      <c r="AA277" s="50"/>
      <c r="AB277" s="50"/>
    </row>
    <row r="278" spans="1:28" ht="39.950000000000003" customHeight="1" x14ac:dyDescent="0.25">
      <c r="A278" s="69"/>
      <c r="B278" s="66"/>
      <c r="C278" s="37">
        <v>275</v>
      </c>
      <c r="D278" s="63"/>
      <c r="E278" s="42" t="s">
        <v>130</v>
      </c>
      <c r="F278" s="43" t="s">
        <v>38</v>
      </c>
      <c r="G278" s="43" t="s">
        <v>40</v>
      </c>
      <c r="H278" s="43" t="s">
        <v>30</v>
      </c>
      <c r="I278" s="41">
        <v>19.04</v>
      </c>
      <c r="J278" s="16">
        <v>0</v>
      </c>
      <c r="K278" s="21">
        <f t="shared" si="7"/>
        <v>0</v>
      </c>
      <c r="L278" s="22" t="str">
        <f t="shared" si="4"/>
        <v>OK</v>
      </c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50"/>
      <c r="Z278" s="50"/>
      <c r="AA278" s="50"/>
      <c r="AB278" s="50"/>
    </row>
    <row r="279" spans="1:28" ht="39.950000000000003" customHeight="1" x14ac:dyDescent="0.25">
      <c r="A279" s="69"/>
      <c r="B279" s="66"/>
      <c r="C279" s="37">
        <v>276</v>
      </c>
      <c r="D279" s="63"/>
      <c r="E279" s="42" t="s">
        <v>131</v>
      </c>
      <c r="F279" s="43" t="s">
        <v>38</v>
      </c>
      <c r="G279" s="43" t="s">
        <v>41</v>
      </c>
      <c r="H279" s="43" t="s">
        <v>30</v>
      </c>
      <c r="I279" s="41">
        <v>20.69</v>
      </c>
      <c r="J279" s="16">
        <v>0</v>
      </c>
      <c r="K279" s="21">
        <f t="shared" si="7"/>
        <v>0</v>
      </c>
      <c r="L279" s="22" t="str">
        <f t="shared" si="4"/>
        <v>OK</v>
      </c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50"/>
      <c r="Z279" s="50"/>
      <c r="AA279" s="50"/>
      <c r="AB279" s="50"/>
    </row>
    <row r="280" spans="1:28" ht="39.950000000000003" customHeight="1" x14ac:dyDescent="0.25">
      <c r="A280" s="69"/>
      <c r="B280" s="66"/>
      <c r="C280" s="37">
        <v>277</v>
      </c>
      <c r="D280" s="63"/>
      <c r="E280" s="42" t="s">
        <v>42</v>
      </c>
      <c r="F280" s="43" t="s">
        <v>11</v>
      </c>
      <c r="G280" s="43" t="s">
        <v>29</v>
      </c>
      <c r="H280" s="43" t="s">
        <v>30</v>
      </c>
      <c r="I280" s="41">
        <v>72.05</v>
      </c>
      <c r="J280" s="16">
        <v>0</v>
      </c>
      <c r="K280" s="21">
        <f t="shared" si="7"/>
        <v>0</v>
      </c>
      <c r="L280" s="22" t="str">
        <f t="shared" si="4"/>
        <v>OK</v>
      </c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50"/>
      <c r="Z280" s="50"/>
      <c r="AA280" s="50"/>
      <c r="AB280" s="50"/>
    </row>
    <row r="281" spans="1:28" ht="39.950000000000003" customHeight="1" x14ac:dyDescent="0.25">
      <c r="A281" s="69"/>
      <c r="B281" s="66"/>
      <c r="C281" s="37">
        <v>278</v>
      </c>
      <c r="D281" s="63"/>
      <c r="E281" s="42" t="s">
        <v>43</v>
      </c>
      <c r="F281" s="43" t="s">
        <v>44</v>
      </c>
      <c r="G281" s="43" t="s">
        <v>29</v>
      </c>
      <c r="H281" s="43" t="s">
        <v>30</v>
      </c>
      <c r="I281" s="41">
        <v>25.77</v>
      </c>
      <c r="J281" s="16">
        <v>0</v>
      </c>
      <c r="K281" s="21">
        <f t="shared" si="7"/>
        <v>0</v>
      </c>
      <c r="L281" s="22" t="str">
        <f t="shared" si="4"/>
        <v>OK</v>
      </c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50"/>
      <c r="Z281" s="50"/>
      <c r="AA281" s="50"/>
      <c r="AB281" s="50"/>
    </row>
    <row r="282" spans="1:28" ht="39.950000000000003" customHeight="1" x14ac:dyDescent="0.25">
      <c r="A282" s="69"/>
      <c r="B282" s="66"/>
      <c r="C282" s="37">
        <v>279</v>
      </c>
      <c r="D282" s="63"/>
      <c r="E282" s="42" t="s">
        <v>45</v>
      </c>
      <c r="F282" s="43" t="s">
        <v>38</v>
      </c>
      <c r="G282" s="43" t="s">
        <v>46</v>
      </c>
      <c r="H282" s="43" t="s">
        <v>30</v>
      </c>
      <c r="I282" s="41">
        <v>33.18</v>
      </c>
      <c r="J282" s="16">
        <v>0</v>
      </c>
      <c r="K282" s="21">
        <f t="shared" si="7"/>
        <v>0</v>
      </c>
      <c r="L282" s="22" t="str">
        <f t="shared" si="4"/>
        <v>OK</v>
      </c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50"/>
      <c r="Z282" s="50"/>
      <c r="AA282" s="50"/>
      <c r="AB282" s="50"/>
    </row>
    <row r="283" spans="1:28" ht="39.950000000000003" customHeight="1" x14ac:dyDescent="0.25">
      <c r="A283" s="69"/>
      <c r="B283" s="66"/>
      <c r="C283" s="37">
        <v>280</v>
      </c>
      <c r="D283" s="63"/>
      <c r="E283" s="42" t="s">
        <v>47</v>
      </c>
      <c r="F283" s="43" t="s">
        <v>38</v>
      </c>
      <c r="G283" s="43" t="s">
        <v>48</v>
      </c>
      <c r="H283" s="43" t="s">
        <v>30</v>
      </c>
      <c r="I283" s="41">
        <v>26.19</v>
      </c>
      <c r="J283" s="16">
        <v>0</v>
      </c>
      <c r="K283" s="21">
        <f t="shared" si="7"/>
        <v>0</v>
      </c>
      <c r="L283" s="22" t="str">
        <f t="shared" si="4"/>
        <v>OK</v>
      </c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50"/>
      <c r="Z283" s="50"/>
      <c r="AA283" s="50"/>
      <c r="AB283" s="50"/>
    </row>
    <row r="284" spans="1:28" ht="39.950000000000003" customHeight="1" x14ac:dyDescent="0.25">
      <c r="A284" s="69"/>
      <c r="B284" s="66"/>
      <c r="C284" s="37">
        <v>281</v>
      </c>
      <c r="D284" s="63"/>
      <c r="E284" s="42" t="s">
        <v>49</v>
      </c>
      <c r="F284" s="43" t="s">
        <v>38</v>
      </c>
      <c r="G284" s="43" t="s">
        <v>50</v>
      </c>
      <c r="H284" s="43" t="s">
        <v>30</v>
      </c>
      <c r="I284" s="41">
        <v>18.63</v>
      </c>
      <c r="J284" s="16">
        <v>0</v>
      </c>
      <c r="K284" s="21">
        <f t="shared" si="7"/>
        <v>0</v>
      </c>
      <c r="L284" s="22" t="str">
        <f t="shared" si="4"/>
        <v>OK</v>
      </c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50"/>
      <c r="Z284" s="50"/>
      <c r="AA284" s="50"/>
      <c r="AB284" s="50"/>
    </row>
    <row r="285" spans="1:28" ht="39.950000000000003" customHeight="1" x14ac:dyDescent="0.25">
      <c r="A285" s="69"/>
      <c r="B285" s="66"/>
      <c r="C285" s="37">
        <v>282</v>
      </c>
      <c r="D285" s="63"/>
      <c r="E285" s="42" t="s">
        <v>51</v>
      </c>
      <c r="F285" s="43" t="s">
        <v>38</v>
      </c>
      <c r="G285" s="43" t="s">
        <v>52</v>
      </c>
      <c r="H285" s="43" t="s">
        <v>30</v>
      </c>
      <c r="I285" s="41">
        <v>233.11</v>
      </c>
      <c r="J285" s="16">
        <v>0</v>
      </c>
      <c r="K285" s="21">
        <f t="shared" si="7"/>
        <v>0</v>
      </c>
      <c r="L285" s="22" t="str">
        <f t="shared" si="4"/>
        <v>OK</v>
      </c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50"/>
      <c r="Z285" s="50"/>
      <c r="AA285" s="50"/>
      <c r="AB285" s="50"/>
    </row>
    <row r="286" spans="1:28" ht="39.950000000000003" customHeight="1" x14ac:dyDescent="0.25">
      <c r="A286" s="69"/>
      <c r="B286" s="66"/>
      <c r="C286" s="37">
        <v>283</v>
      </c>
      <c r="D286" s="63"/>
      <c r="E286" s="42" t="s">
        <v>53</v>
      </c>
      <c r="F286" s="43" t="s">
        <v>38</v>
      </c>
      <c r="G286" s="43" t="s">
        <v>54</v>
      </c>
      <c r="H286" s="43" t="s">
        <v>30</v>
      </c>
      <c r="I286" s="41">
        <v>254.5</v>
      </c>
      <c r="J286" s="16">
        <v>0</v>
      </c>
      <c r="K286" s="21">
        <f t="shared" si="7"/>
        <v>0</v>
      </c>
      <c r="L286" s="22" t="str">
        <f t="shared" si="4"/>
        <v>OK</v>
      </c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50"/>
      <c r="Z286" s="50"/>
      <c r="AA286" s="50"/>
      <c r="AB286" s="50"/>
    </row>
    <row r="287" spans="1:28" ht="39.950000000000003" customHeight="1" x14ac:dyDescent="0.25">
      <c r="A287" s="69"/>
      <c r="B287" s="66"/>
      <c r="C287" s="37">
        <v>284</v>
      </c>
      <c r="D287" s="63"/>
      <c r="E287" s="42" t="s">
        <v>55</v>
      </c>
      <c r="F287" s="43" t="s">
        <v>38</v>
      </c>
      <c r="G287" s="43" t="s">
        <v>96</v>
      </c>
      <c r="H287" s="43" t="s">
        <v>30</v>
      </c>
      <c r="I287" s="41">
        <v>83.89</v>
      </c>
      <c r="J287" s="16">
        <v>0</v>
      </c>
      <c r="K287" s="21">
        <f t="shared" si="7"/>
        <v>0</v>
      </c>
      <c r="L287" s="22" t="str">
        <f t="shared" si="4"/>
        <v>OK</v>
      </c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50"/>
      <c r="Z287" s="50"/>
      <c r="AA287" s="50"/>
      <c r="AB287" s="50"/>
    </row>
    <row r="288" spans="1:28" ht="39.950000000000003" customHeight="1" x14ac:dyDescent="0.25">
      <c r="A288" s="69"/>
      <c r="B288" s="66"/>
      <c r="C288" s="37">
        <v>285</v>
      </c>
      <c r="D288" s="63"/>
      <c r="E288" s="42" t="s">
        <v>57</v>
      </c>
      <c r="F288" s="43" t="s">
        <v>38</v>
      </c>
      <c r="G288" s="43" t="s">
        <v>97</v>
      </c>
      <c r="H288" s="43" t="s">
        <v>30</v>
      </c>
      <c r="I288" s="41">
        <v>32.17</v>
      </c>
      <c r="J288" s="16">
        <v>0</v>
      </c>
      <c r="K288" s="21">
        <f t="shared" si="7"/>
        <v>0</v>
      </c>
      <c r="L288" s="22" t="str">
        <f t="shared" si="4"/>
        <v>OK</v>
      </c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50"/>
      <c r="Z288" s="50"/>
      <c r="AA288" s="50"/>
      <c r="AB288" s="50"/>
    </row>
    <row r="289" spans="1:28" ht="39.950000000000003" customHeight="1" x14ac:dyDescent="0.25">
      <c r="A289" s="69"/>
      <c r="B289" s="66"/>
      <c r="C289" s="37">
        <v>286</v>
      </c>
      <c r="D289" s="63"/>
      <c r="E289" s="42" t="s">
        <v>59</v>
      </c>
      <c r="F289" s="43" t="s">
        <v>38</v>
      </c>
      <c r="G289" s="43" t="s">
        <v>60</v>
      </c>
      <c r="H289" s="43" t="s">
        <v>30</v>
      </c>
      <c r="I289" s="41">
        <v>72.08</v>
      </c>
      <c r="J289" s="16">
        <v>0</v>
      </c>
      <c r="K289" s="21">
        <f t="shared" si="7"/>
        <v>0</v>
      </c>
      <c r="L289" s="22" t="str">
        <f t="shared" si="4"/>
        <v>OK</v>
      </c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50"/>
      <c r="Z289" s="50"/>
      <c r="AA289" s="50"/>
      <c r="AB289" s="50"/>
    </row>
    <row r="290" spans="1:28" ht="39.950000000000003" customHeight="1" x14ac:dyDescent="0.25">
      <c r="A290" s="69"/>
      <c r="B290" s="66"/>
      <c r="C290" s="37">
        <v>287</v>
      </c>
      <c r="D290" s="63"/>
      <c r="E290" s="42" t="s">
        <v>61</v>
      </c>
      <c r="F290" s="43" t="s">
        <v>38</v>
      </c>
      <c r="G290" s="43" t="s">
        <v>62</v>
      </c>
      <c r="H290" s="43" t="s">
        <v>30</v>
      </c>
      <c r="I290" s="41">
        <v>120.74</v>
      </c>
      <c r="J290" s="16">
        <v>0</v>
      </c>
      <c r="K290" s="21">
        <f t="shared" si="7"/>
        <v>0</v>
      </c>
      <c r="L290" s="22" t="str">
        <f t="shared" si="4"/>
        <v>OK</v>
      </c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50"/>
      <c r="Z290" s="50"/>
      <c r="AA290" s="50"/>
      <c r="AB290" s="50"/>
    </row>
    <row r="291" spans="1:28" ht="39.950000000000003" customHeight="1" x14ac:dyDescent="0.25">
      <c r="A291" s="69"/>
      <c r="B291" s="66"/>
      <c r="C291" s="37">
        <v>288</v>
      </c>
      <c r="D291" s="63"/>
      <c r="E291" s="42" t="s">
        <v>63</v>
      </c>
      <c r="F291" s="43" t="s">
        <v>126</v>
      </c>
      <c r="G291" s="43" t="s">
        <v>64</v>
      </c>
      <c r="H291" s="43" t="s">
        <v>30</v>
      </c>
      <c r="I291" s="41">
        <v>1290.07</v>
      </c>
      <c r="J291" s="16">
        <v>0</v>
      </c>
      <c r="K291" s="21">
        <f t="shared" si="7"/>
        <v>0</v>
      </c>
      <c r="L291" s="22" t="str">
        <f t="shared" si="4"/>
        <v>OK</v>
      </c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50"/>
      <c r="Z291" s="50"/>
      <c r="AA291" s="50"/>
      <c r="AB291" s="50"/>
    </row>
    <row r="292" spans="1:28" ht="39.950000000000003" customHeight="1" x14ac:dyDescent="0.25">
      <c r="A292" s="69"/>
      <c r="B292" s="66"/>
      <c r="C292" s="37">
        <v>289</v>
      </c>
      <c r="D292" s="63"/>
      <c r="E292" s="42" t="s">
        <v>65</v>
      </c>
      <c r="F292" s="43" t="s">
        <v>126</v>
      </c>
      <c r="G292" s="43" t="s">
        <v>64</v>
      </c>
      <c r="H292" s="43" t="s">
        <v>30</v>
      </c>
      <c r="I292" s="41">
        <v>678.33</v>
      </c>
      <c r="J292" s="16">
        <v>0</v>
      </c>
      <c r="K292" s="21">
        <f t="shared" si="7"/>
        <v>0</v>
      </c>
      <c r="L292" s="22" t="str">
        <f t="shared" si="4"/>
        <v>OK</v>
      </c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50"/>
      <c r="Z292" s="50"/>
      <c r="AA292" s="50"/>
      <c r="AB292" s="50"/>
    </row>
    <row r="293" spans="1:28" ht="39.950000000000003" customHeight="1" x14ac:dyDescent="0.25">
      <c r="A293" s="69"/>
      <c r="B293" s="66"/>
      <c r="C293" s="37">
        <v>290</v>
      </c>
      <c r="D293" s="63"/>
      <c r="E293" s="42" t="s">
        <v>66</v>
      </c>
      <c r="F293" s="43" t="s">
        <v>126</v>
      </c>
      <c r="G293" s="43" t="s">
        <v>67</v>
      </c>
      <c r="H293" s="43" t="s">
        <v>30</v>
      </c>
      <c r="I293" s="41">
        <v>183.14</v>
      </c>
      <c r="J293" s="16">
        <v>0</v>
      </c>
      <c r="K293" s="21">
        <f t="shared" si="7"/>
        <v>0</v>
      </c>
      <c r="L293" s="22" t="str">
        <f t="shared" si="4"/>
        <v>OK</v>
      </c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50"/>
      <c r="Z293" s="50"/>
      <c r="AA293" s="50"/>
      <c r="AB293" s="50"/>
    </row>
    <row r="294" spans="1:28" ht="39.950000000000003" customHeight="1" x14ac:dyDescent="0.25">
      <c r="A294" s="69"/>
      <c r="B294" s="66"/>
      <c r="C294" s="37">
        <v>291</v>
      </c>
      <c r="D294" s="63"/>
      <c r="E294" s="42" t="s">
        <v>68</v>
      </c>
      <c r="F294" s="43" t="s">
        <v>126</v>
      </c>
      <c r="G294" s="43" t="s">
        <v>69</v>
      </c>
      <c r="H294" s="43" t="s">
        <v>30</v>
      </c>
      <c r="I294" s="41">
        <v>841.19</v>
      </c>
      <c r="J294" s="16">
        <v>0</v>
      </c>
      <c r="K294" s="21">
        <f t="shared" si="7"/>
        <v>0</v>
      </c>
      <c r="L294" s="22" t="str">
        <f t="shared" si="4"/>
        <v>OK</v>
      </c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50"/>
      <c r="Z294" s="50"/>
      <c r="AA294" s="50"/>
      <c r="AB294" s="50"/>
    </row>
    <row r="295" spans="1:28" ht="39.950000000000003" customHeight="1" x14ac:dyDescent="0.25">
      <c r="A295" s="69"/>
      <c r="B295" s="66"/>
      <c r="C295" s="37">
        <v>292</v>
      </c>
      <c r="D295" s="63"/>
      <c r="E295" s="42" t="s">
        <v>70</v>
      </c>
      <c r="F295" s="43" t="s">
        <v>126</v>
      </c>
      <c r="G295" s="43" t="s">
        <v>29</v>
      </c>
      <c r="H295" s="43" t="s">
        <v>30</v>
      </c>
      <c r="I295" s="41">
        <v>420.31</v>
      </c>
      <c r="J295" s="16">
        <v>0</v>
      </c>
      <c r="K295" s="21">
        <f t="shared" si="7"/>
        <v>0</v>
      </c>
      <c r="L295" s="22" t="str">
        <f t="shared" ref="L295:L354" si="8">IF(K295&lt;0,"ATENÇÃO","OK")</f>
        <v>OK</v>
      </c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50"/>
      <c r="Z295" s="50"/>
      <c r="AA295" s="50"/>
      <c r="AB295" s="50"/>
    </row>
    <row r="296" spans="1:28" ht="39.950000000000003" customHeight="1" x14ac:dyDescent="0.25">
      <c r="A296" s="69"/>
      <c r="B296" s="66"/>
      <c r="C296" s="37">
        <v>293</v>
      </c>
      <c r="D296" s="63"/>
      <c r="E296" s="42" t="s">
        <v>71</v>
      </c>
      <c r="F296" s="43" t="s">
        <v>126</v>
      </c>
      <c r="G296" s="43" t="s">
        <v>72</v>
      </c>
      <c r="H296" s="43" t="s">
        <v>30</v>
      </c>
      <c r="I296" s="41">
        <v>159.81</v>
      </c>
      <c r="J296" s="16">
        <v>0</v>
      </c>
      <c r="K296" s="21">
        <f t="shared" si="7"/>
        <v>0</v>
      </c>
      <c r="L296" s="22" t="str">
        <f t="shared" si="8"/>
        <v>OK</v>
      </c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50"/>
      <c r="Z296" s="50"/>
      <c r="AA296" s="50"/>
      <c r="AB296" s="50"/>
    </row>
    <row r="297" spans="1:28" ht="39.950000000000003" customHeight="1" x14ac:dyDescent="0.25">
      <c r="A297" s="69"/>
      <c r="B297" s="66"/>
      <c r="C297" s="37">
        <v>294</v>
      </c>
      <c r="D297" s="63"/>
      <c r="E297" s="42" t="s">
        <v>73</v>
      </c>
      <c r="F297" s="43" t="s">
        <v>126</v>
      </c>
      <c r="G297" s="43" t="s">
        <v>74</v>
      </c>
      <c r="H297" s="43" t="s">
        <v>30</v>
      </c>
      <c r="I297" s="41">
        <v>931.3</v>
      </c>
      <c r="J297" s="16">
        <v>0</v>
      </c>
      <c r="K297" s="21">
        <f t="shared" si="7"/>
        <v>0</v>
      </c>
      <c r="L297" s="22" t="str">
        <f t="shared" si="8"/>
        <v>OK</v>
      </c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50"/>
      <c r="Z297" s="50"/>
      <c r="AA297" s="50"/>
      <c r="AB297" s="50"/>
    </row>
    <row r="298" spans="1:28" ht="39.950000000000003" customHeight="1" x14ac:dyDescent="0.25">
      <c r="A298" s="69"/>
      <c r="B298" s="66"/>
      <c r="C298" s="37">
        <v>295</v>
      </c>
      <c r="D298" s="63"/>
      <c r="E298" s="42" t="s">
        <v>75</v>
      </c>
      <c r="F298" s="43" t="s">
        <v>126</v>
      </c>
      <c r="G298" s="43" t="s">
        <v>76</v>
      </c>
      <c r="H298" s="43" t="s">
        <v>30</v>
      </c>
      <c r="I298" s="41">
        <v>1299.95</v>
      </c>
      <c r="J298" s="16">
        <v>0</v>
      </c>
      <c r="K298" s="21">
        <f t="shared" si="7"/>
        <v>0</v>
      </c>
      <c r="L298" s="22" t="str">
        <f t="shared" si="8"/>
        <v>OK</v>
      </c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50"/>
      <c r="Z298" s="50"/>
      <c r="AA298" s="50"/>
      <c r="AB298" s="50"/>
    </row>
    <row r="299" spans="1:28" ht="39.950000000000003" customHeight="1" x14ac:dyDescent="0.25">
      <c r="A299" s="69"/>
      <c r="B299" s="66"/>
      <c r="C299" s="37">
        <v>296</v>
      </c>
      <c r="D299" s="63"/>
      <c r="E299" s="42" t="s">
        <v>79</v>
      </c>
      <c r="F299" s="43" t="s">
        <v>126</v>
      </c>
      <c r="G299" s="43" t="s">
        <v>29</v>
      </c>
      <c r="H299" s="43" t="s">
        <v>30</v>
      </c>
      <c r="I299" s="41">
        <v>87.31</v>
      </c>
      <c r="J299" s="16">
        <v>0</v>
      </c>
      <c r="K299" s="21">
        <f t="shared" si="7"/>
        <v>0</v>
      </c>
      <c r="L299" s="22" t="str">
        <f t="shared" si="8"/>
        <v>OK</v>
      </c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50"/>
      <c r="Z299" s="50"/>
      <c r="AA299" s="50"/>
      <c r="AB299" s="50"/>
    </row>
    <row r="300" spans="1:28" ht="39.950000000000003" customHeight="1" x14ac:dyDescent="0.25">
      <c r="A300" s="69"/>
      <c r="B300" s="66"/>
      <c r="C300" s="37">
        <v>297</v>
      </c>
      <c r="D300" s="63"/>
      <c r="E300" s="42" t="s">
        <v>132</v>
      </c>
      <c r="F300" s="43" t="s">
        <v>126</v>
      </c>
      <c r="G300" s="43" t="s">
        <v>29</v>
      </c>
      <c r="H300" s="43" t="s">
        <v>30</v>
      </c>
      <c r="I300" s="41">
        <v>82.66</v>
      </c>
      <c r="J300" s="16">
        <v>0</v>
      </c>
      <c r="K300" s="21">
        <f t="shared" si="7"/>
        <v>0</v>
      </c>
      <c r="L300" s="22" t="str">
        <f t="shared" si="8"/>
        <v>OK</v>
      </c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50"/>
      <c r="Z300" s="50"/>
      <c r="AA300" s="50"/>
      <c r="AB300" s="50"/>
    </row>
    <row r="301" spans="1:28" ht="39.950000000000003" customHeight="1" x14ac:dyDescent="0.25">
      <c r="A301" s="69"/>
      <c r="B301" s="66"/>
      <c r="C301" s="37">
        <v>298</v>
      </c>
      <c r="D301" s="63"/>
      <c r="E301" s="42" t="s">
        <v>133</v>
      </c>
      <c r="F301" s="43" t="s">
        <v>38</v>
      </c>
      <c r="G301" s="43" t="s">
        <v>80</v>
      </c>
      <c r="H301" s="43" t="s">
        <v>30</v>
      </c>
      <c r="I301" s="41">
        <v>15.69</v>
      </c>
      <c r="J301" s="16">
        <v>0</v>
      </c>
      <c r="K301" s="21">
        <f t="shared" si="7"/>
        <v>0</v>
      </c>
      <c r="L301" s="22" t="str">
        <f t="shared" si="8"/>
        <v>OK</v>
      </c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50"/>
      <c r="Z301" s="50"/>
      <c r="AA301" s="50"/>
      <c r="AB301" s="50"/>
    </row>
    <row r="302" spans="1:28" ht="39.950000000000003" customHeight="1" x14ac:dyDescent="0.25">
      <c r="A302" s="69"/>
      <c r="B302" s="66"/>
      <c r="C302" s="37">
        <v>299</v>
      </c>
      <c r="D302" s="63"/>
      <c r="E302" s="42" t="s">
        <v>134</v>
      </c>
      <c r="F302" s="43" t="s">
        <v>38</v>
      </c>
      <c r="G302" s="43" t="s">
        <v>81</v>
      </c>
      <c r="H302" s="43" t="s">
        <v>30</v>
      </c>
      <c r="I302" s="41">
        <v>24.05</v>
      </c>
      <c r="J302" s="16">
        <v>0</v>
      </c>
      <c r="K302" s="21">
        <f t="shared" si="7"/>
        <v>0</v>
      </c>
      <c r="L302" s="22" t="str">
        <f t="shared" si="8"/>
        <v>OK</v>
      </c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50"/>
      <c r="Z302" s="50"/>
      <c r="AA302" s="50"/>
      <c r="AB302" s="50"/>
    </row>
    <row r="303" spans="1:28" ht="39.950000000000003" customHeight="1" x14ac:dyDescent="0.25">
      <c r="A303" s="69"/>
      <c r="B303" s="66"/>
      <c r="C303" s="37">
        <v>300</v>
      </c>
      <c r="D303" s="63"/>
      <c r="E303" s="42" t="s">
        <v>135</v>
      </c>
      <c r="F303" s="43" t="s">
        <v>38</v>
      </c>
      <c r="G303" s="43" t="s">
        <v>82</v>
      </c>
      <c r="H303" s="43" t="s">
        <v>30</v>
      </c>
      <c r="I303" s="41">
        <v>25.2</v>
      </c>
      <c r="J303" s="16">
        <v>0</v>
      </c>
      <c r="K303" s="21">
        <f t="shared" si="7"/>
        <v>0</v>
      </c>
      <c r="L303" s="22" t="str">
        <f t="shared" si="8"/>
        <v>OK</v>
      </c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50"/>
      <c r="Z303" s="50"/>
      <c r="AA303" s="50"/>
      <c r="AB303" s="50"/>
    </row>
    <row r="304" spans="1:28" ht="39.950000000000003" customHeight="1" x14ac:dyDescent="0.25">
      <c r="A304" s="69"/>
      <c r="B304" s="66"/>
      <c r="C304" s="37">
        <v>301</v>
      </c>
      <c r="D304" s="63"/>
      <c r="E304" s="42" t="s">
        <v>136</v>
      </c>
      <c r="F304" s="43" t="s">
        <v>38</v>
      </c>
      <c r="G304" s="43" t="s">
        <v>83</v>
      </c>
      <c r="H304" s="43" t="s">
        <v>30</v>
      </c>
      <c r="I304" s="41">
        <v>63.45</v>
      </c>
      <c r="J304" s="16">
        <v>0</v>
      </c>
      <c r="K304" s="21">
        <f t="shared" si="7"/>
        <v>0</v>
      </c>
      <c r="L304" s="22" t="str">
        <f t="shared" si="8"/>
        <v>OK</v>
      </c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50"/>
      <c r="Z304" s="50"/>
      <c r="AA304" s="50"/>
      <c r="AB304" s="50"/>
    </row>
    <row r="305" spans="1:28" ht="39.950000000000003" customHeight="1" x14ac:dyDescent="0.25">
      <c r="A305" s="69"/>
      <c r="B305" s="66"/>
      <c r="C305" s="37">
        <v>302</v>
      </c>
      <c r="D305" s="63"/>
      <c r="E305" s="42" t="s">
        <v>137</v>
      </c>
      <c r="F305" s="43" t="s">
        <v>38</v>
      </c>
      <c r="G305" s="43" t="s">
        <v>84</v>
      </c>
      <c r="H305" s="43" t="s">
        <v>30</v>
      </c>
      <c r="I305" s="41">
        <v>33.200000000000003</v>
      </c>
      <c r="J305" s="16">
        <v>0</v>
      </c>
      <c r="K305" s="21">
        <f t="shared" si="7"/>
        <v>0</v>
      </c>
      <c r="L305" s="22" t="str">
        <f t="shared" si="8"/>
        <v>OK</v>
      </c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50"/>
      <c r="Z305" s="50"/>
      <c r="AA305" s="50"/>
      <c r="AB305" s="50"/>
    </row>
    <row r="306" spans="1:28" ht="39.950000000000003" customHeight="1" x14ac:dyDescent="0.25">
      <c r="A306" s="69"/>
      <c r="B306" s="66"/>
      <c r="C306" s="37">
        <v>303</v>
      </c>
      <c r="D306" s="63"/>
      <c r="E306" s="42" t="s">
        <v>85</v>
      </c>
      <c r="F306" s="43" t="s">
        <v>126</v>
      </c>
      <c r="G306" s="43" t="s">
        <v>86</v>
      </c>
      <c r="H306" s="43" t="s">
        <v>30</v>
      </c>
      <c r="I306" s="41">
        <v>1374.33</v>
      </c>
      <c r="J306" s="16">
        <v>0</v>
      </c>
      <c r="K306" s="21">
        <f t="shared" si="7"/>
        <v>0</v>
      </c>
      <c r="L306" s="22" t="str">
        <f t="shared" si="8"/>
        <v>OK</v>
      </c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50"/>
      <c r="Z306" s="50"/>
      <c r="AA306" s="50"/>
      <c r="AB306" s="50"/>
    </row>
    <row r="307" spans="1:28" ht="39.950000000000003" customHeight="1" x14ac:dyDescent="0.25">
      <c r="A307" s="69"/>
      <c r="B307" s="66"/>
      <c r="C307" s="37">
        <v>304</v>
      </c>
      <c r="D307" s="63"/>
      <c r="E307" s="42" t="s">
        <v>87</v>
      </c>
      <c r="F307" s="43" t="s">
        <v>126</v>
      </c>
      <c r="G307" s="43" t="s">
        <v>88</v>
      </c>
      <c r="H307" s="43" t="s">
        <v>30</v>
      </c>
      <c r="I307" s="41">
        <v>561.63</v>
      </c>
      <c r="J307" s="16">
        <v>0</v>
      </c>
      <c r="K307" s="21">
        <f t="shared" si="7"/>
        <v>0</v>
      </c>
      <c r="L307" s="22" t="str">
        <f t="shared" si="8"/>
        <v>OK</v>
      </c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50"/>
      <c r="Z307" s="50"/>
      <c r="AA307" s="50"/>
      <c r="AB307" s="50"/>
    </row>
    <row r="308" spans="1:28" ht="39.950000000000003" customHeight="1" x14ac:dyDescent="0.25">
      <c r="A308" s="69"/>
      <c r="B308" s="66"/>
      <c r="C308" s="37">
        <v>305</v>
      </c>
      <c r="D308" s="63"/>
      <c r="E308" s="42" t="s">
        <v>89</v>
      </c>
      <c r="F308" s="43" t="s">
        <v>126</v>
      </c>
      <c r="G308" s="43" t="s">
        <v>29</v>
      </c>
      <c r="H308" s="43" t="s">
        <v>30</v>
      </c>
      <c r="I308" s="41">
        <v>1115.6199999999999</v>
      </c>
      <c r="J308" s="16">
        <v>0</v>
      </c>
      <c r="K308" s="21">
        <f t="shared" si="7"/>
        <v>0</v>
      </c>
      <c r="L308" s="22" t="str">
        <f t="shared" si="8"/>
        <v>OK</v>
      </c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50"/>
      <c r="Z308" s="50"/>
      <c r="AA308" s="50"/>
      <c r="AB308" s="50"/>
    </row>
    <row r="309" spans="1:28" ht="39.950000000000003" customHeight="1" x14ac:dyDescent="0.25">
      <c r="A309" s="69"/>
      <c r="B309" s="66"/>
      <c r="C309" s="37">
        <v>306</v>
      </c>
      <c r="D309" s="63"/>
      <c r="E309" s="42" t="s">
        <v>90</v>
      </c>
      <c r="F309" s="43" t="s">
        <v>38</v>
      </c>
      <c r="G309" s="43" t="s">
        <v>29</v>
      </c>
      <c r="H309" s="43" t="s">
        <v>30</v>
      </c>
      <c r="I309" s="41">
        <v>232.82</v>
      </c>
      <c r="J309" s="16">
        <v>0</v>
      </c>
      <c r="K309" s="21">
        <f t="shared" si="7"/>
        <v>0</v>
      </c>
      <c r="L309" s="22" t="str">
        <f t="shared" si="8"/>
        <v>OK</v>
      </c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50"/>
      <c r="Z309" s="50"/>
      <c r="AA309" s="50"/>
      <c r="AB309" s="50"/>
    </row>
    <row r="310" spans="1:28" ht="39.950000000000003" customHeight="1" x14ac:dyDescent="0.25">
      <c r="A310" s="69"/>
      <c r="B310" s="66"/>
      <c r="C310" s="37">
        <v>307</v>
      </c>
      <c r="D310" s="63"/>
      <c r="E310" s="42" t="s">
        <v>91</v>
      </c>
      <c r="F310" s="43" t="s">
        <v>38</v>
      </c>
      <c r="G310" s="43" t="s">
        <v>29</v>
      </c>
      <c r="H310" s="43" t="s">
        <v>30</v>
      </c>
      <c r="I310" s="41">
        <v>130.96</v>
      </c>
      <c r="J310" s="16">
        <v>0</v>
      </c>
      <c r="K310" s="21">
        <f t="shared" si="7"/>
        <v>0</v>
      </c>
      <c r="L310" s="22" t="str">
        <f t="shared" si="8"/>
        <v>OK</v>
      </c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50"/>
      <c r="Z310" s="50"/>
      <c r="AA310" s="50"/>
      <c r="AB310" s="50"/>
    </row>
    <row r="311" spans="1:28" ht="39.950000000000003" customHeight="1" x14ac:dyDescent="0.25">
      <c r="A311" s="69"/>
      <c r="B311" s="66"/>
      <c r="C311" s="37">
        <v>308</v>
      </c>
      <c r="D311" s="63"/>
      <c r="E311" s="42" t="s">
        <v>92</v>
      </c>
      <c r="F311" s="43" t="s">
        <v>38</v>
      </c>
      <c r="G311" s="43" t="s">
        <v>29</v>
      </c>
      <c r="H311" s="43" t="s">
        <v>30</v>
      </c>
      <c r="I311" s="41">
        <v>23.48</v>
      </c>
      <c r="J311" s="16">
        <v>0</v>
      </c>
      <c r="K311" s="21">
        <f t="shared" si="7"/>
        <v>0</v>
      </c>
      <c r="L311" s="22" t="str">
        <f t="shared" si="8"/>
        <v>OK</v>
      </c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50"/>
      <c r="Z311" s="50"/>
      <c r="AA311" s="50"/>
      <c r="AB311" s="50"/>
    </row>
    <row r="312" spans="1:28" ht="39.950000000000003" customHeight="1" x14ac:dyDescent="0.25">
      <c r="A312" s="70"/>
      <c r="B312" s="67"/>
      <c r="C312" s="37">
        <v>309</v>
      </c>
      <c r="D312" s="64"/>
      <c r="E312" s="42" t="s">
        <v>95</v>
      </c>
      <c r="F312" s="43" t="s">
        <v>126</v>
      </c>
      <c r="G312" s="43" t="s">
        <v>29</v>
      </c>
      <c r="H312" s="43" t="s">
        <v>30</v>
      </c>
      <c r="I312" s="41">
        <v>237.67</v>
      </c>
      <c r="J312" s="16">
        <v>0</v>
      </c>
      <c r="K312" s="21">
        <f t="shared" si="7"/>
        <v>0</v>
      </c>
      <c r="L312" s="22" t="str">
        <f t="shared" si="8"/>
        <v>OK</v>
      </c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50"/>
      <c r="Z312" s="50"/>
      <c r="AA312" s="50"/>
      <c r="AB312" s="50"/>
    </row>
    <row r="313" spans="1:28" ht="39.950000000000003" customHeight="1" x14ac:dyDescent="0.25">
      <c r="A313" s="68" t="s">
        <v>148</v>
      </c>
      <c r="B313" s="65">
        <v>9</v>
      </c>
      <c r="C313" s="37">
        <v>310</v>
      </c>
      <c r="D313" s="62" t="s">
        <v>124</v>
      </c>
      <c r="E313" s="42" t="s">
        <v>28</v>
      </c>
      <c r="F313" s="43" t="s">
        <v>126</v>
      </c>
      <c r="G313" s="43" t="s">
        <v>29</v>
      </c>
      <c r="H313" s="43" t="s">
        <v>30</v>
      </c>
      <c r="I313" s="41">
        <v>238.58</v>
      </c>
      <c r="J313" s="16">
        <v>0</v>
      </c>
      <c r="K313" s="21">
        <f t="shared" ref="K313:K354" si="9">J313-(SUM(M313:AB313))</f>
        <v>0</v>
      </c>
      <c r="L313" s="22" t="str">
        <f t="shared" si="8"/>
        <v>OK</v>
      </c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50"/>
      <c r="Z313" s="50"/>
      <c r="AA313" s="50"/>
      <c r="AB313" s="50"/>
    </row>
    <row r="314" spans="1:28" ht="39.950000000000003" customHeight="1" x14ac:dyDescent="0.25">
      <c r="A314" s="69"/>
      <c r="B314" s="66"/>
      <c r="C314" s="37">
        <v>311</v>
      </c>
      <c r="D314" s="63"/>
      <c r="E314" s="42" t="s">
        <v>31</v>
      </c>
      <c r="F314" s="43" t="s">
        <v>32</v>
      </c>
      <c r="G314" s="43" t="s">
        <v>29</v>
      </c>
      <c r="H314" s="43" t="s">
        <v>30</v>
      </c>
      <c r="I314" s="41">
        <v>19.079999999999998</v>
      </c>
      <c r="J314" s="16">
        <v>0</v>
      </c>
      <c r="K314" s="21">
        <f t="shared" si="9"/>
        <v>0</v>
      </c>
      <c r="L314" s="22" t="str">
        <f t="shared" si="8"/>
        <v>OK</v>
      </c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50"/>
      <c r="Z314" s="50"/>
      <c r="AA314" s="50"/>
      <c r="AB314" s="50"/>
    </row>
    <row r="315" spans="1:28" ht="39.950000000000003" customHeight="1" x14ac:dyDescent="0.25">
      <c r="A315" s="69"/>
      <c r="B315" s="66"/>
      <c r="C315" s="37">
        <v>312</v>
      </c>
      <c r="D315" s="63"/>
      <c r="E315" s="42" t="s">
        <v>33</v>
      </c>
      <c r="F315" s="43" t="s">
        <v>126</v>
      </c>
      <c r="G315" s="43" t="s">
        <v>29</v>
      </c>
      <c r="H315" s="43" t="s">
        <v>30</v>
      </c>
      <c r="I315" s="41">
        <v>30.53</v>
      </c>
      <c r="J315" s="16">
        <v>0</v>
      </c>
      <c r="K315" s="21">
        <f t="shared" si="9"/>
        <v>0</v>
      </c>
      <c r="L315" s="22" t="str">
        <f t="shared" si="8"/>
        <v>OK</v>
      </c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50"/>
      <c r="Z315" s="50"/>
      <c r="AA315" s="50"/>
      <c r="AB315" s="50"/>
    </row>
    <row r="316" spans="1:28" ht="39.950000000000003" customHeight="1" x14ac:dyDescent="0.25">
      <c r="A316" s="69"/>
      <c r="B316" s="66"/>
      <c r="C316" s="37">
        <v>313</v>
      </c>
      <c r="D316" s="63"/>
      <c r="E316" s="42" t="s">
        <v>34</v>
      </c>
      <c r="F316" s="43" t="s">
        <v>126</v>
      </c>
      <c r="G316" s="43" t="s">
        <v>35</v>
      </c>
      <c r="H316" s="43" t="s">
        <v>30</v>
      </c>
      <c r="I316" s="41">
        <v>49.62</v>
      </c>
      <c r="J316" s="16">
        <v>0</v>
      </c>
      <c r="K316" s="21">
        <f t="shared" si="9"/>
        <v>0</v>
      </c>
      <c r="L316" s="22" t="str">
        <f t="shared" si="8"/>
        <v>OK</v>
      </c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50"/>
      <c r="Z316" s="50"/>
      <c r="AA316" s="50"/>
      <c r="AB316" s="50"/>
    </row>
    <row r="317" spans="1:28" ht="39.950000000000003" customHeight="1" x14ac:dyDescent="0.25">
      <c r="A317" s="69"/>
      <c r="B317" s="66"/>
      <c r="C317" s="37">
        <v>314</v>
      </c>
      <c r="D317" s="63"/>
      <c r="E317" s="42" t="s">
        <v>36</v>
      </c>
      <c r="F317" s="43" t="s">
        <v>126</v>
      </c>
      <c r="G317" s="43" t="s">
        <v>37</v>
      </c>
      <c r="H317" s="43" t="s">
        <v>30</v>
      </c>
      <c r="I317" s="41">
        <v>71.569999999999993</v>
      </c>
      <c r="J317" s="16">
        <v>0</v>
      </c>
      <c r="K317" s="21">
        <f t="shared" si="9"/>
        <v>0</v>
      </c>
      <c r="L317" s="22" t="str">
        <f t="shared" si="8"/>
        <v>OK</v>
      </c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50"/>
      <c r="Z317" s="50"/>
      <c r="AA317" s="50"/>
      <c r="AB317" s="50"/>
    </row>
    <row r="318" spans="1:28" ht="39.950000000000003" customHeight="1" x14ac:dyDescent="0.25">
      <c r="A318" s="69"/>
      <c r="B318" s="66"/>
      <c r="C318" s="37">
        <v>315</v>
      </c>
      <c r="D318" s="63"/>
      <c r="E318" s="42" t="s">
        <v>128</v>
      </c>
      <c r="F318" s="43" t="s">
        <v>126</v>
      </c>
      <c r="G318" s="43" t="s">
        <v>29</v>
      </c>
      <c r="H318" s="43" t="s">
        <v>30</v>
      </c>
      <c r="I318" s="41">
        <v>6.28</v>
      </c>
      <c r="J318" s="16">
        <v>0</v>
      </c>
      <c r="K318" s="21">
        <f t="shared" si="9"/>
        <v>0</v>
      </c>
      <c r="L318" s="22" t="str">
        <f t="shared" si="8"/>
        <v>OK</v>
      </c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50"/>
      <c r="Z318" s="50"/>
      <c r="AA318" s="50"/>
      <c r="AB318" s="50"/>
    </row>
    <row r="319" spans="1:28" ht="39.950000000000003" customHeight="1" x14ac:dyDescent="0.25">
      <c r="A319" s="69"/>
      <c r="B319" s="66"/>
      <c r="C319" s="37">
        <v>316</v>
      </c>
      <c r="D319" s="63"/>
      <c r="E319" s="42" t="s">
        <v>129</v>
      </c>
      <c r="F319" s="43" t="s">
        <v>38</v>
      </c>
      <c r="G319" s="43" t="s">
        <v>39</v>
      </c>
      <c r="H319" s="43" t="s">
        <v>30</v>
      </c>
      <c r="I319" s="41">
        <v>12.72</v>
      </c>
      <c r="J319" s="16">
        <v>0</v>
      </c>
      <c r="K319" s="21">
        <f t="shared" si="9"/>
        <v>0</v>
      </c>
      <c r="L319" s="22" t="str">
        <f t="shared" si="8"/>
        <v>OK</v>
      </c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50"/>
      <c r="Z319" s="50"/>
      <c r="AA319" s="50"/>
      <c r="AB319" s="50"/>
    </row>
    <row r="320" spans="1:28" ht="39.950000000000003" customHeight="1" x14ac:dyDescent="0.25">
      <c r="A320" s="69"/>
      <c r="B320" s="66"/>
      <c r="C320" s="37">
        <v>317</v>
      </c>
      <c r="D320" s="63"/>
      <c r="E320" s="42" t="s">
        <v>130</v>
      </c>
      <c r="F320" s="43" t="s">
        <v>38</v>
      </c>
      <c r="G320" s="43" t="s">
        <v>40</v>
      </c>
      <c r="H320" s="43" t="s">
        <v>30</v>
      </c>
      <c r="I320" s="41">
        <v>18.73</v>
      </c>
      <c r="J320" s="16">
        <v>0</v>
      </c>
      <c r="K320" s="21">
        <f t="shared" si="9"/>
        <v>0</v>
      </c>
      <c r="L320" s="22" t="str">
        <f t="shared" si="8"/>
        <v>OK</v>
      </c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50"/>
      <c r="Z320" s="50"/>
      <c r="AA320" s="50"/>
      <c r="AB320" s="50"/>
    </row>
    <row r="321" spans="1:28" ht="39.950000000000003" customHeight="1" x14ac:dyDescent="0.25">
      <c r="A321" s="69"/>
      <c r="B321" s="66"/>
      <c r="C321" s="37">
        <v>318</v>
      </c>
      <c r="D321" s="63"/>
      <c r="E321" s="42" t="s">
        <v>131</v>
      </c>
      <c r="F321" s="43" t="s">
        <v>38</v>
      </c>
      <c r="G321" s="43" t="s">
        <v>41</v>
      </c>
      <c r="H321" s="43" t="s">
        <v>30</v>
      </c>
      <c r="I321" s="41">
        <v>20.350000000000001</v>
      </c>
      <c r="J321" s="16">
        <v>0</v>
      </c>
      <c r="K321" s="21">
        <f t="shared" si="9"/>
        <v>0</v>
      </c>
      <c r="L321" s="22" t="str">
        <f t="shared" si="8"/>
        <v>OK</v>
      </c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50"/>
      <c r="Z321" s="50"/>
      <c r="AA321" s="50"/>
      <c r="AB321" s="50"/>
    </row>
    <row r="322" spans="1:28" ht="39.950000000000003" customHeight="1" x14ac:dyDescent="0.25">
      <c r="A322" s="69"/>
      <c r="B322" s="66"/>
      <c r="C322" s="37">
        <v>319</v>
      </c>
      <c r="D322" s="63"/>
      <c r="E322" s="42" t="s">
        <v>42</v>
      </c>
      <c r="F322" s="43" t="s">
        <v>11</v>
      </c>
      <c r="G322" s="43" t="s">
        <v>29</v>
      </c>
      <c r="H322" s="43" t="s">
        <v>30</v>
      </c>
      <c r="I322" s="41">
        <v>70.88</v>
      </c>
      <c r="J322" s="16">
        <v>0</v>
      </c>
      <c r="K322" s="21">
        <f t="shared" si="9"/>
        <v>0</v>
      </c>
      <c r="L322" s="22" t="str">
        <f t="shared" si="8"/>
        <v>OK</v>
      </c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50"/>
      <c r="Z322" s="50"/>
      <c r="AA322" s="50"/>
      <c r="AB322" s="50"/>
    </row>
    <row r="323" spans="1:28" ht="39.950000000000003" customHeight="1" x14ac:dyDescent="0.25">
      <c r="A323" s="69"/>
      <c r="B323" s="66"/>
      <c r="C323" s="37">
        <v>320</v>
      </c>
      <c r="D323" s="63"/>
      <c r="E323" s="42" t="s">
        <v>43</v>
      </c>
      <c r="F323" s="43" t="s">
        <v>44</v>
      </c>
      <c r="G323" s="43" t="s">
        <v>29</v>
      </c>
      <c r="H323" s="43" t="s">
        <v>30</v>
      </c>
      <c r="I323" s="41">
        <v>25.35</v>
      </c>
      <c r="J323" s="16">
        <v>0</v>
      </c>
      <c r="K323" s="21">
        <f t="shared" si="9"/>
        <v>0</v>
      </c>
      <c r="L323" s="22" t="str">
        <f t="shared" si="8"/>
        <v>OK</v>
      </c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50"/>
      <c r="Z323" s="50"/>
      <c r="AA323" s="50"/>
      <c r="AB323" s="50"/>
    </row>
    <row r="324" spans="1:28" ht="39.950000000000003" customHeight="1" x14ac:dyDescent="0.25">
      <c r="A324" s="69"/>
      <c r="B324" s="66"/>
      <c r="C324" s="37">
        <v>321</v>
      </c>
      <c r="D324" s="63"/>
      <c r="E324" s="42" t="s">
        <v>45</v>
      </c>
      <c r="F324" s="43" t="s">
        <v>38</v>
      </c>
      <c r="G324" s="43" t="s">
        <v>46</v>
      </c>
      <c r="H324" s="43" t="s">
        <v>30</v>
      </c>
      <c r="I324" s="41">
        <v>32.64</v>
      </c>
      <c r="J324" s="16">
        <v>0</v>
      </c>
      <c r="K324" s="21">
        <f t="shared" si="9"/>
        <v>0</v>
      </c>
      <c r="L324" s="22" t="str">
        <f t="shared" si="8"/>
        <v>OK</v>
      </c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50"/>
      <c r="Z324" s="50"/>
      <c r="AA324" s="50"/>
      <c r="AB324" s="50"/>
    </row>
    <row r="325" spans="1:28" ht="39.950000000000003" customHeight="1" x14ac:dyDescent="0.25">
      <c r="A325" s="69"/>
      <c r="B325" s="66"/>
      <c r="C325" s="37">
        <v>322</v>
      </c>
      <c r="D325" s="63"/>
      <c r="E325" s="42" t="s">
        <v>47</v>
      </c>
      <c r="F325" s="43" t="s">
        <v>38</v>
      </c>
      <c r="G325" s="43" t="s">
        <v>48</v>
      </c>
      <c r="H325" s="43" t="s">
        <v>30</v>
      </c>
      <c r="I325" s="41">
        <v>25.76</v>
      </c>
      <c r="J325" s="16">
        <v>0</v>
      </c>
      <c r="K325" s="21">
        <f t="shared" si="9"/>
        <v>0</v>
      </c>
      <c r="L325" s="22" t="str">
        <f t="shared" si="8"/>
        <v>OK</v>
      </c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50"/>
      <c r="Z325" s="50"/>
      <c r="AA325" s="50"/>
      <c r="AB325" s="50"/>
    </row>
    <row r="326" spans="1:28" ht="39.950000000000003" customHeight="1" x14ac:dyDescent="0.25">
      <c r="A326" s="69"/>
      <c r="B326" s="66"/>
      <c r="C326" s="37">
        <v>323</v>
      </c>
      <c r="D326" s="63"/>
      <c r="E326" s="42" t="s">
        <v>49</v>
      </c>
      <c r="F326" s="43" t="s">
        <v>38</v>
      </c>
      <c r="G326" s="43" t="s">
        <v>50</v>
      </c>
      <c r="H326" s="43" t="s">
        <v>30</v>
      </c>
      <c r="I326" s="41">
        <v>18.329999999999998</v>
      </c>
      <c r="J326" s="16">
        <v>0</v>
      </c>
      <c r="K326" s="21">
        <f t="shared" si="9"/>
        <v>0</v>
      </c>
      <c r="L326" s="22" t="str">
        <f t="shared" si="8"/>
        <v>OK</v>
      </c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50"/>
      <c r="Z326" s="50"/>
      <c r="AA326" s="50"/>
      <c r="AB326" s="50"/>
    </row>
    <row r="327" spans="1:28" ht="39.950000000000003" customHeight="1" x14ac:dyDescent="0.25">
      <c r="A327" s="69"/>
      <c r="B327" s="66"/>
      <c r="C327" s="37">
        <v>324</v>
      </c>
      <c r="D327" s="63"/>
      <c r="E327" s="42" t="s">
        <v>51</v>
      </c>
      <c r="F327" s="43" t="s">
        <v>38</v>
      </c>
      <c r="G327" s="43" t="s">
        <v>52</v>
      </c>
      <c r="H327" s="43" t="s">
        <v>30</v>
      </c>
      <c r="I327" s="41">
        <v>229.33</v>
      </c>
      <c r="J327" s="16">
        <v>0</v>
      </c>
      <c r="K327" s="21">
        <f t="shared" si="9"/>
        <v>0</v>
      </c>
      <c r="L327" s="22" t="str">
        <f t="shared" si="8"/>
        <v>OK</v>
      </c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50"/>
      <c r="Z327" s="50"/>
      <c r="AA327" s="50"/>
      <c r="AB327" s="50"/>
    </row>
    <row r="328" spans="1:28" ht="39.950000000000003" customHeight="1" x14ac:dyDescent="0.25">
      <c r="A328" s="69"/>
      <c r="B328" s="66"/>
      <c r="C328" s="37">
        <v>325</v>
      </c>
      <c r="D328" s="63"/>
      <c r="E328" s="42" t="s">
        <v>53</v>
      </c>
      <c r="F328" s="43" t="s">
        <v>38</v>
      </c>
      <c r="G328" s="43" t="s">
        <v>54</v>
      </c>
      <c r="H328" s="43" t="s">
        <v>30</v>
      </c>
      <c r="I328" s="41">
        <v>250.37</v>
      </c>
      <c r="J328" s="16">
        <v>0</v>
      </c>
      <c r="K328" s="21">
        <f t="shared" si="9"/>
        <v>0</v>
      </c>
      <c r="L328" s="22" t="str">
        <f t="shared" si="8"/>
        <v>OK</v>
      </c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50"/>
      <c r="Z328" s="50"/>
      <c r="AA328" s="50"/>
      <c r="AB328" s="50"/>
    </row>
    <row r="329" spans="1:28" ht="39.950000000000003" customHeight="1" x14ac:dyDescent="0.25">
      <c r="A329" s="69"/>
      <c r="B329" s="66"/>
      <c r="C329" s="37">
        <v>326</v>
      </c>
      <c r="D329" s="63"/>
      <c r="E329" s="42" t="s">
        <v>55</v>
      </c>
      <c r="F329" s="43" t="s">
        <v>38</v>
      </c>
      <c r="G329" s="43" t="s">
        <v>96</v>
      </c>
      <c r="H329" s="43" t="s">
        <v>30</v>
      </c>
      <c r="I329" s="41">
        <v>82.53</v>
      </c>
      <c r="J329" s="16">
        <v>0</v>
      </c>
      <c r="K329" s="21">
        <f t="shared" si="9"/>
        <v>0</v>
      </c>
      <c r="L329" s="22" t="str">
        <f t="shared" si="8"/>
        <v>OK</v>
      </c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50"/>
      <c r="Z329" s="50"/>
      <c r="AA329" s="50"/>
      <c r="AB329" s="50"/>
    </row>
    <row r="330" spans="1:28" ht="39.950000000000003" customHeight="1" x14ac:dyDescent="0.25">
      <c r="A330" s="69"/>
      <c r="B330" s="66"/>
      <c r="C330" s="37">
        <v>327</v>
      </c>
      <c r="D330" s="63"/>
      <c r="E330" s="42" t="s">
        <v>57</v>
      </c>
      <c r="F330" s="43" t="s">
        <v>38</v>
      </c>
      <c r="G330" s="43" t="s">
        <v>97</v>
      </c>
      <c r="H330" s="43" t="s">
        <v>30</v>
      </c>
      <c r="I330" s="41">
        <v>31.65</v>
      </c>
      <c r="J330" s="16">
        <v>0</v>
      </c>
      <c r="K330" s="21">
        <f t="shared" si="9"/>
        <v>0</v>
      </c>
      <c r="L330" s="22" t="str">
        <f t="shared" si="8"/>
        <v>OK</v>
      </c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50"/>
      <c r="Z330" s="50"/>
      <c r="AA330" s="50"/>
      <c r="AB330" s="50"/>
    </row>
    <row r="331" spans="1:28" ht="39.950000000000003" customHeight="1" x14ac:dyDescent="0.25">
      <c r="A331" s="69"/>
      <c r="B331" s="66"/>
      <c r="C331" s="37">
        <v>328</v>
      </c>
      <c r="D331" s="63"/>
      <c r="E331" s="42" t="s">
        <v>59</v>
      </c>
      <c r="F331" s="43" t="s">
        <v>38</v>
      </c>
      <c r="G331" s="43" t="s">
        <v>60</v>
      </c>
      <c r="H331" s="43" t="s">
        <v>30</v>
      </c>
      <c r="I331" s="41">
        <v>70.91</v>
      </c>
      <c r="J331" s="16">
        <v>0</v>
      </c>
      <c r="K331" s="21">
        <f t="shared" si="9"/>
        <v>0</v>
      </c>
      <c r="L331" s="22" t="str">
        <f t="shared" si="8"/>
        <v>OK</v>
      </c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50"/>
      <c r="Z331" s="50"/>
      <c r="AA331" s="50"/>
      <c r="AB331" s="50"/>
    </row>
    <row r="332" spans="1:28" ht="39.950000000000003" customHeight="1" x14ac:dyDescent="0.25">
      <c r="A332" s="69"/>
      <c r="B332" s="66"/>
      <c r="C332" s="37">
        <v>329</v>
      </c>
      <c r="D332" s="63"/>
      <c r="E332" s="42" t="s">
        <v>61</v>
      </c>
      <c r="F332" s="43" t="s">
        <v>38</v>
      </c>
      <c r="G332" s="43" t="s">
        <v>62</v>
      </c>
      <c r="H332" s="43" t="s">
        <v>30</v>
      </c>
      <c r="I332" s="41">
        <v>118.78</v>
      </c>
      <c r="J332" s="16">
        <v>0</v>
      </c>
      <c r="K332" s="21">
        <f t="shared" si="9"/>
        <v>0</v>
      </c>
      <c r="L332" s="22" t="str">
        <f t="shared" si="8"/>
        <v>OK</v>
      </c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50"/>
      <c r="Z332" s="50"/>
      <c r="AA332" s="50"/>
      <c r="AB332" s="50"/>
    </row>
    <row r="333" spans="1:28" ht="39.950000000000003" customHeight="1" x14ac:dyDescent="0.25">
      <c r="A333" s="69"/>
      <c r="B333" s="66"/>
      <c r="C333" s="37">
        <v>330</v>
      </c>
      <c r="D333" s="63"/>
      <c r="E333" s="42" t="s">
        <v>65</v>
      </c>
      <c r="F333" s="43" t="s">
        <v>126</v>
      </c>
      <c r="G333" s="43" t="s">
        <v>64</v>
      </c>
      <c r="H333" s="43" t="s">
        <v>30</v>
      </c>
      <c r="I333" s="41">
        <v>667.31</v>
      </c>
      <c r="J333" s="16">
        <v>0</v>
      </c>
      <c r="K333" s="21">
        <f t="shared" si="9"/>
        <v>0</v>
      </c>
      <c r="L333" s="22" t="str">
        <f t="shared" si="8"/>
        <v>OK</v>
      </c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50"/>
      <c r="Z333" s="50"/>
      <c r="AA333" s="50"/>
      <c r="AB333" s="50"/>
    </row>
    <row r="334" spans="1:28" ht="39.950000000000003" customHeight="1" x14ac:dyDescent="0.25">
      <c r="A334" s="69"/>
      <c r="B334" s="66"/>
      <c r="C334" s="37">
        <v>331</v>
      </c>
      <c r="D334" s="63"/>
      <c r="E334" s="42" t="s">
        <v>66</v>
      </c>
      <c r="F334" s="43" t="s">
        <v>126</v>
      </c>
      <c r="G334" s="43" t="s">
        <v>67</v>
      </c>
      <c r="H334" s="43" t="s">
        <v>30</v>
      </c>
      <c r="I334" s="41">
        <v>180.17</v>
      </c>
      <c r="J334" s="16">
        <v>0</v>
      </c>
      <c r="K334" s="21">
        <f t="shared" si="9"/>
        <v>0</v>
      </c>
      <c r="L334" s="22" t="str">
        <f t="shared" si="8"/>
        <v>OK</v>
      </c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50"/>
      <c r="Z334" s="50"/>
      <c r="AA334" s="50"/>
      <c r="AB334" s="50"/>
    </row>
    <row r="335" spans="1:28" ht="39.950000000000003" customHeight="1" x14ac:dyDescent="0.25">
      <c r="A335" s="69"/>
      <c r="B335" s="66"/>
      <c r="C335" s="37">
        <v>332</v>
      </c>
      <c r="D335" s="63"/>
      <c r="E335" s="42" t="s">
        <v>68</v>
      </c>
      <c r="F335" s="43" t="s">
        <v>126</v>
      </c>
      <c r="G335" s="43" t="s">
        <v>69</v>
      </c>
      <c r="H335" s="43" t="s">
        <v>30</v>
      </c>
      <c r="I335" s="41">
        <v>827.52</v>
      </c>
      <c r="J335" s="16">
        <v>0</v>
      </c>
      <c r="K335" s="21">
        <f t="shared" si="9"/>
        <v>0</v>
      </c>
      <c r="L335" s="22" t="str">
        <f t="shared" si="8"/>
        <v>OK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50"/>
      <c r="Z335" s="50"/>
      <c r="AA335" s="50"/>
      <c r="AB335" s="50"/>
    </row>
    <row r="336" spans="1:28" ht="39.950000000000003" customHeight="1" x14ac:dyDescent="0.25">
      <c r="A336" s="69"/>
      <c r="B336" s="66"/>
      <c r="C336" s="37">
        <v>333</v>
      </c>
      <c r="D336" s="63"/>
      <c r="E336" s="42" t="s">
        <v>70</v>
      </c>
      <c r="F336" s="43" t="s">
        <v>126</v>
      </c>
      <c r="G336" s="43" t="s">
        <v>29</v>
      </c>
      <c r="H336" s="43" t="s">
        <v>30</v>
      </c>
      <c r="I336" s="41">
        <v>413.48</v>
      </c>
      <c r="J336" s="16">
        <v>0</v>
      </c>
      <c r="K336" s="21">
        <f t="shared" si="9"/>
        <v>0</v>
      </c>
      <c r="L336" s="22" t="str">
        <f t="shared" si="8"/>
        <v>OK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50"/>
      <c r="Z336" s="50"/>
      <c r="AA336" s="50"/>
      <c r="AB336" s="50"/>
    </row>
    <row r="337" spans="1:28" ht="39.950000000000003" customHeight="1" x14ac:dyDescent="0.25">
      <c r="A337" s="69"/>
      <c r="B337" s="66"/>
      <c r="C337" s="37">
        <v>334</v>
      </c>
      <c r="D337" s="63"/>
      <c r="E337" s="42" t="s">
        <v>71</v>
      </c>
      <c r="F337" s="43" t="s">
        <v>126</v>
      </c>
      <c r="G337" s="43" t="s">
        <v>72</v>
      </c>
      <c r="H337" s="43" t="s">
        <v>30</v>
      </c>
      <c r="I337" s="41">
        <v>157.21</v>
      </c>
      <c r="J337" s="16">
        <v>0</v>
      </c>
      <c r="K337" s="21">
        <f t="shared" si="9"/>
        <v>0</v>
      </c>
      <c r="L337" s="22" t="str">
        <f t="shared" si="8"/>
        <v>OK</v>
      </c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50"/>
      <c r="Z337" s="50"/>
      <c r="AA337" s="50"/>
      <c r="AB337" s="50"/>
    </row>
    <row r="338" spans="1:28" ht="39.950000000000003" customHeight="1" x14ac:dyDescent="0.25">
      <c r="A338" s="69"/>
      <c r="B338" s="66"/>
      <c r="C338" s="37">
        <v>335</v>
      </c>
      <c r="D338" s="63"/>
      <c r="E338" s="42" t="s">
        <v>73</v>
      </c>
      <c r="F338" s="43" t="s">
        <v>126</v>
      </c>
      <c r="G338" s="43" t="s">
        <v>74</v>
      </c>
      <c r="H338" s="43" t="s">
        <v>30</v>
      </c>
      <c r="I338" s="41">
        <v>916.17</v>
      </c>
      <c r="J338" s="16">
        <v>0</v>
      </c>
      <c r="K338" s="21">
        <f t="shared" si="9"/>
        <v>0</v>
      </c>
      <c r="L338" s="22" t="str">
        <f t="shared" si="8"/>
        <v>OK</v>
      </c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50"/>
      <c r="Z338" s="50"/>
      <c r="AA338" s="50"/>
      <c r="AB338" s="50"/>
    </row>
    <row r="339" spans="1:28" ht="39.950000000000003" customHeight="1" x14ac:dyDescent="0.25">
      <c r="A339" s="69"/>
      <c r="B339" s="66"/>
      <c r="C339" s="37">
        <v>336</v>
      </c>
      <c r="D339" s="63"/>
      <c r="E339" s="42" t="s">
        <v>75</v>
      </c>
      <c r="F339" s="43" t="s">
        <v>126</v>
      </c>
      <c r="G339" s="43" t="s">
        <v>76</v>
      </c>
      <c r="H339" s="43" t="s">
        <v>30</v>
      </c>
      <c r="I339" s="41">
        <v>1278.82</v>
      </c>
      <c r="J339" s="16">
        <v>0</v>
      </c>
      <c r="K339" s="21">
        <f t="shared" si="9"/>
        <v>0</v>
      </c>
      <c r="L339" s="22" t="str">
        <f t="shared" si="8"/>
        <v>OK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50"/>
      <c r="Z339" s="50"/>
      <c r="AA339" s="50"/>
      <c r="AB339" s="50"/>
    </row>
    <row r="340" spans="1:28" ht="39.950000000000003" customHeight="1" x14ac:dyDescent="0.25">
      <c r="A340" s="69"/>
      <c r="B340" s="66"/>
      <c r="C340" s="37">
        <v>337</v>
      </c>
      <c r="D340" s="63"/>
      <c r="E340" s="42" t="s">
        <v>77</v>
      </c>
      <c r="F340" s="43" t="s">
        <v>126</v>
      </c>
      <c r="G340" s="43" t="s">
        <v>29</v>
      </c>
      <c r="H340" s="43" t="s">
        <v>30</v>
      </c>
      <c r="I340" s="41">
        <v>684.04</v>
      </c>
      <c r="J340" s="16">
        <v>0</v>
      </c>
      <c r="K340" s="21">
        <f t="shared" si="9"/>
        <v>0</v>
      </c>
      <c r="L340" s="22" t="str">
        <f t="shared" si="8"/>
        <v>OK</v>
      </c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50"/>
      <c r="Z340" s="50"/>
      <c r="AA340" s="50"/>
      <c r="AB340" s="50"/>
    </row>
    <row r="341" spans="1:28" ht="39.950000000000003" customHeight="1" x14ac:dyDescent="0.25">
      <c r="A341" s="69"/>
      <c r="B341" s="66"/>
      <c r="C341" s="37">
        <v>338</v>
      </c>
      <c r="D341" s="63"/>
      <c r="E341" s="42" t="s">
        <v>78</v>
      </c>
      <c r="F341" s="43" t="s">
        <v>126</v>
      </c>
      <c r="G341" s="43" t="s">
        <v>29</v>
      </c>
      <c r="H341" s="43" t="s">
        <v>30</v>
      </c>
      <c r="I341" s="41">
        <v>1291.77</v>
      </c>
      <c r="J341" s="16">
        <v>0</v>
      </c>
      <c r="K341" s="21">
        <f t="shared" si="9"/>
        <v>0</v>
      </c>
      <c r="L341" s="22" t="str">
        <f t="shared" si="8"/>
        <v>OK</v>
      </c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50"/>
      <c r="Z341" s="50"/>
      <c r="AA341" s="50"/>
      <c r="AB341" s="50"/>
    </row>
    <row r="342" spans="1:28" ht="39.950000000000003" customHeight="1" x14ac:dyDescent="0.25">
      <c r="A342" s="69"/>
      <c r="B342" s="66"/>
      <c r="C342" s="37">
        <v>339</v>
      </c>
      <c r="D342" s="63"/>
      <c r="E342" s="42" t="s">
        <v>79</v>
      </c>
      <c r="F342" s="43" t="s">
        <v>126</v>
      </c>
      <c r="G342" s="43" t="s">
        <v>29</v>
      </c>
      <c r="H342" s="43" t="s">
        <v>30</v>
      </c>
      <c r="I342" s="41">
        <v>85.89</v>
      </c>
      <c r="J342" s="16">
        <v>0</v>
      </c>
      <c r="K342" s="21">
        <f t="shared" si="9"/>
        <v>0</v>
      </c>
      <c r="L342" s="22" t="str">
        <f t="shared" si="8"/>
        <v>OK</v>
      </c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50"/>
      <c r="Z342" s="50"/>
      <c r="AA342" s="50"/>
      <c r="AB342" s="50"/>
    </row>
    <row r="343" spans="1:28" ht="39.950000000000003" customHeight="1" x14ac:dyDescent="0.25">
      <c r="A343" s="69"/>
      <c r="B343" s="66"/>
      <c r="C343" s="37">
        <v>340</v>
      </c>
      <c r="D343" s="63"/>
      <c r="E343" s="42" t="s">
        <v>132</v>
      </c>
      <c r="F343" s="43" t="s">
        <v>126</v>
      </c>
      <c r="G343" s="43" t="s">
        <v>29</v>
      </c>
      <c r="H343" s="43" t="s">
        <v>30</v>
      </c>
      <c r="I343" s="41">
        <v>81.319999999999993</v>
      </c>
      <c r="J343" s="16">
        <v>0</v>
      </c>
      <c r="K343" s="21">
        <f t="shared" si="9"/>
        <v>0</v>
      </c>
      <c r="L343" s="22" t="str">
        <f t="shared" si="8"/>
        <v>OK</v>
      </c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50"/>
      <c r="Z343" s="50"/>
      <c r="AA343" s="50"/>
      <c r="AB343" s="50"/>
    </row>
    <row r="344" spans="1:28" ht="39.950000000000003" customHeight="1" x14ac:dyDescent="0.25">
      <c r="A344" s="69"/>
      <c r="B344" s="66"/>
      <c r="C344" s="37">
        <v>341</v>
      </c>
      <c r="D344" s="63"/>
      <c r="E344" s="42" t="s">
        <v>134</v>
      </c>
      <c r="F344" s="43" t="s">
        <v>38</v>
      </c>
      <c r="G344" s="43" t="s">
        <v>81</v>
      </c>
      <c r="H344" s="43" t="s">
        <v>30</v>
      </c>
      <c r="I344" s="41">
        <v>23.66</v>
      </c>
      <c r="J344" s="16">
        <v>0</v>
      </c>
      <c r="K344" s="21">
        <f t="shared" si="9"/>
        <v>0</v>
      </c>
      <c r="L344" s="22" t="str">
        <f t="shared" si="8"/>
        <v>OK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50"/>
      <c r="Z344" s="50"/>
      <c r="AA344" s="50"/>
      <c r="AB344" s="50"/>
    </row>
    <row r="345" spans="1:28" ht="39.950000000000003" customHeight="1" x14ac:dyDescent="0.25">
      <c r="A345" s="69"/>
      <c r="B345" s="66"/>
      <c r="C345" s="37">
        <v>342</v>
      </c>
      <c r="D345" s="63"/>
      <c r="E345" s="42" t="s">
        <v>135</v>
      </c>
      <c r="F345" s="43" t="s">
        <v>38</v>
      </c>
      <c r="G345" s="43" t="s">
        <v>82</v>
      </c>
      <c r="H345" s="43" t="s">
        <v>30</v>
      </c>
      <c r="I345" s="41">
        <v>24.79</v>
      </c>
      <c r="J345" s="16">
        <v>0</v>
      </c>
      <c r="K345" s="21">
        <f t="shared" si="9"/>
        <v>0</v>
      </c>
      <c r="L345" s="22" t="str">
        <f t="shared" si="8"/>
        <v>OK</v>
      </c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50"/>
      <c r="Z345" s="50"/>
      <c r="AA345" s="50"/>
      <c r="AB345" s="50"/>
    </row>
    <row r="346" spans="1:28" ht="39.950000000000003" customHeight="1" x14ac:dyDescent="0.25">
      <c r="A346" s="69"/>
      <c r="B346" s="66"/>
      <c r="C346" s="37">
        <v>343</v>
      </c>
      <c r="D346" s="63"/>
      <c r="E346" s="42" t="s">
        <v>136</v>
      </c>
      <c r="F346" s="43" t="s">
        <v>38</v>
      </c>
      <c r="G346" s="43" t="s">
        <v>83</v>
      </c>
      <c r="H346" s="43" t="s">
        <v>30</v>
      </c>
      <c r="I346" s="41">
        <v>62.42</v>
      </c>
      <c r="J346" s="16">
        <v>0</v>
      </c>
      <c r="K346" s="21">
        <f t="shared" si="9"/>
        <v>0</v>
      </c>
      <c r="L346" s="22" t="str">
        <f t="shared" si="8"/>
        <v>OK</v>
      </c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50"/>
      <c r="Z346" s="50"/>
      <c r="AA346" s="50"/>
      <c r="AB346" s="50"/>
    </row>
    <row r="347" spans="1:28" ht="39.950000000000003" customHeight="1" x14ac:dyDescent="0.25">
      <c r="A347" s="69"/>
      <c r="B347" s="66"/>
      <c r="C347" s="37">
        <v>344</v>
      </c>
      <c r="D347" s="63"/>
      <c r="E347" s="42" t="s">
        <v>137</v>
      </c>
      <c r="F347" s="43" t="s">
        <v>38</v>
      </c>
      <c r="G347" s="43" t="s">
        <v>84</v>
      </c>
      <c r="H347" s="43" t="s">
        <v>30</v>
      </c>
      <c r="I347" s="41">
        <v>32.659999999999997</v>
      </c>
      <c r="J347" s="16">
        <v>0</v>
      </c>
      <c r="K347" s="21">
        <f t="shared" si="9"/>
        <v>0</v>
      </c>
      <c r="L347" s="22" t="str">
        <f t="shared" si="8"/>
        <v>OK</v>
      </c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50"/>
      <c r="Z347" s="50"/>
      <c r="AA347" s="50"/>
      <c r="AB347" s="50"/>
    </row>
    <row r="348" spans="1:28" ht="39.950000000000003" customHeight="1" x14ac:dyDescent="0.25">
      <c r="A348" s="69"/>
      <c r="B348" s="66"/>
      <c r="C348" s="37">
        <v>345</v>
      </c>
      <c r="D348" s="63"/>
      <c r="E348" s="42" t="s">
        <v>87</v>
      </c>
      <c r="F348" s="43" t="s">
        <v>126</v>
      </c>
      <c r="G348" s="43" t="s">
        <v>88</v>
      </c>
      <c r="H348" s="43" t="s">
        <v>30</v>
      </c>
      <c r="I348" s="41">
        <v>552.51</v>
      </c>
      <c r="J348" s="16">
        <v>0</v>
      </c>
      <c r="K348" s="21">
        <f t="shared" si="9"/>
        <v>0</v>
      </c>
      <c r="L348" s="22" t="str">
        <f t="shared" si="8"/>
        <v>OK</v>
      </c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50"/>
      <c r="Z348" s="50"/>
      <c r="AA348" s="50"/>
      <c r="AB348" s="50"/>
    </row>
    <row r="349" spans="1:28" ht="39.950000000000003" customHeight="1" x14ac:dyDescent="0.25">
      <c r="A349" s="69"/>
      <c r="B349" s="66"/>
      <c r="C349" s="37">
        <v>346</v>
      </c>
      <c r="D349" s="63"/>
      <c r="E349" s="42" t="s">
        <v>89</v>
      </c>
      <c r="F349" s="43" t="s">
        <v>126</v>
      </c>
      <c r="G349" s="43" t="s">
        <v>29</v>
      </c>
      <c r="H349" s="43" t="s">
        <v>30</v>
      </c>
      <c r="I349" s="41">
        <v>1097.5</v>
      </c>
      <c r="J349" s="16">
        <v>0</v>
      </c>
      <c r="K349" s="21">
        <f t="shared" si="9"/>
        <v>0</v>
      </c>
      <c r="L349" s="22" t="str">
        <f t="shared" si="8"/>
        <v>OK</v>
      </c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50"/>
      <c r="Z349" s="50"/>
      <c r="AA349" s="50"/>
      <c r="AB349" s="50"/>
    </row>
    <row r="350" spans="1:28" ht="39.950000000000003" customHeight="1" x14ac:dyDescent="0.25">
      <c r="A350" s="69"/>
      <c r="B350" s="66"/>
      <c r="C350" s="37">
        <v>347</v>
      </c>
      <c r="D350" s="63"/>
      <c r="E350" s="42" t="s">
        <v>90</v>
      </c>
      <c r="F350" s="43" t="s">
        <v>38</v>
      </c>
      <c r="G350" s="43" t="s">
        <v>29</v>
      </c>
      <c r="H350" s="43" t="s">
        <v>30</v>
      </c>
      <c r="I350" s="41">
        <v>229.04</v>
      </c>
      <c r="J350" s="16">
        <v>0</v>
      </c>
      <c r="K350" s="21">
        <f t="shared" si="9"/>
        <v>0</v>
      </c>
      <c r="L350" s="22" t="str">
        <f t="shared" si="8"/>
        <v>OK</v>
      </c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50"/>
      <c r="Z350" s="50"/>
      <c r="AA350" s="50"/>
      <c r="AB350" s="50"/>
    </row>
    <row r="351" spans="1:28" ht="39.950000000000003" customHeight="1" x14ac:dyDescent="0.25">
      <c r="A351" s="69"/>
      <c r="B351" s="66"/>
      <c r="C351" s="37">
        <v>348</v>
      </c>
      <c r="D351" s="63"/>
      <c r="E351" s="42" t="s">
        <v>91</v>
      </c>
      <c r="F351" s="43" t="s">
        <v>38</v>
      </c>
      <c r="G351" s="43" t="s">
        <v>29</v>
      </c>
      <c r="H351" s="43" t="s">
        <v>30</v>
      </c>
      <c r="I351" s="41">
        <v>128.83000000000001</v>
      </c>
      <c r="J351" s="16">
        <v>0</v>
      </c>
      <c r="K351" s="21">
        <f t="shared" si="9"/>
        <v>0</v>
      </c>
      <c r="L351" s="22" t="str">
        <f t="shared" si="8"/>
        <v>OK</v>
      </c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50"/>
      <c r="Z351" s="50"/>
      <c r="AA351" s="50"/>
      <c r="AB351" s="50"/>
    </row>
    <row r="352" spans="1:28" ht="39.950000000000003" customHeight="1" x14ac:dyDescent="0.25">
      <c r="A352" s="69"/>
      <c r="B352" s="66"/>
      <c r="C352" s="37">
        <v>349</v>
      </c>
      <c r="D352" s="63"/>
      <c r="E352" s="42" t="s">
        <v>92</v>
      </c>
      <c r="F352" s="43" t="s">
        <v>38</v>
      </c>
      <c r="G352" s="43" t="s">
        <v>93</v>
      </c>
      <c r="H352" s="43" t="s">
        <v>30</v>
      </c>
      <c r="I352" s="41">
        <v>23.1</v>
      </c>
      <c r="J352" s="16">
        <v>0</v>
      </c>
      <c r="K352" s="21">
        <f t="shared" si="9"/>
        <v>0</v>
      </c>
      <c r="L352" s="22" t="str">
        <f t="shared" si="8"/>
        <v>OK</v>
      </c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50"/>
      <c r="Z352" s="50"/>
      <c r="AA352" s="50"/>
      <c r="AB352" s="50"/>
    </row>
    <row r="353" spans="1:28" ht="39.950000000000003" customHeight="1" x14ac:dyDescent="0.25">
      <c r="A353" s="69"/>
      <c r="B353" s="66"/>
      <c r="C353" s="37">
        <v>350</v>
      </c>
      <c r="D353" s="63"/>
      <c r="E353" s="42" t="s">
        <v>94</v>
      </c>
      <c r="F353" s="43" t="s">
        <v>126</v>
      </c>
      <c r="G353" s="43" t="s">
        <v>29</v>
      </c>
      <c r="H353" s="43" t="s">
        <v>30</v>
      </c>
      <c r="I353" s="41">
        <v>213.77</v>
      </c>
      <c r="J353" s="16">
        <v>0</v>
      </c>
      <c r="K353" s="21">
        <f t="shared" si="9"/>
        <v>0</v>
      </c>
      <c r="L353" s="22" t="str">
        <f t="shared" si="8"/>
        <v>OK</v>
      </c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50"/>
      <c r="Z353" s="50"/>
      <c r="AA353" s="50"/>
      <c r="AB353" s="50"/>
    </row>
    <row r="354" spans="1:28" ht="39.950000000000003" customHeight="1" x14ac:dyDescent="0.25">
      <c r="A354" s="70"/>
      <c r="B354" s="67"/>
      <c r="C354" s="44">
        <v>351</v>
      </c>
      <c r="D354" s="64"/>
      <c r="E354" s="42" t="s">
        <v>95</v>
      </c>
      <c r="F354" s="43" t="s">
        <v>126</v>
      </c>
      <c r="G354" s="43" t="s">
        <v>29</v>
      </c>
      <c r="H354" s="43" t="s">
        <v>30</v>
      </c>
      <c r="I354" s="41">
        <v>233.81</v>
      </c>
      <c r="J354" s="16">
        <v>0</v>
      </c>
      <c r="K354" s="21">
        <f t="shared" si="9"/>
        <v>0</v>
      </c>
      <c r="L354" s="22" t="str">
        <f t="shared" si="8"/>
        <v>OK</v>
      </c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50"/>
      <c r="Z354" s="50"/>
      <c r="AA354" s="50"/>
      <c r="AB354" s="50"/>
    </row>
    <row r="355" spans="1:28" ht="24" customHeight="1" x14ac:dyDescent="0.4">
      <c r="J355" s="46">
        <f>SUM(J4:J354)</f>
        <v>2863</v>
      </c>
      <c r="M355" s="35">
        <f t="shared" ref="M355:AB355" si="10">SUMPRODUCT($I$4:$I$354,M4:M354)</f>
        <v>0</v>
      </c>
      <c r="N355" s="35">
        <f t="shared" si="10"/>
        <v>0</v>
      </c>
      <c r="O355" s="35">
        <f t="shared" si="10"/>
        <v>0</v>
      </c>
      <c r="P355" s="35">
        <f t="shared" si="10"/>
        <v>0</v>
      </c>
      <c r="Q355" s="35">
        <f t="shared" si="10"/>
        <v>0</v>
      </c>
      <c r="R355" s="35">
        <f t="shared" si="10"/>
        <v>0</v>
      </c>
      <c r="S355" s="35">
        <f t="shared" si="10"/>
        <v>0</v>
      </c>
      <c r="T355" s="35">
        <f t="shared" si="10"/>
        <v>0</v>
      </c>
      <c r="U355" s="35">
        <f t="shared" si="10"/>
        <v>0</v>
      </c>
      <c r="V355" s="35">
        <f t="shared" si="10"/>
        <v>0</v>
      </c>
      <c r="W355" s="35">
        <f t="shared" si="10"/>
        <v>0</v>
      </c>
      <c r="X355" s="35">
        <f t="shared" si="10"/>
        <v>0</v>
      </c>
      <c r="Y355" s="35">
        <f t="shared" si="10"/>
        <v>0</v>
      </c>
      <c r="Z355" s="35">
        <f t="shared" si="10"/>
        <v>0</v>
      </c>
      <c r="AA355" s="35">
        <f t="shared" si="10"/>
        <v>0</v>
      </c>
      <c r="AB355" s="35">
        <f t="shared" si="10"/>
        <v>0</v>
      </c>
    </row>
    <row r="360" spans="1:28" ht="39.950000000000003" customHeight="1" x14ac:dyDescent="0.4">
      <c r="A360" s="57"/>
      <c r="D360" s="60"/>
    </row>
    <row r="361" spans="1:28" ht="39.950000000000003" customHeight="1" x14ac:dyDescent="0.4">
      <c r="A361" s="57"/>
      <c r="D361" s="60"/>
    </row>
    <row r="362" spans="1:28" ht="39.950000000000003" customHeight="1" x14ac:dyDescent="0.4">
      <c r="A362" s="57"/>
      <c r="D362" s="60"/>
    </row>
    <row r="363" spans="1:28" ht="39.950000000000003" customHeight="1" x14ac:dyDescent="0.4">
      <c r="A363" s="57"/>
      <c r="D363" s="60"/>
    </row>
    <row r="364" spans="1:28" ht="39.950000000000003" customHeight="1" x14ac:dyDescent="0.4">
      <c r="A364" s="57"/>
      <c r="D364" s="60"/>
    </row>
    <row r="365" spans="1:28" ht="39.950000000000003" customHeight="1" x14ac:dyDescent="0.4">
      <c r="A365" s="57"/>
      <c r="D365" s="60"/>
    </row>
    <row r="366" spans="1:28" ht="39.950000000000003" customHeight="1" x14ac:dyDescent="0.4">
      <c r="A366" s="57"/>
      <c r="D366" s="60"/>
    </row>
    <row r="367" spans="1:28" ht="39.950000000000003" customHeight="1" x14ac:dyDescent="0.4">
      <c r="A367" s="57"/>
      <c r="D367" s="60"/>
    </row>
    <row r="368" spans="1:28" ht="39.950000000000003" customHeight="1" x14ac:dyDescent="0.4">
      <c r="A368" s="57"/>
      <c r="D368" s="60"/>
    </row>
    <row r="369" spans="1:9" ht="39.950000000000003" customHeight="1" x14ac:dyDescent="0.4">
      <c r="A369" s="57"/>
      <c r="D369" s="60"/>
    </row>
    <row r="370" spans="1:9" ht="39.950000000000003" customHeight="1" x14ac:dyDescent="0.4">
      <c r="A370" s="57"/>
      <c r="D370" s="60"/>
    </row>
    <row r="371" spans="1:9" ht="39.950000000000003" customHeight="1" x14ac:dyDescent="0.4">
      <c r="A371" s="57"/>
      <c r="D371" s="60"/>
    </row>
    <row r="372" spans="1:9" ht="39.950000000000003" customHeight="1" x14ac:dyDescent="0.4">
      <c r="A372" s="57"/>
      <c r="D372" s="60"/>
    </row>
    <row r="373" spans="1:9" ht="39.950000000000003" customHeight="1" x14ac:dyDescent="0.4">
      <c r="A373" s="57"/>
      <c r="D373" s="60"/>
    </row>
    <row r="374" spans="1:9" ht="39.950000000000003" customHeight="1" x14ac:dyDescent="0.4">
      <c r="A374" s="57"/>
      <c r="D374" s="60"/>
    </row>
    <row r="375" spans="1:9" ht="39.950000000000003" customHeight="1" x14ac:dyDescent="0.4">
      <c r="A375" s="57"/>
      <c r="D375" s="60"/>
    </row>
    <row r="376" spans="1:9" ht="39.950000000000003" customHeight="1" x14ac:dyDescent="0.4">
      <c r="A376" s="57"/>
      <c r="D376" s="60"/>
    </row>
    <row r="377" spans="1:9" ht="39.950000000000003" customHeight="1" x14ac:dyDescent="0.4">
      <c r="A377" s="57"/>
      <c r="D377" s="60"/>
    </row>
    <row r="379" spans="1:9" ht="39.950000000000003" customHeight="1" x14ac:dyDescent="0.4">
      <c r="A379" s="57"/>
      <c r="C379" s="3"/>
      <c r="D379" s="60"/>
      <c r="E379" s="52"/>
      <c r="F379" s="3"/>
      <c r="G379" s="3"/>
      <c r="H379" s="3"/>
      <c r="I379" s="53"/>
    </row>
    <row r="380" spans="1:9" ht="39.950000000000003" customHeight="1" x14ac:dyDescent="0.4">
      <c r="A380" s="57"/>
      <c r="C380" s="3"/>
      <c r="D380" s="60"/>
      <c r="E380" s="52"/>
      <c r="F380" s="3"/>
      <c r="G380" s="3"/>
      <c r="H380" s="3"/>
      <c r="I380" s="53"/>
    </row>
  </sheetData>
  <mergeCells count="47">
    <mergeCell ref="A49:A79"/>
    <mergeCell ref="B49:B79"/>
    <mergeCell ref="D49:D79"/>
    <mergeCell ref="V1:V2"/>
    <mergeCell ref="W1:W2"/>
    <mergeCell ref="P1:P2"/>
    <mergeCell ref="Q1:Q2"/>
    <mergeCell ref="R1:R2"/>
    <mergeCell ref="S1:S2"/>
    <mergeCell ref="T1:T2"/>
    <mergeCell ref="U1:U2"/>
    <mergeCell ref="A1:D1"/>
    <mergeCell ref="E1:I1"/>
    <mergeCell ref="J1:L1"/>
    <mergeCell ref="M1:M2"/>
    <mergeCell ref="N1:N2"/>
    <mergeCell ref="AB1:AB2"/>
    <mergeCell ref="A2:L2"/>
    <mergeCell ref="A4:A48"/>
    <mergeCell ref="B4:B48"/>
    <mergeCell ref="D4:D48"/>
    <mergeCell ref="X1:X2"/>
    <mergeCell ref="Y1:Y2"/>
    <mergeCell ref="Z1:Z2"/>
    <mergeCell ref="AA1:AA2"/>
    <mergeCell ref="O1:O2"/>
    <mergeCell ref="A80:A116"/>
    <mergeCell ref="B80:B116"/>
    <mergeCell ref="D80:D116"/>
    <mergeCell ref="A117:A158"/>
    <mergeCell ref="B117:B158"/>
    <mergeCell ref="D117:D158"/>
    <mergeCell ref="A159:A192"/>
    <mergeCell ref="B159:B192"/>
    <mergeCell ref="D159:D192"/>
    <mergeCell ref="A193:A232"/>
    <mergeCell ref="B193:B232"/>
    <mergeCell ref="D193:D232"/>
    <mergeCell ref="A313:A354"/>
    <mergeCell ref="B313:B354"/>
    <mergeCell ref="D313:D354"/>
    <mergeCell ref="A233:A270"/>
    <mergeCell ref="B233:B270"/>
    <mergeCell ref="D233:D270"/>
    <mergeCell ref="A271:A312"/>
    <mergeCell ref="B271:B312"/>
    <mergeCell ref="D271:D312"/>
  </mergeCells>
  <conditionalFormatting sqref="K4:K354">
    <cfRule type="cellIs" dxfId="91" priority="2" operator="lessThan">
      <formula>0</formula>
    </cfRule>
    <cfRule type="cellIs" dxfId="90" priority="3" operator="lessThan">
      <formula>0</formula>
    </cfRule>
  </conditionalFormatting>
  <conditionalFormatting sqref="M4:X354">
    <cfRule type="cellIs" dxfId="89" priority="5" stopIfTrue="1" operator="greaterThan">
      <formula>0</formula>
    </cfRule>
    <cfRule type="cellIs" dxfId="88" priority="6" stopIfTrue="1" operator="greaterThan">
      <formula>0</formula>
    </cfRule>
    <cfRule type="cellIs" dxfId="87" priority="7" stopIfTrue="1" operator="greaterThan">
      <formula>0</formula>
    </cfRule>
  </conditionalFormatting>
  <conditionalFormatting sqref="M4:AB354">
    <cfRule type="cellIs" dxfId="86" priority="1" operator="greaterThan">
      <formula>10</formula>
    </cfRule>
    <cfRule type="cellIs" dxfId="85" priority="4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C37D-1A7E-43A7-A70D-197773D40241}">
  <dimension ref="A1:AB380"/>
  <sheetViews>
    <sheetView tabSelected="1" zoomScale="85" zoomScaleNormal="85" workbookViewId="0">
      <selection activeCell="G358" sqref="G358"/>
    </sheetView>
  </sheetViews>
  <sheetFormatPr defaultColWidth="9.7109375" defaultRowHeight="39.950000000000003" customHeight="1" x14ac:dyDescent="0.4"/>
  <cols>
    <col min="1" max="1" width="10.7109375" style="55" customWidth="1"/>
    <col min="2" max="2" width="9.7109375" style="56"/>
    <col min="3" max="3" width="9.5703125" style="1" customWidth="1"/>
    <col min="4" max="4" width="22.7109375" style="59" customWidth="1"/>
    <col min="5" max="5" width="48.85546875" style="36" customWidth="1"/>
    <col min="6" max="6" width="10" style="1" customWidth="1"/>
    <col min="7" max="7" width="19.42578125" style="1" customWidth="1"/>
    <col min="8" max="8" width="16.7109375" style="1" customWidth="1"/>
    <col min="9" max="9" width="13.7109375" style="25" bestFit="1" customWidth="1"/>
    <col min="10" max="10" width="13.85546875" style="4" customWidth="1"/>
    <col min="11" max="11" width="13.28515625" style="24" customWidth="1"/>
    <col min="12" max="12" width="12.5703125" style="5" customWidth="1"/>
    <col min="13" max="13" width="13.5703125" style="4" customWidth="1"/>
    <col min="14" max="15" width="13.7109375" style="4" customWidth="1"/>
    <col min="16" max="16" width="14.28515625" style="4" customWidth="1"/>
    <col min="17" max="17" width="13.42578125" style="4" customWidth="1"/>
    <col min="18" max="24" width="13.7109375" style="4" customWidth="1"/>
    <col min="25" max="28" width="13.7109375" style="2" customWidth="1"/>
    <col min="29" max="16384" width="9.7109375" style="2"/>
  </cols>
  <sheetData>
    <row r="1" spans="1:28" ht="35.25" customHeight="1" x14ac:dyDescent="0.25">
      <c r="A1" s="80" t="s">
        <v>24</v>
      </c>
      <c r="B1" s="80"/>
      <c r="C1" s="80"/>
      <c r="D1" s="81"/>
      <c r="E1" s="72" t="s">
        <v>127</v>
      </c>
      <c r="F1" s="73"/>
      <c r="G1" s="73"/>
      <c r="H1" s="73"/>
      <c r="I1" s="74"/>
      <c r="J1" s="72" t="s">
        <v>25</v>
      </c>
      <c r="K1" s="73"/>
      <c r="L1" s="74"/>
      <c r="M1" s="71" t="s">
        <v>18</v>
      </c>
      <c r="N1" s="71" t="s">
        <v>18</v>
      </c>
      <c r="O1" s="71" t="s">
        <v>18</v>
      </c>
      <c r="P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V1" s="71" t="s">
        <v>18</v>
      </c>
      <c r="W1" s="71" t="s">
        <v>18</v>
      </c>
      <c r="X1" s="71" t="s">
        <v>18</v>
      </c>
      <c r="Y1" s="71" t="s">
        <v>18</v>
      </c>
      <c r="Z1" s="71" t="s">
        <v>18</v>
      </c>
      <c r="AA1" s="71" t="s">
        <v>18</v>
      </c>
      <c r="AB1" s="71" t="s">
        <v>18</v>
      </c>
    </row>
    <row r="2" spans="1:28" ht="25.15" customHeight="1" x14ac:dyDescent="0.25">
      <c r="A2" s="78" t="s">
        <v>150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s="3" customFormat="1" ht="39.950000000000003" customHeight="1" x14ac:dyDescent="0.2">
      <c r="A3" s="51" t="s">
        <v>139</v>
      </c>
      <c r="B3" s="54" t="s">
        <v>22</v>
      </c>
      <c r="C3" s="54" t="s">
        <v>20</v>
      </c>
      <c r="D3" s="58" t="s">
        <v>13</v>
      </c>
      <c r="E3" s="51" t="s">
        <v>27</v>
      </c>
      <c r="F3" s="54" t="s">
        <v>3</v>
      </c>
      <c r="G3" s="51" t="s">
        <v>17</v>
      </c>
      <c r="H3" s="54" t="s">
        <v>14</v>
      </c>
      <c r="I3" s="28" t="s">
        <v>21</v>
      </c>
      <c r="J3" s="54" t="s">
        <v>19</v>
      </c>
      <c r="K3" s="29" t="s">
        <v>0</v>
      </c>
      <c r="L3" s="30" t="s">
        <v>2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18" t="s">
        <v>1</v>
      </c>
      <c r="W3" s="18" t="s">
        <v>1</v>
      </c>
      <c r="X3" s="18" t="s">
        <v>1</v>
      </c>
      <c r="Y3" s="18" t="s">
        <v>1</v>
      </c>
      <c r="Z3" s="18" t="s">
        <v>1</v>
      </c>
      <c r="AA3" s="18" t="s">
        <v>1</v>
      </c>
      <c r="AB3" s="18" t="s">
        <v>1</v>
      </c>
    </row>
    <row r="4" spans="1:28" ht="39.950000000000003" customHeight="1" x14ac:dyDescent="0.25">
      <c r="A4" s="68" t="s">
        <v>140</v>
      </c>
      <c r="B4" s="65">
        <v>1</v>
      </c>
      <c r="C4" s="37">
        <v>1</v>
      </c>
      <c r="D4" s="75" t="s">
        <v>124</v>
      </c>
      <c r="E4" s="38" t="s">
        <v>28</v>
      </c>
      <c r="F4" s="37" t="s">
        <v>126</v>
      </c>
      <c r="G4" s="37" t="s">
        <v>29</v>
      </c>
      <c r="H4" s="37" t="s">
        <v>30</v>
      </c>
      <c r="I4" s="39">
        <v>161.22</v>
      </c>
      <c r="J4" s="16">
        <v>10</v>
      </c>
      <c r="K4" s="21">
        <f t="shared" ref="K4:K35" si="0">J4-(SUM(M4:AB4))</f>
        <v>10</v>
      </c>
      <c r="L4" s="22" t="str">
        <f>IF(K4&lt;0,"ATENÇÃO","OK")</f>
        <v>OK</v>
      </c>
      <c r="M4" s="48"/>
      <c r="N4" s="49"/>
      <c r="O4" s="48"/>
      <c r="P4" s="48"/>
      <c r="Q4" s="48"/>
      <c r="R4" s="48"/>
      <c r="S4" s="48"/>
      <c r="T4" s="48"/>
      <c r="U4" s="48"/>
      <c r="V4" s="48"/>
      <c r="W4" s="48"/>
      <c r="X4" s="48"/>
      <c r="Y4" s="50"/>
      <c r="Z4" s="50"/>
      <c r="AA4" s="50"/>
      <c r="AB4" s="50"/>
    </row>
    <row r="5" spans="1:28" ht="39.950000000000003" customHeight="1" x14ac:dyDescent="0.25">
      <c r="A5" s="69"/>
      <c r="B5" s="66"/>
      <c r="C5" s="37">
        <v>2</v>
      </c>
      <c r="D5" s="76"/>
      <c r="E5" s="38" t="s">
        <v>31</v>
      </c>
      <c r="F5" s="40" t="s">
        <v>32</v>
      </c>
      <c r="G5" s="40" t="s">
        <v>29</v>
      </c>
      <c r="H5" s="37" t="s">
        <v>30</v>
      </c>
      <c r="I5" s="41">
        <v>12.89</v>
      </c>
      <c r="J5" s="16">
        <v>200</v>
      </c>
      <c r="K5" s="21">
        <f t="shared" si="0"/>
        <v>200</v>
      </c>
      <c r="L5" s="22" t="str">
        <f t="shared" ref="L5:L68" si="1">IF(K5&lt;0,"ATENÇÃO","OK")</f>
        <v>OK</v>
      </c>
      <c r="M5" s="48"/>
      <c r="N5" s="49"/>
      <c r="O5" s="48"/>
      <c r="P5" s="48"/>
      <c r="Q5" s="48"/>
      <c r="R5" s="48"/>
      <c r="S5" s="48"/>
      <c r="T5" s="48"/>
      <c r="U5" s="48"/>
      <c r="V5" s="48"/>
      <c r="W5" s="48"/>
      <c r="X5" s="48"/>
      <c r="Y5" s="50"/>
      <c r="Z5" s="50"/>
      <c r="AA5" s="50"/>
      <c r="AB5" s="50"/>
    </row>
    <row r="6" spans="1:28" ht="39.950000000000003" customHeight="1" x14ac:dyDescent="0.25">
      <c r="A6" s="69"/>
      <c r="B6" s="66"/>
      <c r="C6" s="37">
        <v>3</v>
      </c>
      <c r="D6" s="76"/>
      <c r="E6" s="38" t="s">
        <v>33</v>
      </c>
      <c r="F6" s="40" t="s">
        <v>126</v>
      </c>
      <c r="G6" s="40" t="s">
        <v>29</v>
      </c>
      <c r="H6" s="37" t="s">
        <v>30</v>
      </c>
      <c r="I6" s="41">
        <v>20.63</v>
      </c>
      <c r="J6" s="16">
        <v>50</v>
      </c>
      <c r="K6" s="21">
        <f t="shared" si="0"/>
        <v>50</v>
      </c>
      <c r="L6" s="22" t="str">
        <f t="shared" si="1"/>
        <v>OK</v>
      </c>
      <c r="M6" s="48"/>
      <c r="N6" s="49"/>
      <c r="O6" s="48"/>
      <c r="P6" s="48"/>
      <c r="Q6" s="48"/>
      <c r="R6" s="48"/>
      <c r="S6" s="48"/>
      <c r="T6" s="48"/>
      <c r="U6" s="48"/>
      <c r="V6" s="48"/>
      <c r="W6" s="48"/>
      <c r="X6" s="48"/>
      <c r="Y6" s="50"/>
      <c r="Z6" s="50"/>
      <c r="AA6" s="50"/>
      <c r="AB6" s="50"/>
    </row>
    <row r="7" spans="1:28" ht="39.950000000000003" customHeight="1" x14ac:dyDescent="0.25">
      <c r="A7" s="69"/>
      <c r="B7" s="66"/>
      <c r="C7" s="37">
        <v>4</v>
      </c>
      <c r="D7" s="76"/>
      <c r="E7" s="38" t="s">
        <v>34</v>
      </c>
      <c r="F7" s="40" t="s">
        <v>126</v>
      </c>
      <c r="G7" s="40" t="s">
        <v>35</v>
      </c>
      <c r="H7" s="37" t="s">
        <v>30</v>
      </c>
      <c r="I7" s="41">
        <v>33.53</v>
      </c>
      <c r="J7" s="16">
        <v>4000</v>
      </c>
      <c r="K7" s="21">
        <f t="shared" si="0"/>
        <v>4000</v>
      </c>
      <c r="L7" s="22" t="str">
        <f t="shared" si="1"/>
        <v>OK</v>
      </c>
      <c r="M7" s="48"/>
      <c r="N7" s="49"/>
      <c r="O7" s="48"/>
      <c r="P7" s="48"/>
      <c r="Q7" s="48"/>
      <c r="R7" s="48"/>
      <c r="S7" s="48"/>
      <c r="T7" s="48"/>
      <c r="U7" s="48"/>
      <c r="V7" s="48"/>
      <c r="W7" s="48"/>
      <c r="X7" s="48"/>
      <c r="Y7" s="50"/>
      <c r="Z7" s="50"/>
      <c r="AA7" s="50"/>
      <c r="AB7" s="50"/>
    </row>
    <row r="8" spans="1:28" ht="39.950000000000003" customHeight="1" x14ac:dyDescent="0.25">
      <c r="A8" s="69"/>
      <c r="B8" s="66"/>
      <c r="C8" s="37">
        <v>5</v>
      </c>
      <c r="D8" s="76"/>
      <c r="E8" s="38" t="s">
        <v>36</v>
      </c>
      <c r="F8" s="40" t="s">
        <v>126</v>
      </c>
      <c r="G8" s="40" t="s">
        <v>37</v>
      </c>
      <c r="H8" s="37" t="s">
        <v>30</v>
      </c>
      <c r="I8" s="41">
        <v>48.36</v>
      </c>
      <c r="J8" s="16">
        <v>100</v>
      </c>
      <c r="K8" s="21">
        <f t="shared" si="0"/>
        <v>100</v>
      </c>
      <c r="L8" s="22" t="str">
        <f t="shared" si="1"/>
        <v>OK</v>
      </c>
      <c r="M8" s="48"/>
      <c r="N8" s="49"/>
      <c r="O8" s="48"/>
      <c r="P8" s="48"/>
      <c r="Q8" s="48"/>
      <c r="R8" s="48"/>
      <c r="S8" s="48"/>
      <c r="T8" s="48"/>
      <c r="U8" s="48"/>
      <c r="V8" s="48"/>
      <c r="W8" s="48"/>
      <c r="X8" s="48"/>
      <c r="Y8" s="50"/>
      <c r="Z8" s="50"/>
      <c r="AA8" s="50"/>
      <c r="AB8" s="50"/>
    </row>
    <row r="9" spans="1:28" ht="39.950000000000003" customHeight="1" x14ac:dyDescent="0.25">
      <c r="A9" s="69"/>
      <c r="B9" s="66"/>
      <c r="C9" s="37">
        <v>6</v>
      </c>
      <c r="D9" s="76"/>
      <c r="E9" s="38" t="s">
        <v>128</v>
      </c>
      <c r="F9" s="37" t="s">
        <v>126</v>
      </c>
      <c r="G9" s="40" t="s">
        <v>29</v>
      </c>
      <c r="H9" s="37" t="s">
        <v>30</v>
      </c>
      <c r="I9" s="39">
        <v>4.24</v>
      </c>
      <c r="J9" s="16">
        <v>500</v>
      </c>
      <c r="K9" s="21">
        <f t="shared" si="0"/>
        <v>500</v>
      </c>
      <c r="L9" s="22" t="str">
        <f t="shared" si="1"/>
        <v>OK</v>
      </c>
      <c r="M9" s="48"/>
      <c r="N9" s="49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50"/>
      <c r="AA9" s="50"/>
      <c r="AB9" s="50"/>
    </row>
    <row r="10" spans="1:28" ht="39.950000000000003" customHeight="1" x14ac:dyDescent="0.25">
      <c r="A10" s="69"/>
      <c r="B10" s="66"/>
      <c r="C10" s="37">
        <v>7</v>
      </c>
      <c r="D10" s="76"/>
      <c r="E10" s="42" t="s">
        <v>129</v>
      </c>
      <c r="F10" s="43" t="s">
        <v>38</v>
      </c>
      <c r="G10" s="43" t="s">
        <v>39</v>
      </c>
      <c r="H10" s="37" t="s">
        <v>30</v>
      </c>
      <c r="I10" s="41">
        <v>8.59</v>
      </c>
      <c r="J10" s="16">
        <v>3000</v>
      </c>
      <c r="K10" s="21">
        <f t="shared" si="0"/>
        <v>3000</v>
      </c>
      <c r="L10" s="22" t="str">
        <f t="shared" si="1"/>
        <v>OK</v>
      </c>
      <c r="M10" s="48"/>
      <c r="N10" s="49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50"/>
      <c r="AA10" s="50"/>
      <c r="AB10" s="50"/>
    </row>
    <row r="11" spans="1:28" ht="39.950000000000003" customHeight="1" x14ac:dyDescent="0.25">
      <c r="A11" s="69"/>
      <c r="B11" s="66"/>
      <c r="C11" s="37">
        <v>8</v>
      </c>
      <c r="D11" s="76"/>
      <c r="E11" s="42" t="s">
        <v>130</v>
      </c>
      <c r="F11" s="43" t="s">
        <v>38</v>
      </c>
      <c r="G11" s="43" t="s">
        <v>40</v>
      </c>
      <c r="H11" s="37" t="s">
        <v>30</v>
      </c>
      <c r="I11" s="41">
        <v>12.65</v>
      </c>
      <c r="J11" s="16">
        <v>1000</v>
      </c>
      <c r="K11" s="21">
        <f t="shared" si="0"/>
        <v>1000</v>
      </c>
      <c r="L11" s="22" t="str">
        <f t="shared" si="1"/>
        <v>OK</v>
      </c>
      <c r="M11" s="48"/>
      <c r="N11" s="49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50"/>
      <c r="Z11" s="50"/>
      <c r="AA11" s="50"/>
      <c r="AB11" s="50"/>
    </row>
    <row r="12" spans="1:28" ht="39.950000000000003" customHeight="1" x14ac:dyDescent="0.25">
      <c r="A12" s="69"/>
      <c r="B12" s="66"/>
      <c r="C12" s="37">
        <v>9</v>
      </c>
      <c r="D12" s="76"/>
      <c r="E12" s="42" t="s">
        <v>131</v>
      </c>
      <c r="F12" s="44" t="s">
        <v>38</v>
      </c>
      <c r="G12" s="43" t="s">
        <v>41</v>
      </c>
      <c r="H12" s="43" t="s">
        <v>30</v>
      </c>
      <c r="I12" s="41">
        <v>13.75</v>
      </c>
      <c r="J12" s="16">
        <v>0</v>
      </c>
      <c r="K12" s="21">
        <f t="shared" si="0"/>
        <v>0</v>
      </c>
      <c r="L12" s="22" t="str">
        <f t="shared" si="1"/>
        <v>OK</v>
      </c>
      <c r="M12" s="48"/>
      <c r="N12" s="49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50"/>
      <c r="AA12" s="50"/>
      <c r="AB12" s="50"/>
    </row>
    <row r="13" spans="1:28" ht="39.950000000000003" customHeight="1" x14ac:dyDescent="0.25">
      <c r="A13" s="69"/>
      <c r="B13" s="66"/>
      <c r="C13" s="37">
        <v>10</v>
      </c>
      <c r="D13" s="76"/>
      <c r="E13" s="42" t="s">
        <v>42</v>
      </c>
      <c r="F13" s="44" t="s">
        <v>11</v>
      </c>
      <c r="G13" s="43" t="s">
        <v>29</v>
      </c>
      <c r="H13" s="43" t="s">
        <v>30</v>
      </c>
      <c r="I13" s="41">
        <v>47.9</v>
      </c>
      <c r="J13" s="16">
        <v>50</v>
      </c>
      <c r="K13" s="21">
        <f t="shared" si="0"/>
        <v>50</v>
      </c>
      <c r="L13" s="22" t="str">
        <f t="shared" si="1"/>
        <v>OK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</row>
    <row r="14" spans="1:28" ht="39.950000000000003" customHeight="1" x14ac:dyDescent="0.25">
      <c r="A14" s="69"/>
      <c r="B14" s="66"/>
      <c r="C14" s="37">
        <v>11</v>
      </c>
      <c r="D14" s="76"/>
      <c r="E14" s="42" t="s">
        <v>43</v>
      </c>
      <c r="F14" s="43" t="s">
        <v>44</v>
      </c>
      <c r="G14" s="43" t="s">
        <v>29</v>
      </c>
      <c r="H14" s="43" t="s">
        <v>30</v>
      </c>
      <c r="I14" s="41">
        <v>17.13</v>
      </c>
      <c r="J14" s="16">
        <v>50</v>
      </c>
      <c r="K14" s="21">
        <f t="shared" si="0"/>
        <v>50</v>
      </c>
      <c r="L14" s="22" t="str">
        <f t="shared" si="1"/>
        <v>OK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50"/>
      <c r="Z14" s="50"/>
      <c r="AA14" s="50"/>
      <c r="AB14" s="50"/>
    </row>
    <row r="15" spans="1:28" ht="39.950000000000003" customHeight="1" x14ac:dyDescent="0.25">
      <c r="A15" s="69"/>
      <c r="B15" s="66"/>
      <c r="C15" s="37">
        <v>12</v>
      </c>
      <c r="D15" s="76"/>
      <c r="E15" s="42" t="s">
        <v>45</v>
      </c>
      <c r="F15" s="43" t="s">
        <v>38</v>
      </c>
      <c r="G15" s="43" t="s">
        <v>46</v>
      </c>
      <c r="H15" s="43" t="s">
        <v>30</v>
      </c>
      <c r="I15" s="41">
        <v>22.06</v>
      </c>
      <c r="J15" s="16">
        <v>50</v>
      </c>
      <c r="K15" s="21">
        <f t="shared" si="0"/>
        <v>50</v>
      </c>
      <c r="L15" s="22" t="str">
        <f t="shared" si="1"/>
        <v>OK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0"/>
      <c r="Z15" s="50"/>
      <c r="AA15" s="50"/>
      <c r="AB15" s="50"/>
    </row>
    <row r="16" spans="1:28" ht="39.950000000000003" customHeight="1" x14ac:dyDescent="0.25">
      <c r="A16" s="69"/>
      <c r="B16" s="66"/>
      <c r="C16" s="37">
        <v>13</v>
      </c>
      <c r="D16" s="76"/>
      <c r="E16" s="38" t="s">
        <v>47</v>
      </c>
      <c r="F16" s="40" t="s">
        <v>38</v>
      </c>
      <c r="G16" s="40" t="s">
        <v>48</v>
      </c>
      <c r="H16" s="40" t="s">
        <v>30</v>
      </c>
      <c r="I16" s="45">
        <v>17.41</v>
      </c>
      <c r="J16" s="16">
        <v>100</v>
      </c>
      <c r="K16" s="21">
        <f t="shared" si="0"/>
        <v>100</v>
      </c>
      <c r="L16" s="22" t="str">
        <f t="shared" si="1"/>
        <v>OK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0"/>
      <c r="Z16" s="50"/>
      <c r="AA16" s="50"/>
      <c r="AB16" s="50"/>
    </row>
    <row r="17" spans="1:28" ht="39.950000000000003" customHeight="1" x14ac:dyDescent="0.25">
      <c r="A17" s="69"/>
      <c r="B17" s="66"/>
      <c r="C17" s="37">
        <v>14</v>
      </c>
      <c r="D17" s="76"/>
      <c r="E17" s="42" t="s">
        <v>49</v>
      </c>
      <c r="F17" s="43" t="s">
        <v>38</v>
      </c>
      <c r="G17" s="43" t="s">
        <v>50</v>
      </c>
      <c r="H17" s="43" t="s">
        <v>30</v>
      </c>
      <c r="I17" s="41">
        <v>12.38</v>
      </c>
      <c r="J17" s="16">
        <v>100</v>
      </c>
      <c r="K17" s="21">
        <f t="shared" si="0"/>
        <v>100</v>
      </c>
      <c r="L17" s="22" t="str">
        <f t="shared" si="1"/>
        <v>OK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0"/>
      <c r="Z17" s="50"/>
      <c r="AA17" s="50"/>
      <c r="AB17" s="50"/>
    </row>
    <row r="18" spans="1:28" ht="39.950000000000003" customHeight="1" x14ac:dyDescent="0.25">
      <c r="A18" s="69"/>
      <c r="B18" s="66"/>
      <c r="C18" s="37">
        <v>15</v>
      </c>
      <c r="D18" s="76"/>
      <c r="E18" s="42" t="s">
        <v>51</v>
      </c>
      <c r="F18" s="43" t="s">
        <v>38</v>
      </c>
      <c r="G18" s="43" t="s">
        <v>52</v>
      </c>
      <c r="H18" s="43" t="s">
        <v>30</v>
      </c>
      <c r="I18" s="41">
        <v>154.96</v>
      </c>
      <c r="J18" s="16">
        <v>50</v>
      </c>
      <c r="K18" s="21">
        <f t="shared" si="0"/>
        <v>50</v>
      </c>
      <c r="L18" s="22" t="str">
        <f t="shared" si="1"/>
        <v>OK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50"/>
      <c r="Z18" s="50"/>
      <c r="AA18" s="50"/>
      <c r="AB18" s="50"/>
    </row>
    <row r="19" spans="1:28" ht="39.950000000000003" customHeight="1" x14ac:dyDescent="0.25">
      <c r="A19" s="69"/>
      <c r="B19" s="66"/>
      <c r="C19" s="37">
        <v>16</v>
      </c>
      <c r="D19" s="76"/>
      <c r="E19" s="42" t="s">
        <v>53</v>
      </c>
      <c r="F19" s="43" t="s">
        <v>38</v>
      </c>
      <c r="G19" s="43" t="s">
        <v>54</v>
      </c>
      <c r="H19" s="43" t="s">
        <v>30</v>
      </c>
      <c r="I19" s="41">
        <v>169.18</v>
      </c>
      <c r="J19" s="16">
        <v>50</v>
      </c>
      <c r="K19" s="21">
        <f t="shared" si="0"/>
        <v>50</v>
      </c>
      <c r="L19" s="22" t="str">
        <f t="shared" si="1"/>
        <v>OK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50"/>
      <c r="Z19" s="50"/>
      <c r="AA19" s="50"/>
      <c r="AB19" s="50"/>
    </row>
    <row r="20" spans="1:28" ht="39.950000000000003" customHeight="1" x14ac:dyDescent="0.25">
      <c r="A20" s="69"/>
      <c r="B20" s="66"/>
      <c r="C20" s="37">
        <v>17</v>
      </c>
      <c r="D20" s="76"/>
      <c r="E20" s="42" t="s">
        <v>55</v>
      </c>
      <c r="F20" s="43" t="s">
        <v>38</v>
      </c>
      <c r="G20" s="43" t="s">
        <v>56</v>
      </c>
      <c r="H20" s="43" t="s">
        <v>30</v>
      </c>
      <c r="I20" s="41">
        <v>55.76</v>
      </c>
      <c r="J20" s="16">
        <v>500</v>
      </c>
      <c r="K20" s="21">
        <f t="shared" si="0"/>
        <v>500</v>
      </c>
      <c r="L20" s="22" t="str">
        <f t="shared" si="1"/>
        <v>OK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50"/>
      <c r="Z20" s="50"/>
      <c r="AA20" s="50"/>
      <c r="AB20" s="50"/>
    </row>
    <row r="21" spans="1:28" ht="39.950000000000003" customHeight="1" x14ac:dyDescent="0.25">
      <c r="A21" s="69"/>
      <c r="B21" s="66"/>
      <c r="C21" s="37">
        <v>18</v>
      </c>
      <c r="D21" s="76"/>
      <c r="E21" s="42" t="s">
        <v>57</v>
      </c>
      <c r="F21" s="43" t="s">
        <v>38</v>
      </c>
      <c r="G21" s="43" t="s">
        <v>58</v>
      </c>
      <c r="H21" s="43" t="s">
        <v>30</v>
      </c>
      <c r="I21" s="41">
        <v>21.39</v>
      </c>
      <c r="J21" s="16">
        <v>500</v>
      </c>
      <c r="K21" s="21">
        <f t="shared" si="0"/>
        <v>500</v>
      </c>
      <c r="L21" s="22" t="str">
        <f t="shared" si="1"/>
        <v>OK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50"/>
      <c r="Z21" s="50"/>
      <c r="AA21" s="50"/>
      <c r="AB21" s="50"/>
    </row>
    <row r="22" spans="1:28" ht="39.950000000000003" customHeight="1" x14ac:dyDescent="0.25">
      <c r="A22" s="69"/>
      <c r="B22" s="66"/>
      <c r="C22" s="37">
        <v>19</v>
      </c>
      <c r="D22" s="76"/>
      <c r="E22" s="42" t="s">
        <v>59</v>
      </c>
      <c r="F22" s="43" t="s">
        <v>38</v>
      </c>
      <c r="G22" s="43" t="s">
        <v>60</v>
      </c>
      <c r="H22" s="43" t="s">
        <v>30</v>
      </c>
      <c r="I22" s="41">
        <v>47.92</v>
      </c>
      <c r="J22" s="16">
        <v>50</v>
      </c>
      <c r="K22" s="21">
        <f t="shared" si="0"/>
        <v>50</v>
      </c>
      <c r="L22" s="22" t="str">
        <f t="shared" si="1"/>
        <v>OK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50"/>
      <c r="Z22" s="50"/>
      <c r="AA22" s="50"/>
      <c r="AB22" s="50"/>
    </row>
    <row r="23" spans="1:28" ht="39.950000000000003" customHeight="1" x14ac:dyDescent="0.25">
      <c r="A23" s="69"/>
      <c r="B23" s="66"/>
      <c r="C23" s="37">
        <v>20</v>
      </c>
      <c r="D23" s="76"/>
      <c r="E23" s="42" t="s">
        <v>61</v>
      </c>
      <c r="F23" s="43" t="s">
        <v>38</v>
      </c>
      <c r="G23" s="43" t="s">
        <v>62</v>
      </c>
      <c r="H23" s="43" t="s">
        <v>30</v>
      </c>
      <c r="I23" s="41">
        <v>80.260000000000005</v>
      </c>
      <c r="J23" s="16">
        <v>40</v>
      </c>
      <c r="K23" s="21">
        <f t="shared" si="0"/>
        <v>40</v>
      </c>
      <c r="L23" s="22" t="str">
        <f t="shared" si="1"/>
        <v>OK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50"/>
      <c r="Z23" s="50"/>
      <c r="AA23" s="50"/>
      <c r="AB23" s="50"/>
    </row>
    <row r="24" spans="1:28" ht="39.950000000000003" customHeight="1" x14ac:dyDescent="0.25">
      <c r="A24" s="69"/>
      <c r="B24" s="66"/>
      <c r="C24" s="37">
        <v>21</v>
      </c>
      <c r="D24" s="76"/>
      <c r="E24" s="42" t="s">
        <v>63</v>
      </c>
      <c r="F24" s="43" t="s">
        <v>126</v>
      </c>
      <c r="G24" s="43" t="s">
        <v>64</v>
      </c>
      <c r="H24" s="43" t="s">
        <v>30</v>
      </c>
      <c r="I24" s="41">
        <v>857.58</v>
      </c>
      <c r="J24" s="16">
        <v>2</v>
      </c>
      <c r="K24" s="21">
        <f t="shared" si="0"/>
        <v>2</v>
      </c>
      <c r="L24" s="22" t="str">
        <f t="shared" si="1"/>
        <v>OK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50"/>
      <c r="Z24" s="50"/>
      <c r="AA24" s="50"/>
      <c r="AB24" s="50"/>
    </row>
    <row r="25" spans="1:28" ht="39.950000000000003" customHeight="1" x14ac:dyDescent="0.25">
      <c r="A25" s="69"/>
      <c r="B25" s="66"/>
      <c r="C25" s="37">
        <v>22</v>
      </c>
      <c r="D25" s="76"/>
      <c r="E25" s="42" t="s">
        <v>65</v>
      </c>
      <c r="F25" s="43" t="s">
        <v>126</v>
      </c>
      <c r="G25" s="43" t="s">
        <v>64</v>
      </c>
      <c r="H25" s="43" t="s">
        <v>30</v>
      </c>
      <c r="I25" s="41">
        <v>450.92</v>
      </c>
      <c r="J25" s="16">
        <v>4</v>
      </c>
      <c r="K25" s="21">
        <f t="shared" si="0"/>
        <v>4</v>
      </c>
      <c r="L25" s="22" t="str">
        <f t="shared" si="1"/>
        <v>OK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50"/>
      <c r="Z25" s="50"/>
      <c r="AA25" s="50"/>
      <c r="AB25" s="50"/>
    </row>
    <row r="26" spans="1:28" ht="39.950000000000003" customHeight="1" x14ac:dyDescent="0.25">
      <c r="A26" s="69"/>
      <c r="B26" s="66"/>
      <c r="C26" s="37">
        <v>23</v>
      </c>
      <c r="D26" s="76"/>
      <c r="E26" s="42" t="s">
        <v>66</v>
      </c>
      <c r="F26" s="43" t="s">
        <v>126</v>
      </c>
      <c r="G26" s="43" t="s">
        <v>67</v>
      </c>
      <c r="H26" s="43" t="s">
        <v>30</v>
      </c>
      <c r="I26" s="41">
        <v>121.74</v>
      </c>
      <c r="J26" s="16">
        <v>4</v>
      </c>
      <c r="K26" s="21">
        <f t="shared" si="0"/>
        <v>4</v>
      </c>
      <c r="L26" s="22" t="str">
        <f t="shared" si="1"/>
        <v>OK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50"/>
      <c r="Z26" s="50"/>
      <c r="AA26" s="50"/>
      <c r="AB26" s="50"/>
    </row>
    <row r="27" spans="1:28" ht="39.950000000000003" customHeight="1" x14ac:dyDescent="0.25">
      <c r="A27" s="69"/>
      <c r="B27" s="66"/>
      <c r="C27" s="37">
        <v>24</v>
      </c>
      <c r="D27" s="76"/>
      <c r="E27" s="42" t="s">
        <v>68</v>
      </c>
      <c r="F27" s="43" t="s">
        <v>126</v>
      </c>
      <c r="G27" s="43" t="s">
        <v>69</v>
      </c>
      <c r="H27" s="43" t="s">
        <v>30</v>
      </c>
      <c r="I27" s="41">
        <v>559.17999999999995</v>
      </c>
      <c r="J27" s="16">
        <v>0</v>
      </c>
      <c r="K27" s="21">
        <f t="shared" si="0"/>
        <v>0</v>
      </c>
      <c r="L27" s="22" t="str">
        <f t="shared" si="1"/>
        <v>OK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0"/>
      <c r="Z27" s="50"/>
      <c r="AA27" s="50"/>
      <c r="AB27" s="50"/>
    </row>
    <row r="28" spans="1:28" ht="39.950000000000003" customHeight="1" x14ac:dyDescent="0.25">
      <c r="A28" s="69"/>
      <c r="B28" s="66"/>
      <c r="C28" s="37">
        <v>25</v>
      </c>
      <c r="D28" s="76"/>
      <c r="E28" s="42" t="s">
        <v>70</v>
      </c>
      <c r="F28" s="43" t="s">
        <v>126</v>
      </c>
      <c r="G28" s="43" t="s">
        <v>29</v>
      </c>
      <c r="H28" s="43" t="s">
        <v>30</v>
      </c>
      <c r="I28" s="41">
        <v>279.39999999999998</v>
      </c>
      <c r="J28" s="16">
        <v>4</v>
      </c>
      <c r="K28" s="21">
        <f t="shared" si="0"/>
        <v>4</v>
      </c>
      <c r="L28" s="22" t="str">
        <f t="shared" si="1"/>
        <v>OK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0"/>
      <c r="Z28" s="50"/>
      <c r="AA28" s="50"/>
      <c r="AB28" s="50"/>
    </row>
    <row r="29" spans="1:28" ht="39.950000000000003" customHeight="1" x14ac:dyDescent="0.25">
      <c r="A29" s="69"/>
      <c r="B29" s="66"/>
      <c r="C29" s="37">
        <v>26</v>
      </c>
      <c r="D29" s="76"/>
      <c r="E29" s="42" t="s">
        <v>71</v>
      </c>
      <c r="F29" s="43" t="s">
        <v>126</v>
      </c>
      <c r="G29" s="43" t="s">
        <v>72</v>
      </c>
      <c r="H29" s="43" t="s">
        <v>30</v>
      </c>
      <c r="I29" s="41">
        <v>106.23</v>
      </c>
      <c r="J29" s="16">
        <v>4</v>
      </c>
      <c r="K29" s="21">
        <f t="shared" si="0"/>
        <v>4</v>
      </c>
      <c r="L29" s="22" t="str">
        <f t="shared" si="1"/>
        <v>OK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0"/>
      <c r="Z29" s="50"/>
      <c r="AA29" s="50"/>
      <c r="AB29" s="50"/>
    </row>
    <row r="30" spans="1:28" ht="39.950000000000003" customHeight="1" x14ac:dyDescent="0.25">
      <c r="A30" s="69"/>
      <c r="B30" s="66"/>
      <c r="C30" s="37">
        <v>27</v>
      </c>
      <c r="D30" s="76"/>
      <c r="E30" s="42" t="s">
        <v>73</v>
      </c>
      <c r="F30" s="43" t="s">
        <v>126</v>
      </c>
      <c r="G30" s="43" t="s">
        <v>74</v>
      </c>
      <c r="H30" s="43" t="s">
        <v>30</v>
      </c>
      <c r="I30" s="41">
        <v>619.09</v>
      </c>
      <c r="J30" s="16">
        <v>4</v>
      </c>
      <c r="K30" s="21">
        <f t="shared" si="0"/>
        <v>4</v>
      </c>
      <c r="L30" s="22" t="str">
        <f t="shared" si="1"/>
        <v>OK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  <c r="Z30" s="50"/>
      <c r="AA30" s="50"/>
      <c r="AB30" s="50"/>
    </row>
    <row r="31" spans="1:28" ht="39.950000000000003" customHeight="1" x14ac:dyDescent="0.25">
      <c r="A31" s="69"/>
      <c r="B31" s="66"/>
      <c r="C31" s="37">
        <v>28</v>
      </c>
      <c r="D31" s="76"/>
      <c r="E31" s="42" t="s">
        <v>75</v>
      </c>
      <c r="F31" s="43" t="s">
        <v>126</v>
      </c>
      <c r="G31" s="43" t="s">
        <v>76</v>
      </c>
      <c r="H31" s="43" t="s">
        <v>30</v>
      </c>
      <c r="I31" s="41">
        <v>864.15</v>
      </c>
      <c r="J31" s="16">
        <v>4</v>
      </c>
      <c r="K31" s="21">
        <f t="shared" si="0"/>
        <v>4</v>
      </c>
      <c r="L31" s="22" t="str">
        <f t="shared" si="1"/>
        <v>OK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50"/>
      <c r="AA31" s="50"/>
      <c r="AB31" s="50"/>
    </row>
    <row r="32" spans="1:28" ht="39.950000000000003" customHeight="1" x14ac:dyDescent="0.25">
      <c r="A32" s="69"/>
      <c r="B32" s="66"/>
      <c r="C32" s="37">
        <v>29</v>
      </c>
      <c r="D32" s="76"/>
      <c r="E32" s="42" t="s">
        <v>77</v>
      </c>
      <c r="F32" s="43" t="s">
        <v>126</v>
      </c>
      <c r="G32" s="43" t="s">
        <v>29</v>
      </c>
      <c r="H32" s="43" t="s">
        <v>30</v>
      </c>
      <c r="I32" s="41">
        <v>462.23</v>
      </c>
      <c r="J32" s="16">
        <v>20</v>
      </c>
      <c r="K32" s="21">
        <f t="shared" si="0"/>
        <v>20</v>
      </c>
      <c r="L32" s="22" t="str">
        <f t="shared" si="1"/>
        <v>OK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0"/>
      <c r="Z32" s="50"/>
      <c r="AA32" s="50"/>
      <c r="AB32" s="50"/>
    </row>
    <row r="33" spans="1:28" ht="39.950000000000003" customHeight="1" x14ac:dyDescent="0.25">
      <c r="A33" s="69"/>
      <c r="B33" s="66"/>
      <c r="C33" s="37">
        <v>30</v>
      </c>
      <c r="D33" s="76"/>
      <c r="E33" s="42" t="s">
        <v>78</v>
      </c>
      <c r="F33" s="43" t="s">
        <v>126</v>
      </c>
      <c r="G33" s="43" t="s">
        <v>29</v>
      </c>
      <c r="H33" s="43" t="s">
        <v>30</v>
      </c>
      <c r="I33" s="41">
        <v>872.9</v>
      </c>
      <c r="J33" s="16">
        <v>10</v>
      </c>
      <c r="K33" s="21">
        <f t="shared" si="0"/>
        <v>10</v>
      </c>
      <c r="L33" s="22" t="str">
        <f t="shared" si="1"/>
        <v>OK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0"/>
      <c r="Z33" s="50"/>
      <c r="AA33" s="50"/>
      <c r="AB33" s="50"/>
    </row>
    <row r="34" spans="1:28" ht="39.950000000000003" customHeight="1" x14ac:dyDescent="0.25">
      <c r="A34" s="69"/>
      <c r="B34" s="66"/>
      <c r="C34" s="37">
        <v>31</v>
      </c>
      <c r="D34" s="76"/>
      <c r="E34" s="42" t="s">
        <v>79</v>
      </c>
      <c r="F34" s="43" t="s">
        <v>126</v>
      </c>
      <c r="G34" s="43" t="s">
        <v>29</v>
      </c>
      <c r="H34" s="43" t="s">
        <v>30</v>
      </c>
      <c r="I34" s="41">
        <v>58.04</v>
      </c>
      <c r="J34" s="16">
        <v>2</v>
      </c>
      <c r="K34" s="21">
        <f t="shared" si="0"/>
        <v>2</v>
      </c>
      <c r="L34" s="22" t="str">
        <f t="shared" si="1"/>
        <v>OK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0"/>
      <c r="Z34" s="50"/>
      <c r="AA34" s="50"/>
      <c r="AB34" s="50"/>
    </row>
    <row r="35" spans="1:28" ht="39.950000000000003" customHeight="1" x14ac:dyDescent="0.25">
      <c r="A35" s="69"/>
      <c r="B35" s="66"/>
      <c r="C35" s="37">
        <v>32</v>
      </c>
      <c r="D35" s="76"/>
      <c r="E35" s="42" t="s">
        <v>132</v>
      </c>
      <c r="F35" s="43" t="s">
        <v>126</v>
      </c>
      <c r="G35" s="43" t="s">
        <v>29</v>
      </c>
      <c r="H35" s="43" t="s">
        <v>30</v>
      </c>
      <c r="I35" s="41">
        <v>54.95</v>
      </c>
      <c r="J35" s="16">
        <v>0</v>
      </c>
      <c r="K35" s="21">
        <f t="shared" si="0"/>
        <v>0</v>
      </c>
      <c r="L35" s="22" t="str">
        <f t="shared" si="1"/>
        <v>OK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50"/>
      <c r="Z35" s="50"/>
      <c r="AA35" s="50"/>
      <c r="AB35" s="50"/>
    </row>
    <row r="36" spans="1:28" ht="39.950000000000003" customHeight="1" x14ac:dyDescent="0.25">
      <c r="A36" s="69"/>
      <c r="B36" s="66"/>
      <c r="C36" s="37">
        <v>33</v>
      </c>
      <c r="D36" s="76"/>
      <c r="E36" s="42" t="s">
        <v>133</v>
      </c>
      <c r="F36" s="43" t="s">
        <v>38</v>
      </c>
      <c r="G36" s="43" t="s">
        <v>80</v>
      </c>
      <c r="H36" s="43" t="s">
        <v>30</v>
      </c>
      <c r="I36" s="41">
        <v>10.43</v>
      </c>
      <c r="J36" s="16">
        <v>0</v>
      </c>
      <c r="K36" s="21">
        <f t="shared" ref="K36:K56" si="2">J36-(SUM(M36:AB36))</f>
        <v>0</v>
      </c>
      <c r="L36" s="22" t="str">
        <f t="shared" si="1"/>
        <v>OK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0"/>
      <c r="Z36" s="50"/>
      <c r="AA36" s="50"/>
      <c r="AB36" s="50"/>
    </row>
    <row r="37" spans="1:28" ht="39.950000000000003" customHeight="1" x14ac:dyDescent="0.25">
      <c r="A37" s="69"/>
      <c r="B37" s="66"/>
      <c r="C37" s="37">
        <v>34</v>
      </c>
      <c r="D37" s="76"/>
      <c r="E37" s="42" t="s">
        <v>134</v>
      </c>
      <c r="F37" s="43" t="s">
        <v>38</v>
      </c>
      <c r="G37" s="43" t="s">
        <v>81</v>
      </c>
      <c r="H37" s="43" t="s">
        <v>30</v>
      </c>
      <c r="I37" s="41">
        <v>15.99</v>
      </c>
      <c r="J37" s="16">
        <v>0</v>
      </c>
      <c r="K37" s="21">
        <f t="shared" si="2"/>
        <v>0</v>
      </c>
      <c r="L37" s="22" t="str">
        <f t="shared" si="1"/>
        <v>OK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50"/>
      <c r="Z37" s="50"/>
      <c r="AA37" s="50"/>
      <c r="AB37" s="50"/>
    </row>
    <row r="38" spans="1:28" ht="39.950000000000003" customHeight="1" x14ac:dyDescent="0.25">
      <c r="A38" s="69"/>
      <c r="B38" s="66"/>
      <c r="C38" s="37">
        <v>35</v>
      </c>
      <c r="D38" s="76"/>
      <c r="E38" s="42" t="s">
        <v>135</v>
      </c>
      <c r="F38" s="43" t="s">
        <v>38</v>
      </c>
      <c r="G38" s="43" t="s">
        <v>82</v>
      </c>
      <c r="H38" s="43" t="s">
        <v>30</v>
      </c>
      <c r="I38" s="41">
        <v>16.75</v>
      </c>
      <c r="J38" s="16">
        <v>0</v>
      </c>
      <c r="K38" s="21">
        <f t="shared" si="2"/>
        <v>0</v>
      </c>
      <c r="L38" s="22" t="str">
        <f t="shared" si="1"/>
        <v>OK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50"/>
      <c r="Z38" s="50"/>
      <c r="AA38" s="50"/>
      <c r="AB38" s="50"/>
    </row>
    <row r="39" spans="1:28" ht="39.950000000000003" customHeight="1" x14ac:dyDescent="0.25">
      <c r="A39" s="69"/>
      <c r="B39" s="66"/>
      <c r="C39" s="37">
        <v>36</v>
      </c>
      <c r="D39" s="76"/>
      <c r="E39" s="42" t="s">
        <v>136</v>
      </c>
      <c r="F39" s="43" t="s">
        <v>38</v>
      </c>
      <c r="G39" s="43" t="s">
        <v>83</v>
      </c>
      <c r="H39" s="43" t="s">
        <v>30</v>
      </c>
      <c r="I39" s="41">
        <v>42.18</v>
      </c>
      <c r="J39" s="16">
        <v>0</v>
      </c>
      <c r="K39" s="21">
        <f t="shared" si="2"/>
        <v>0</v>
      </c>
      <c r="L39" s="22" t="str">
        <f t="shared" si="1"/>
        <v>OK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50"/>
      <c r="Z39" s="50"/>
      <c r="AA39" s="50"/>
      <c r="AB39" s="50"/>
    </row>
    <row r="40" spans="1:28" ht="39.950000000000003" customHeight="1" x14ac:dyDescent="0.25">
      <c r="A40" s="69"/>
      <c r="B40" s="66"/>
      <c r="C40" s="37">
        <v>37</v>
      </c>
      <c r="D40" s="76"/>
      <c r="E40" s="42" t="s">
        <v>137</v>
      </c>
      <c r="F40" s="43" t="s">
        <v>38</v>
      </c>
      <c r="G40" s="43" t="s">
        <v>84</v>
      </c>
      <c r="H40" s="43" t="s">
        <v>30</v>
      </c>
      <c r="I40" s="41">
        <v>22.07</v>
      </c>
      <c r="J40" s="16">
        <v>0</v>
      </c>
      <c r="K40" s="21">
        <f t="shared" si="2"/>
        <v>0</v>
      </c>
      <c r="L40" s="22" t="str">
        <f t="shared" si="1"/>
        <v>OK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0"/>
      <c r="Z40" s="50"/>
      <c r="AA40" s="50"/>
      <c r="AB40" s="50"/>
    </row>
    <row r="41" spans="1:28" ht="39.950000000000003" customHeight="1" x14ac:dyDescent="0.25">
      <c r="A41" s="69"/>
      <c r="B41" s="66"/>
      <c r="C41" s="37">
        <v>38</v>
      </c>
      <c r="D41" s="76"/>
      <c r="E41" s="42" t="s">
        <v>85</v>
      </c>
      <c r="F41" s="43" t="s">
        <v>126</v>
      </c>
      <c r="G41" s="43" t="s">
        <v>86</v>
      </c>
      <c r="H41" s="43" t="s">
        <v>30</v>
      </c>
      <c r="I41" s="41">
        <v>913.6</v>
      </c>
      <c r="J41" s="16">
        <v>0</v>
      </c>
      <c r="K41" s="21">
        <f t="shared" si="2"/>
        <v>0</v>
      </c>
      <c r="L41" s="22" t="str">
        <f t="shared" si="1"/>
        <v>OK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0"/>
      <c r="Z41" s="50"/>
      <c r="AA41" s="50"/>
      <c r="AB41" s="50"/>
    </row>
    <row r="42" spans="1:28" ht="39.950000000000003" customHeight="1" x14ac:dyDescent="0.25">
      <c r="A42" s="69"/>
      <c r="B42" s="66"/>
      <c r="C42" s="37">
        <v>39</v>
      </c>
      <c r="D42" s="76"/>
      <c r="E42" s="42" t="s">
        <v>87</v>
      </c>
      <c r="F42" s="43" t="s">
        <v>126</v>
      </c>
      <c r="G42" s="43" t="s">
        <v>88</v>
      </c>
      <c r="H42" s="43" t="s">
        <v>30</v>
      </c>
      <c r="I42" s="41">
        <v>373.35</v>
      </c>
      <c r="J42" s="16">
        <v>4</v>
      </c>
      <c r="K42" s="21">
        <f t="shared" si="2"/>
        <v>4</v>
      </c>
      <c r="L42" s="22" t="str">
        <f t="shared" si="1"/>
        <v>OK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0"/>
      <c r="Z42" s="50"/>
      <c r="AA42" s="50"/>
      <c r="AB42" s="50"/>
    </row>
    <row r="43" spans="1:28" ht="39.950000000000003" customHeight="1" x14ac:dyDescent="0.25">
      <c r="A43" s="69"/>
      <c r="B43" s="66"/>
      <c r="C43" s="37">
        <v>40</v>
      </c>
      <c r="D43" s="76"/>
      <c r="E43" s="42" t="s">
        <v>89</v>
      </c>
      <c r="F43" s="43" t="s">
        <v>126</v>
      </c>
      <c r="G43" s="43" t="s">
        <v>29</v>
      </c>
      <c r="H43" s="43" t="s">
        <v>30</v>
      </c>
      <c r="I43" s="41">
        <v>741.62</v>
      </c>
      <c r="J43" s="16">
        <v>0</v>
      </c>
      <c r="K43" s="21">
        <f t="shared" si="2"/>
        <v>0</v>
      </c>
      <c r="L43" s="22" t="str">
        <f t="shared" si="1"/>
        <v>OK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50"/>
      <c r="Z43" s="50"/>
      <c r="AA43" s="50"/>
      <c r="AB43" s="50"/>
    </row>
    <row r="44" spans="1:28" ht="39.950000000000003" customHeight="1" x14ac:dyDescent="0.25">
      <c r="A44" s="69"/>
      <c r="B44" s="66"/>
      <c r="C44" s="37">
        <v>41</v>
      </c>
      <c r="D44" s="76"/>
      <c r="E44" s="42" t="s">
        <v>90</v>
      </c>
      <c r="F44" s="43" t="s">
        <v>38</v>
      </c>
      <c r="G44" s="43" t="s">
        <v>29</v>
      </c>
      <c r="H44" s="43" t="s">
        <v>30</v>
      </c>
      <c r="I44" s="41">
        <v>154.77000000000001</v>
      </c>
      <c r="J44" s="16">
        <v>100</v>
      </c>
      <c r="K44" s="21">
        <f t="shared" si="2"/>
        <v>100</v>
      </c>
      <c r="L44" s="22" t="str">
        <f t="shared" si="1"/>
        <v>OK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0"/>
      <c r="Z44" s="50"/>
      <c r="AA44" s="50"/>
      <c r="AB44" s="50"/>
    </row>
    <row r="45" spans="1:28" ht="39.950000000000003" customHeight="1" x14ac:dyDescent="0.25">
      <c r="A45" s="69"/>
      <c r="B45" s="66"/>
      <c r="C45" s="37">
        <v>42</v>
      </c>
      <c r="D45" s="76"/>
      <c r="E45" s="42" t="s">
        <v>91</v>
      </c>
      <c r="F45" s="43" t="s">
        <v>38</v>
      </c>
      <c r="G45" s="43" t="s">
        <v>29</v>
      </c>
      <c r="H45" s="43" t="s">
        <v>30</v>
      </c>
      <c r="I45" s="41">
        <v>87.06</v>
      </c>
      <c r="J45" s="16">
        <v>100</v>
      </c>
      <c r="K45" s="21">
        <f t="shared" si="2"/>
        <v>100</v>
      </c>
      <c r="L45" s="22" t="str">
        <f t="shared" si="1"/>
        <v>OK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50"/>
      <c r="Z45" s="50"/>
      <c r="AA45" s="50"/>
      <c r="AB45" s="50"/>
    </row>
    <row r="46" spans="1:28" ht="39.950000000000003" customHeight="1" x14ac:dyDescent="0.25">
      <c r="A46" s="69"/>
      <c r="B46" s="66"/>
      <c r="C46" s="37">
        <v>43</v>
      </c>
      <c r="D46" s="76"/>
      <c r="E46" s="42" t="s">
        <v>92</v>
      </c>
      <c r="F46" s="43" t="s">
        <v>38</v>
      </c>
      <c r="G46" s="43" t="s">
        <v>93</v>
      </c>
      <c r="H46" s="43" t="s">
        <v>30</v>
      </c>
      <c r="I46" s="41">
        <v>15.61</v>
      </c>
      <c r="J46" s="16">
        <v>200</v>
      </c>
      <c r="K46" s="21">
        <f t="shared" si="2"/>
        <v>200</v>
      </c>
      <c r="L46" s="22" t="str">
        <f t="shared" si="1"/>
        <v>OK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50"/>
      <c r="Z46" s="50"/>
      <c r="AA46" s="50"/>
      <c r="AB46" s="50"/>
    </row>
    <row r="47" spans="1:28" ht="39.950000000000003" customHeight="1" x14ac:dyDescent="0.25">
      <c r="A47" s="69"/>
      <c r="B47" s="66"/>
      <c r="C47" s="37">
        <v>44</v>
      </c>
      <c r="D47" s="76"/>
      <c r="E47" s="42" t="s">
        <v>94</v>
      </c>
      <c r="F47" s="43" t="s">
        <v>126</v>
      </c>
      <c r="G47" s="43" t="s">
        <v>29</v>
      </c>
      <c r="H47" s="43" t="s">
        <v>30</v>
      </c>
      <c r="I47" s="41">
        <v>144.44999999999999</v>
      </c>
      <c r="J47" s="16">
        <v>0</v>
      </c>
      <c r="K47" s="21">
        <f t="shared" si="2"/>
        <v>0</v>
      </c>
      <c r="L47" s="22" t="str">
        <f t="shared" si="1"/>
        <v>OK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50"/>
      <c r="Z47" s="50"/>
      <c r="AA47" s="50"/>
      <c r="AB47" s="50"/>
    </row>
    <row r="48" spans="1:28" ht="39.950000000000003" customHeight="1" x14ac:dyDescent="0.25">
      <c r="A48" s="70"/>
      <c r="B48" s="67"/>
      <c r="C48" s="37">
        <v>45</v>
      </c>
      <c r="D48" s="77"/>
      <c r="E48" s="42" t="s">
        <v>95</v>
      </c>
      <c r="F48" s="43" t="s">
        <v>126</v>
      </c>
      <c r="G48" s="43" t="s">
        <v>29</v>
      </c>
      <c r="H48" s="43" t="s">
        <v>30</v>
      </c>
      <c r="I48" s="41">
        <v>157.99</v>
      </c>
      <c r="J48" s="16">
        <v>2</v>
      </c>
      <c r="K48" s="21">
        <f t="shared" si="2"/>
        <v>2</v>
      </c>
      <c r="L48" s="22" t="str">
        <f t="shared" si="1"/>
        <v>OK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0"/>
      <c r="Z48" s="50"/>
      <c r="AA48" s="50"/>
      <c r="AB48" s="50"/>
    </row>
    <row r="49" spans="1:28" ht="39.950000000000003" customHeight="1" x14ac:dyDescent="0.25">
      <c r="A49" s="68" t="s">
        <v>141</v>
      </c>
      <c r="B49" s="65">
        <v>2</v>
      </c>
      <c r="C49" s="37">
        <v>46</v>
      </c>
      <c r="D49" s="62" t="s">
        <v>124</v>
      </c>
      <c r="E49" s="42" t="s">
        <v>28</v>
      </c>
      <c r="F49" s="43" t="s">
        <v>126</v>
      </c>
      <c r="G49" s="43" t="s">
        <v>29</v>
      </c>
      <c r="H49" s="43" t="s">
        <v>30</v>
      </c>
      <c r="I49" s="41">
        <v>185.26</v>
      </c>
      <c r="J49" s="16">
        <v>0</v>
      </c>
      <c r="K49" s="21">
        <f t="shared" si="2"/>
        <v>0</v>
      </c>
      <c r="L49" s="22" t="str">
        <f t="shared" si="1"/>
        <v>OK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0"/>
      <c r="Z49" s="50"/>
      <c r="AA49" s="50"/>
      <c r="AB49" s="50"/>
    </row>
    <row r="50" spans="1:28" ht="39.950000000000003" customHeight="1" x14ac:dyDescent="0.25">
      <c r="A50" s="69"/>
      <c r="B50" s="66"/>
      <c r="C50" s="37">
        <v>47</v>
      </c>
      <c r="D50" s="63"/>
      <c r="E50" s="42" t="s">
        <v>31</v>
      </c>
      <c r="F50" s="43" t="s">
        <v>32</v>
      </c>
      <c r="G50" s="43" t="s">
        <v>29</v>
      </c>
      <c r="H50" s="43" t="s">
        <v>30</v>
      </c>
      <c r="I50" s="41">
        <v>14.82</v>
      </c>
      <c r="J50" s="16">
        <v>0</v>
      </c>
      <c r="K50" s="21">
        <f t="shared" si="2"/>
        <v>0</v>
      </c>
      <c r="L50" s="22" t="str">
        <f t="shared" si="1"/>
        <v>OK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50"/>
      <c r="Z50" s="50"/>
      <c r="AA50" s="50"/>
      <c r="AB50" s="50"/>
    </row>
    <row r="51" spans="1:28" ht="39.950000000000003" customHeight="1" x14ac:dyDescent="0.25">
      <c r="A51" s="69"/>
      <c r="B51" s="66"/>
      <c r="C51" s="37">
        <v>48</v>
      </c>
      <c r="D51" s="63"/>
      <c r="E51" s="42" t="s">
        <v>36</v>
      </c>
      <c r="F51" s="43" t="s">
        <v>126</v>
      </c>
      <c r="G51" s="43" t="s">
        <v>37</v>
      </c>
      <c r="H51" s="43" t="s">
        <v>30</v>
      </c>
      <c r="I51" s="41">
        <v>55.57</v>
      </c>
      <c r="J51" s="16">
        <v>0</v>
      </c>
      <c r="K51" s="21">
        <f t="shared" si="2"/>
        <v>0</v>
      </c>
      <c r="L51" s="22" t="str">
        <f t="shared" si="1"/>
        <v>OK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50"/>
      <c r="Z51" s="50"/>
      <c r="AA51" s="50"/>
      <c r="AB51" s="50"/>
    </row>
    <row r="52" spans="1:28" ht="39.950000000000003" customHeight="1" x14ac:dyDescent="0.25">
      <c r="A52" s="69"/>
      <c r="B52" s="66"/>
      <c r="C52" s="37">
        <v>49</v>
      </c>
      <c r="D52" s="63"/>
      <c r="E52" s="42" t="s">
        <v>128</v>
      </c>
      <c r="F52" s="43" t="s">
        <v>126</v>
      </c>
      <c r="G52" s="43" t="s">
        <v>29</v>
      </c>
      <c r="H52" s="43" t="s">
        <v>30</v>
      </c>
      <c r="I52" s="41">
        <v>4.88</v>
      </c>
      <c r="J52" s="16">
        <v>0</v>
      </c>
      <c r="K52" s="21">
        <f t="shared" si="2"/>
        <v>0</v>
      </c>
      <c r="L52" s="22" t="str">
        <f t="shared" si="1"/>
        <v>OK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50"/>
      <c r="Z52" s="50"/>
      <c r="AA52" s="50"/>
      <c r="AB52" s="50"/>
    </row>
    <row r="53" spans="1:28" ht="39.950000000000003" customHeight="1" x14ac:dyDescent="0.25">
      <c r="A53" s="69"/>
      <c r="B53" s="66"/>
      <c r="C53" s="37">
        <v>50</v>
      </c>
      <c r="D53" s="63"/>
      <c r="E53" s="42" t="s">
        <v>130</v>
      </c>
      <c r="F53" s="43" t="s">
        <v>38</v>
      </c>
      <c r="G53" s="43" t="s">
        <v>40</v>
      </c>
      <c r="H53" s="43" t="s">
        <v>30</v>
      </c>
      <c r="I53" s="41">
        <v>14.54</v>
      </c>
      <c r="J53" s="16">
        <v>0</v>
      </c>
      <c r="K53" s="21">
        <f t="shared" si="2"/>
        <v>0</v>
      </c>
      <c r="L53" s="22" t="str">
        <f t="shared" si="1"/>
        <v>OK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50"/>
      <c r="Z53" s="50"/>
      <c r="AA53" s="50"/>
      <c r="AB53" s="50"/>
    </row>
    <row r="54" spans="1:28" ht="39.950000000000003" customHeight="1" x14ac:dyDescent="0.25">
      <c r="A54" s="69"/>
      <c r="B54" s="66"/>
      <c r="C54" s="37">
        <v>51</v>
      </c>
      <c r="D54" s="63"/>
      <c r="E54" s="42" t="s">
        <v>131</v>
      </c>
      <c r="F54" s="43" t="s">
        <v>38</v>
      </c>
      <c r="G54" s="43" t="s">
        <v>41</v>
      </c>
      <c r="H54" s="43" t="s">
        <v>30</v>
      </c>
      <c r="I54" s="41">
        <v>15.8</v>
      </c>
      <c r="J54" s="16">
        <v>0</v>
      </c>
      <c r="K54" s="21">
        <f t="shared" si="2"/>
        <v>0</v>
      </c>
      <c r="L54" s="22" t="str">
        <f t="shared" si="1"/>
        <v>OK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50"/>
      <c r="Z54" s="50"/>
      <c r="AA54" s="50"/>
      <c r="AB54" s="50"/>
    </row>
    <row r="55" spans="1:28" ht="39.950000000000003" customHeight="1" x14ac:dyDescent="0.25">
      <c r="A55" s="69"/>
      <c r="B55" s="66"/>
      <c r="C55" s="37">
        <v>52</v>
      </c>
      <c r="D55" s="63"/>
      <c r="E55" s="42" t="s">
        <v>45</v>
      </c>
      <c r="F55" s="43" t="s">
        <v>38</v>
      </c>
      <c r="G55" s="43" t="s">
        <v>46</v>
      </c>
      <c r="H55" s="43" t="s">
        <v>30</v>
      </c>
      <c r="I55" s="41">
        <v>25.35</v>
      </c>
      <c r="J55" s="16">
        <v>0</v>
      </c>
      <c r="K55" s="21">
        <f t="shared" si="2"/>
        <v>0</v>
      </c>
      <c r="L55" s="22" t="str">
        <f t="shared" si="1"/>
        <v>OK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50"/>
      <c r="Z55" s="50"/>
      <c r="AA55" s="50"/>
      <c r="AB55" s="50"/>
    </row>
    <row r="56" spans="1:28" ht="39.950000000000003" customHeight="1" x14ac:dyDescent="0.25">
      <c r="A56" s="69"/>
      <c r="B56" s="66"/>
      <c r="C56" s="37">
        <v>53</v>
      </c>
      <c r="D56" s="63"/>
      <c r="E56" s="42" t="s">
        <v>47</v>
      </c>
      <c r="F56" s="43" t="s">
        <v>38</v>
      </c>
      <c r="G56" s="43" t="s">
        <v>48</v>
      </c>
      <c r="H56" s="43" t="s">
        <v>30</v>
      </c>
      <c r="I56" s="41">
        <v>20</v>
      </c>
      <c r="J56" s="16">
        <v>0</v>
      </c>
      <c r="K56" s="21">
        <f t="shared" si="2"/>
        <v>0</v>
      </c>
      <c r="L56" s="22" t="str">
        <f t="shared" si="1"/>
        <v>OK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50"/>
      <c r="Z56" s="50"/>
      <c r="AA56" s="50"/>
      <c r="AB56" s="50"/>
    </row>
    <row r="57" spans="1:28" ht="39.950000000000003" customHeight="1" x14ac:dyDescent="0.25">
      <c r="A57" s="69"/>
      <c r="B57" s="66"/>
      <c r="C57" s="37">
        <v>54</v>
      </c>
      <c r="D57" s="63"/>
      <c r="E57" s="42" t="s">
        <v>49</v>
      </c>
      <c r="F57" s="43" t="s">
        <v>38</v>
      </c>
      <c r="G57" s="43" t="s">
        <v>50</v>
      </c>
      <c r="H57" s="43" t="s">
        <v>30</v>
      </c>
      <c r="I57" s="41">
        <v>14.23</v>
      </c>
      <c r="J57" s="16">
        <v>0</v>
      </c>
      <c r="K57" s="21">
        <f t="shared" ref="K57:K120" si="3">J57-(SUM(M57:AB57))</f>
        <v>0</v>
      </c>
      <c r="L57" s="22" t="str">
        <f t="shared" si="1"/>
        <v>OK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50"/>
      <c r="Z57" s="50"/>
      <c r="AA57" s="50"/>
      <c r="AB57" s="50"/>
    </row>
    <row r="58" spans="1:28" ht="39.950000000000003" customHeight="1" x14ac:dyDescent="0.25">
      <c r="A58" s="69"/>
      <c r="B58" s="66"/>
      <c r="C58" s="37">
        <v>55</v>
      </c>
      <c r="D58" s="63"/>
      <c r="E58" s="42" t="s">
        <v>55</v>
      </c>
      <c r="F58" s="43" t="s">
        <v>38</v>
      </c>
      <c r="G58" s="43" t="s">
        <v>96</v>
      </c>
      <c r="H58" s="43" t="s">
        <v>30</v>
      </c>
      <c r="I58" s="41">
        <v>64.08</v>
      </c>
      <c r="J58" s="16">
        <v>0</v>
      </c>
      <c r="K58" s="21">
        <f t="shared" si="3"/>
        <v>0</v>
      </c>
      <c r="L58" s="22" t="str">
        <f t="shared" si="1"/>
        <v>OK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50"/>
      <c r="Z58" s="50"/>
      <c r="AA58" s="50"/>
      <c r="AB58" s="50"/>
    </row>
    <row r="59" spans="1:28" ht="39.950000000000003" customHeight="1" x14ac:dyDescent="0.25">
      <c r="A59" s="69"/>
      <c r="B59" s="66"/>
      <c r="C59" s="37">
        <v>56</v>
      </c>
      <c r="D59" s="63"/>
      <c r="E59" s="42" t="s">
        <v>57</v>
      </c>
      <c r="F59" s="43" t="s">
        <v>38</v>
      </c>
      <c r="G59" s="43" t="s">
        <v>97</v>
      </c>
      <c r="H59" s="43" t="s">
        <v>30</v>
      </c>
      <c r="I59" s="41">
        <v>24.58</v>
      </c>
      <c r="J59" s="16">
        <v>0</v>
      </c>
      <c r="K59" s="21">
        <f t="shared" si="3"/>
        <v>0</v>
      </c>
      <c r="L59" s="22" t="str">
        <f t="shared" si="1"/>
        <v>OK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50"/>
      <c r="Z59" s="50"/>
      <c r="AA59" s="50"/>
      <c r="AB59" s="50"/>
    </row>
    <row r="60" spans="1:28" ht="39.950000000000003" customHeight="1" x14ac:dyDescent="0.25">
      <c r="A60" s="69"/>
      <c r="B60" s="66"/>
      <c r="C60" s="37">
        <v>57</v>
      </c>
      <c r="D60" s="63"/>
      <c r="E60" s="42" t="s">
        <v>59</v>
      </c>
      <c r="F60" s="43" t="s">
        <v>38</v>
      </c>
      <c r="G60" s="43" t="s">
        <v>60</v>
      </c>
      <c r="H60" s="43" t="s">
        <v>30</v>
      </c>
      <c r="I60" s="41">
        <v>55.06</v>
      </c>
      <c r="J60" s="16">
        <v>0</v>
      </c>
      <c r="K60" s="21">
        <f t="shared" si="3"/>
        <v>0</v>
      </c>
      <c r="L60" s="22" t="str">
        <f t="shared" si="1"/>
        <v>OK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50"/>
      <c r="Z60" s="50"/>
      <c r="AA60" s="50"/>
      <c r="AB60" s="50"/>
    </row>
    <row r="61" spans="1:28" ht="39.950000000000003" customHeight="1" x14ac:dyDescent="0.25">
      <c r="A61" s="69"/>
      <c r="B61" s="66"/>
      <c r="C61" s="37">
        <v>58</v>
      </c>
      <c r="D61" s="63"/>
      <c r="E61" s="42" t="s">
        <v>63</v>
      </c>
      <c r="F61" s="43" t="s">
        <v>126</v>
      </c>
      <c r="G61" s="43" t="s">
        <v>64</v>
      </c>
      <c r="H61" s="43" t="s">
        <v>30</v>
      </c>
      <c r="I61" s="41">
        <v>985.48</v>
      </c>
      <c r="J61" s="16">
        <v>0</v>
      </c>
      <c r="K61" s="21">
        <f t="shared" si="3"/>
        <v>0</v>
      </c>
      <c r="L61" s="22" t="str">
        <f t="shared" si="1"/>
        <v>OK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50"/>
      <c r="Z61" s="50"/>
      <c r="AA61" s="50"/>
      <c r="AB61" s="50"/>
    </row>
    <row r="62" spans="1:28" ht="39.950000000000003" customHeight="1" x14ac:dyDescent="0.25">
      <c r="A62" s="69"/>
      <c r="B62" s="66"/>
      <c r="C62" s="37">
        <v>59</v>
      </c>
      <c r="D62" s="63"/>
      <c r="E62" s="42" t="s">
        <v>65</v>
      </c>
      <c r="F62" s="43" t="s">
        <v>126</v>
      </c>
      <c r="G62" s="43" t="s">
        <v>64</v>
      </c>
      <c r="H62" s="43" t="s">
        <v>30</v>
      </c>
      <c r="I62" s="41">
        <v>518.16999999999996</v>
      </c>
      <c r="J62" s="16">
        <v>0</v>
      </c>
      <c r="K62" s="21">
        <f t="shared" si="3"/>
        <v>0</v>
      </c>
      <c r="L62" s="22" t="str">
        <f t="shared" si="1"/>
        <v>OK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50"/>
      <c r="Z62" s="50"/>
      <c r="AA62" s="50"/>
      <c r="AB62" s="50"/>
    </row>
    <row r="63" spans="1:28" ht="39.950000000000003" customHeight="1" x14ac:dyDescent="0.25">
      <c r="A63" s="69"/>
      <c r="B63" s="66"/>
      <c r="C63" s="37">
        <v>60</v>
      </c>
      <c r="D63" s="63"/>
      <c r="E63" s="42" t="s">
        <v>66</v>
      </c>
      <c r="F63" s="43" t="s">
        <v>126</v>
      </c>
      <c r="G63" s="43" t="s">
        <v>67</v>
      </c>
      <c r="H63" s="43" t="s">
        <v>30</v>
      </c>
      <c r="I63" s="41">
        <v>139.9</v>
      </c>
      <c r="J63" s="16">
        <v>0</v>
      </c>
      <c r="K63" s="21">
        <f t="shared" si="3"/>
        <v>0</v>
      </c>
      <c r="L63" s="22" t="str">
        <f t="shared" si="1"/>
        <v>OK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50"/>
      <c r="Z63" s="50"/>
      <c r="AA63" s="50"/>
      <c r="AB63" s="50"/>
    </row>
    <row r="64" spans="1:28" ht="39.950000000000003" customHeight="1" x14ac:dyDescent="0.25">
      <c r="A64" s="69"/>
      <c r="B64" s="66"/>
      <c r="C64" s="37">
        <v>61</v>
      </c>
      <c r="D64" s="63"/>
      <c r="E64" s="42" t="s">
        <v>68</v>
      </c>
      <c r="F64" s="43" t="s">
        <v>126</v>
      </c>
      <c r="G64" s="43" t="s">
        <v>69</v>
      </c>
      <c r="H64" s="43" t="s">
        <v>30</v>
      </c>
      <c r="I64" s="41">
        <v>642.58000000000004</v>
      </c>
      <c r="J64" s="16">
        <v>0</v>
      </c>
      <c r="K64" s="21">
        <f t="shared" si="3"/>
        <v>0</v>
      </c>
      <c r="L64" s="22" t="str">
        <f t="shared" si="1"/>
        <v>OK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0"/>
      <c r="Z64" s="50"/>
      <c r="AA64" s="50"/>
      <c r="AB64" s="50"/>
    </row>
    <row r="65" spans="1:28" ht="39.950000000000003" customHeight="1" x14ac:dyDescent="0.25">
      <c r="A65" s="69"/>
      <c r="B65" s="66"/>
      <c r="C65" s="37">
        <v>62</v>
      </c>
      <c r="D65" s="63"/>
      <c r="E65" s="42" t="s">
        <v>75</v>
      </c>
      <c r="F65" s="43" t="s">
        <v>126</v>
      </c>
      <c r="G65" s="43" t="s">
        <v>40</v>
      </c>
      <c r="H65" s="43" t="s">
        <v>30</v>
      </c>
      <c r="I65" s="41">
        <v>993.02</v>
      </c>
      <c r="J65" s="16">
        <v>0</v>
      </c>
      <c r="K65" s="21">
        <f t="shared" si="3"/>
        <v>0</v>
      </c>
      <c r="L65" s="22" t="str">
        <f t="shared" si="1"/>
        <v>OK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50"/>
      <c r="Z65" s="50"/>
      <c r="AA65" s="50"/>
      <c r="AB65" s="50"/>
    </row>
    <row r="66" spans="1:28" ht="39.950000000000003" customHeight="1" x14ac:dyDescent="0.25">
      <c r="A66" s="69"/>
      <c r="B66" s="66"/>
      <c r="C66" s="37">
        <v>63</v>
      </c>
      <c r="D66" s="63"/>
      <c r="E66" s="42" t="s">
        <v>79</v>
      </c>
      <c r="F66" s="43" t="s">
        <v>126</v>
      </c>
      <c r="G66" s="43" t="s">
        <v>29</v>
      </c>
      <c r="H66" s="43" t="s">
        <v>30</v>
      </c>
      <c r="I66" s="41">
        <v>66.69</v>
      </c>
      <c r="J66" s="16">
        <v>0</v>
      </c>
      <c r="K66" s="21">
        <f t="shared" si="3"/>
        <v>0</v>
      </c>
      <c r="L66" s="22" t="str">
        <f t="shared" si="1"/>
        <v>OK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50"/>
      <c r="Z66" s="50"/>
      <c r="AA66" s="50"/>
      <c r="AB66" s="50"/>
    </row>
    <row r="67" spans="1:28" ht="39.950000000000003" customHeight="1" x14ac:dyDescent="0.25">
      <c r="A67" s="69"/>
      <c r="B67" s="66"/>
      <c r="C67" s="37">
        <v>64</v>
      </c>
      <c r="D67" s="63"/>
      <c r="E67" s="42" t="s">
        <v>132</v>
      </c>
      <c r="F67" s="43" t="s">
        <v>126</v>
      </c>
      <c r="G67" s="43" t="s">
        <v>29</v>
      </c>
      <c r="H67" s="43" t="s">
        <v>30</v>
      </c>
      <c r="I67" s="41">
        <v>63.14</v>
      </c>
      <c r="J67" s="16">
        <v>0</v>
      </c>
      <c r="K67" s="21">
        <f t="shared" si="3"/>
        <v>0</v>
      </c>
      <c r="L67" s="22" t="str">
        <f t="shared" si="1"/>
        <v>OK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50"/>
      <c r="Z67" s="50"/>
      <c r="AA67" s="50"/>
      <c r="AB67" s="50"/>
    </row>
    <row r="68" spans="1:28" ht="39.950000000000003" customHeight="1" x14ac:dyDescent="0.25">
      <c r="A68" s="69"/>
      <c r="B68" s="66"/>
      <c r="C68" s="37">
        <v>65</v>
      </c>
      <c r="D68" s="63"/>
      <c r="E68" s="42" t="s">
        <v>133</v>
      </c>
      <c r="F68" s="43" t="s">
        <v>38</v>
      </c>
      <c r="G68" s="43" t="s">
        <v>80</v>
      </c>
      <c r="H68" s="43" t="s">
        <v>30</v>
      </c>
      <c r="I68" s="41">
        <v>11.99</v>
      </c>
      <c r="J68" s="16">
        <v>0</v>
      </c>
      <c r="K68" s="21">
        <f t="shared" si="3"/>
        <v>0</v>
      </c>
      <c r="L68" s="22" t="str">
        <f t="shared" si="1"/>
        <v>OK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50"/>
      <c r="Z68" s="50"/>
      <c r="AA68" s="50"/>
      <c r="AB68" s="50"/>
    </row>
    <row r="69" spans="1:28" ht="39.950000000000003" customHeight="1" x14ac:dyDescent="0.25">
      <c r="A69" s="69"/>
      <c r="B69" s="66"/>
      <c r="C69" s="37">
        <v>66</v>
      </c>
      <c r="D69" s="63"/>
      <c r="E69" s="42" t="s">
        <v>134</v>
      </c>
      <c r="F69" s="43" t="s">
        <v>38</v>
      </c>
      <c r="G69" s="43" t="s">
        <v>81</v>
      </c>
      <c r="H69" s="43" t="s">
        <v>30</v>
      </c>
      <c r="I69" s="41">
        <v>18.37</v>
      </c>
      <c r="J69" s="16">
        <v>0</v>
      </c>
      <c r="K69" s="21">
        <f t="shared" si="3"/>
        <v>0</v>
      </c>
      <c r="L69" s="22" t="str">
        <f t="shared" ref="L69:L294" si="4">IF(K69&lt;0,"ATENÇÃO","OK")</f>
        <v>OK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50"/>
      <c r="Z69" s="50"/>
      <c r="AA69" s="50"/>
      <c r="AB69" s="50"/>
    </row>
    <row r="70" spans="1:28" ht="39.950000000000003" customHeight="1" x14ac:dyDescent="0.25">
      <c r="A70" s="69"/>
      <c r="B70" s="66"/>
      <c r="C70" s="37">
        <v>67</v>
      </c>
      <c r="D70" s="63"/>
      <c r="E70" s="42" t="s">
        <v>135</v>
      </c>
      <c r="F70" s="43" t="s">
        <v>38</v>
      </c>
      <c r="G70" s="43" t="s">
        <v>82</v>
      </c>
      <c r="H70" s="43" t="s">
        <v>30</v>
      </c>
      <c r="I70" s="41">
        <v>19.25</v>
      </c>
      <c r="J70" s="16">
        <v>0</v>
      </c>
      <c r="K70" s="21">
        <f t="shared" si="3"/>
        <v>0</v>
      </c>
      <c r="L70" s="22" t="str">
        <f t="shared" si="4"/>
        <v>OK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50"/>
      <c r="Z70" s="50"/>
      <c r="AA70" s="50"/>
      <c r="AB70" s="50"/>
    </row>
    <row r="71" spans="1:28" ht="39.950000000000003" customHeight="1" x14ac:dyDescent="0.25">
      <c r="A71" s="69"/>
      <c r="B71" s="66"/>
      <c r="C71" s="37">
        <v>68</v>
      </c>
      <c r="D71" s="63"/>
      <c r="E71" s="42" t="s">
        <v>136</v>
      </c>
      <c r="F71" s="43" t="s">
        <v>38</v>
      </c>
      <c r="G71" s="43" t="s">
        <v>83</v>
      </c>
      <c r="H71" s="43" t="s">
        <v>30</v>
      </c>
      <c r="I71" s="41">
        <v>48.47</v>
      </c>
      <c r="J71" s="16">
        <v>0</v>
      </c>
      <c r="K71" s="21">
        <f t="shared" si="3"/>
        <v>0</v>
      </c>
      <c r="L71" s="22" t="str">
        <f t="shared" si="4"/>
        <v>OK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50"/>
      <c r="Z71" s="50"/>
      <c r="AA71" s="50"/>
      <c r="AB71" s="50"/>
    </row>
    <row r="72" spans="1:28" ht="39.950000000000003" customHeight="1" x14ac:dyDescent="0.25">
      <c r="A72" s="69"/>
      <c r="B72" s="66"/>
      <c r="C72" s="37">
        <v>69</v>
      </c>
      <c r="D72" s="63"/>
      <c r="E72" s="42" t="s">
        <v>137</v>
      </c>
      <c r="F72" s="43" t="s">
        <v>38</v>
      </c>
      <c r="G72" s="43" t="s">
        <v>84</v>
      </c>
      <c r="H72" s="43" t="s">
        <v>30</v>
      </c>
      <c r="I72" s="41">
        <v>25.36</v>
      </c>
      <c r="J72" s="16">
        <v>0</v>
      </c>
      <c r="K72" s="21">
        <f t="shared" si="3"/>
        <v>0</v>
      </c>
      <c r="L72" s="22" t="str">
        <f t="shared" si="4"/>
        <v>OK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50"/>
      <c r="Z72" s="50"/>
      <c r="AA72" s="50"/>
      <c r="AB72" s="50"/>
    </row>
    <row r="73" spans="1:28" ht="39.950000000000003" customHeight="1" x14ac:dyDescent="0.25">
      <c r="A73" s="69"/>
      <c r="B73" s="66"/>
      <c r="C73" s="37">
        <v>70</v>
      </c>
      <c r="D73" s="63"/>
      <c r="E73" s="42" t="s">
        <v>85</v>
      </c>
      <c r="F73" s="43" t="s">
        <v>126</v>
      </c>
      <c r="G73" s="43" t="s">
        <v>86</v>
      </c>
      <c r="H73" s="43" t="s">
        <v>30</v>
      </c>
      <c r="I73" s="41">
        <v>1049.8499999999999</v>
      </c>
      <c r="J73" s="16">
        <v>0</v>
      </c>
      <c r="K73" s="21">
        <f t="shared" si="3"/>
        <v>0</v>
      </c>
      <c r="L73" s="22" t="str">
        <f t="shared" si="4"/>
        <v>OK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50"/>
      <c r="Z73" s="50"/>
      <c r="AA73" s="50"/>
      <c r="AB73" s="50"/>
    </row>
    <row r="74" spans="1:28" ht="39.950000000000003" customHeight="1" x14ac:dyDescent="0.25">
      <c r="A74" s="69"/>
      <c r="B74" s="66"/>
      <c r="C74" s="37">
        <v>71</v>
      </c>
      <c r="D74" s="63"/>
      <c r="E74" s="42" t="s">
        <v>87</v>
      </c>
      <c r="F74" s="43" t="s">
        <v>126</v>
      </c>
      <c r="G74" s="43" t="s">
        <v>88</v>
      </c>
      <c r="H74" s="43" t="s">
        <v>30</v>
      </c>
      <c r="I74" s="41">
        <v>429.03</v>
      </c>
      <c r="J74" s="16">
        <v>0</v>
      </c>
      <c r="K74" s="21">
        <f t="shared" si="3"/>
        <v>0</v>
      </c>
      <c r="L74" s="22" t="str">
        <f t="shared" si="4"/>
        <v>OK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0"/>
      <c r="Z74" s="50"/>
      <c r="AA74" s="50"/>
      <c r="AB74" s="50"/>
    </row>
    <row r="75" spans="1:28" ht="39.950000000000003" customHeight="1" x14ac:dyDescent="0.25">
      <c r="A75" s="69"/>
      <c r="B75" s="66"/>
      <c r="C75" s="37">
        <v>72</v>
      </c>
      <c r="D75" s="63"/>
      <c r="E75" s="42" t="s">
        <v>90</v>
      </c>
      <c r="F75" s="43" t="s">
        <v>38</v>
      </c>
      <c r="G75" s="43" t="s">
        <v>29</v>
      </c>
      <c r="H75" s="43" t="s">
        <v>30</v>
      </c>
      <c r="I75" s="41">
        <v>177.85</v>
      </c>
      <c r="J75" s="16">
        <v>0</v>
      </c>
      <c r="K75" s="21">
        <f t="shared" si="3"/>
        <v>0</v>
      </c>
      <c r="L75" s="22" t="str">
        <f t="shared" si="4"/>
        <v>OK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50"/>
      <c r="Z75" s="50"/>
      <c r="AA75" s="50"/>
      <c r="AB75" s="50"/>
    </row>
    <row r="76" spans="1:28" ht="39.950000000000003" customHeight="1" x14ac:dyDescent="0.25">
      <c r="A76" s="69"/>
      <c r="B76" s="66"/>
      <c r="C76" s="37">
        <v>73</v>
      </c>
      <c r="D76" s="63"/>
      <c r="E76" s="42" t="s">
        <v>91</v>
      </c>
      <c r="F76" s="43" t="s">
        <v>38</v>
      </c>
      <c r="G76" s="43" t="s">
        <v>29</v>
      </c>
      <c r="H76" s="43" t="s">
        <v>30</v>
      </c>
      <c r="I76" s="41">
        <v>100.04</v>
      </c>
      <c r="J76" s="16">
        <v>0</v>
      </c>
      <c r="K76" s="21">
        <f t="shared" si="3"/>
        <v>0</v>
      </c>
      <c r="L76" s="22" t="str">
        <f t="shared" si="4"/>
        <v>OK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50"/>
      <c r="Z76" s="50"/>
      <c r="AA76" s="50"/>
      <c r="AB76" s="50"/>
    </row>
    <row r="77" spans="1:28" ht="39.950000000000003" customHeight="1" x14ac:dyDescent="0.25">
      <c r="A77" s="69"/>
      <c r="B77" s="66"/>
      <c r="C77" s="37">
        <v>74</v>
      </c>
      <c r="D77" s="63"/>
      <c r="E77" s="42" t="s">
        <v>92</v>
      </c>
      <c r="F77" s="43" t="s">
        <v>38</v>
      </c>
      <c r="G77" s="43" t="s">
        <v>93</v>
      </c>
      <c r="H77" s="43" t="s">
        <v>30</v>
      </c>
      <c r="I77" s="41">
        <v>17.940000000000001</v>
      </c>
      <c r="J77" s="16">
        <v>0</v>
      </c>
      <c r="K77" s="21">
        <f t="shared" si="3"/>
        <v>0</v>
      </c>
      <c r="L77" s="22" t="str">
        <f t="shared" si="4"/>
        <v>OK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50"/>
      <c r="Z77" s="50"/>
      <c r="AA77" s="50"/>
      <c r="AB77" s="50"/>
    </row>
    <row r="78" spans="1:28" ht="39.950000000000003" customHeight="1" x14ac:dyDescent="0.25">
      <c r="A78" s="69"/>
      <c r="B78" s="66"/>
      <c r="C78" s="37">
        <v>75</v>
      </c>
      <c r="D78" s="63"/>
      <c r="E78" s="42" t="s">
        <v>94</v>
      </c>
      <c r="F78" s="43" t="s">
        <v>126</v>
      </c>
      <c r="G78" s="43" t="s">
        <v>29</v>
      </c>
      <c r="H78" s="43" t="s">
        <v>30</v>
      </c>
      <c r="I78" s="41">
        <v>165.99</v>
      </c>
      <c r="J78" s="16">
        <v>0</v>
      </c>
      <c r="K78" s="21">
        <f t="shared" si="3"/>
        <v>0</v>
      </c>
      <c r="L78" s="22" t="str">
        <f t="shared" si="4"/>
        <v>OK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50"/>
      <c r="Z78" s="50"/>
      <c r="AA78" s="50"/>
      <c r="AB78" s="50"/>
    </row>
    <row r="79" spans="1:28" ht="39.950000000000003" customHeight="1" x14ac:dyDescent="0.25">
      <c r="A79" s="69"/>
      <c r="B79" s="67"/>
      <c r="C79" s="37">
        <v>76</v>
      </c>
      <c r="D79" s="64"/>
      <c r="E79" s="42" t="s">
        <v>95</v>
      </c>
      <c r="F79" s="43" t="s">
        <v>126</v>
      </c>
      <c r="G79" s="43" t="s">
        <v>29</v>
      </c>
      <c r="H79" s="43" t="s">
        <v>30</v>
      </c>
      <c r="I79" s="41">
        <v>181.56</v>
      </c>
      <c r="J79" s="16">
        <v>0</v>
      </c>
      <c r="K79" s="21">
        <f t="shared" si="3"/>
        <v>0</v>
      </c>
      <c r="L79" s="22" t="str">
        <f t="shared" si="4"/>
        <v>OK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50"/>
      <c r="Z79" s="50"/>
      <c r="AA79" s="50"/>
      <c r="AB79" s="50"/>
    </row>
    <row r="80" spans="1:28" ht="39.950000000000003" customHeight="1" x14ac:dyDescent="0.25">
      <c r="A80" s="68" t="s">
        <v>142</v>
      </c>
      <c r="B80" s="65">
        <v>3</v>
      </c>
      <c r="C80" s="37">
        <v>77</v>
      </c>
      <c r="D80" s="62" t="s">
        <v>124</v>
      </c>
      <c r="E80" s="42" t="s">
        <v>28</v>
      </c>
      <c r="F80" s="43" t="s">
        <v>126</v>
      </c>
      <c r="G80" s="43" t="s">
        <v>29</v>
      </c>
      <c r="H80" s="43" t="s">
        <v>30</v>
      </c>
      <c r="I80" s="41">
        <v>214.44</v>
      </c>
      <c r="J80" s="16">
        <v>0</v>
      </c>
      <c r="K80" s="21">
        <f t="shared" si="3"/>
        <v>0</v>
      </c>
      <c r="L80" s="22" t="str">
        <f t="shared" si="4"/>
        <v>OK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50"/>
      <c r="Z80" s="50"/>
      <c r="AA80" s="50"/>
      <c r="AB80" s="50"/>
    </row>
    <row r="81" spans="1:28" ht="39.950000000000003" customHeight="1" x14ac:dyDescent="0.25">
      <c r="A81" s="69"/>
      <c r="B81" s="66"/>
      <c r="C81" s="37">
        <v>78</v>
      </c>
      <c r="D81" s="63"/>
      <c r="E81" s="42" t="s">
        <v>33</v>
      </c>
      <c r="F81" s="43" t="s">
        <v>126</v>
      </c>
      <c r="G81" s="43" t="s">
        <v>29</v>
      </c>
      <c r="H81" s="43" t="s">
        <v>30</v>
      </c>
      <c r="I81" s="41">
        <v>27.44</v>
      </c>
      <c r="J81" s="16">
        <v>0</v>
      </c>
      <c r="K81" s="21">
        <f t="shared" si="3"/>
        <v>0</v>
      </c>
      <c r="L81" s="22" t="str">
        <f t="shared" si="4"/>
        <v>OK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50"/>
      <c r="Z81" s="50"/>
      <c r="AA81" s="50"/>
      <c r="AB81" s="50"/>
    </row>
    <row r="82" spans="1:28" ht="39.950000000000003" customHeight="1" x14ac:dyDescent="0.25">
      <c r="A82" s="69"/>
      <c r="B82" s="66"/>
      <c r="C82" s="37">
        <v>79</v>
      </c>
      <c r="D82" s="63"/>
      <c r="E82" s="42" t="s">
        <v>34</v>
      </c>
      <c r="F82" s="43" t="s">
        <v>126</v>
      </c>
      <c r="G82" s="43" t="s">
        <v>35</v>
      </c>
      <c r="H82" s="43" t="s">
        <v>30</v>
      </c>
      <c r="I82" s="41">
        <v>44.6</v>
      </c>
      <c r="J82" s="16">
        <v>0</v>
      </c>
      <c r="K82" s="21">
        <f t="shared" si="3"/>
        <v>0</v>
      </c>
      <c r="L82" s="22" t="str">
        <f t="shared" si="4"/>
        <v>OK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50"/>
      <c r="Z82" s="50"/>
      <c r="AA82" s="50"/>
      <c r="AB82" s="50"/>
    </row>
    <row r="83" spans="1:28" ht="39.950000000000003" customHeight="1" x14ac:dyDescent="0.25">
      <c r="A83" s="69"/>
      <c r="B83" s="66"/>
      <c r="C83" s="37">
        <v>80</v>
      </c>
      <c r="D83" s="63"/>
      <c r="E83" s="42" t="s">
        <v>36</v>
      </c>
      <c r="F83" s="43" t="s">
        <v>126</v>
      </c>
      <c r="G83" s="43" t="s">
        <v>37</v>
      </c>
      <c r="H83" s="43" t="s">
        <v>30</v>
      </c>
      <c r="I83" s="41">
        <v>64.33</v>
      </c>
      <c r="J83" s="16">
        <v>0</v>
      </c>
      <c r="K83" s="21">
        <f t="shared" si="3"/>
        <v>0</v>
      </c>
      <c r="L83" s="22" t="str">
        <f t="shared" si="4"/>
        <v>OK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50"/>
      <c r="Z83" s="50"/>
      <c r="AA83" s="50"/>
      <c r="AB83" s="50"/>
    </row>
    <row r="84" spans="1:28" ht="39.950000000000003" customHeight="1" x14ac:dyDescent="0.25">
      <c r="A84" s="69"/>
      <c r="B84" s="66"/>
      <c r="C84" s="37">
        <v>81</v>
      </c>
      <c r="D84" s="63"/>
      <c r="E84" s="42" t="s">
        <v>128</v>
      </c>
      <c r="F84" s="43" t="s">
        <v>126</v>
      </c>
      <c r="G84" s="43" t="s">
        <v>29</v>
      </c>
      <c r="H84" s="43" t="s">
        <v>30</v>
      </c>
      <c r="I84" s="41">
        <v>5.65</v>
      </c>
      <c r="J84" s="16">
        <v>0</v>
      </c>
      <c r="K84" s="21">
        <f t="shared" si="3"/>
        <v>0</v>
      </c>
      <c r="L84" s="22" t="str">
        <f t="shared" si="4"/>
        <v>OK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50"/>
      <c r="Z84" s="50"/>
      <c r="AA84" s="50"/>
      <c r="AB84" s="50"/>
    </row>
    <row r="85" spans="1:28" ht="39.950000000000003" customHeight="1" x14ac:dyDescent="0.25">
      <c r="A85" s="69"/>
      <c r="B85" s="66"/>
      <c r="C85" s="37">
        <v>82</v>
      </c>
      <c r="D85" s="63"/>
      <c r="E85" s="42" t="s">
        <v>129</v>
      </c>
      <c r="F85" s="43" t="s">
        <v>38</v>
      </c>
      <c r="G85" s="43" t="s">
        <v>39</v>
      </c>
      <c r="H85" s="43" t="s">
        <v>30</v>
      </c>
      <c r="I85" s="41">
        <v>11.43</v>
      </c>
      <c r="J85" s="16">
        <v>0</v>
      </c>
      <c r="K85" s="21">
        <f t="shared" si="3"/>
        <v>0</v>
      </c>
      <c r="L85" s="22" t="str">
        <f t="shared" si="4"/>
        <v>OK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50"/>
      <c r="Z85" s="50"/>
      <c r="AA85" s="50"/>
      <c r="AB85" s="50"/>
    </row>
    <row r="86" spans="1:28" ht="39.950000000000003" customHeight="1" x14ac:dyDescent="0.25">
      <c r="A86" s="69"/>
      <c r="B86" s="66"/>
      <c r="C86" s="37">
        <v>83</v>
      </c>
      <c r="D86" s="63"/>
      <c r="E86" s="42" t="s">
        <v>130</v>
      </c>
      <c r="F86" s="43" t="s">
        <v>38</v>
      </c>
      <c r="G86" s="43" t="s">
        <v>40</v>
      </c>
      <c r="H86" s="43" t="s">
        <v>30</v>
      </c>
      <c r="I86" s="41">
        <v>16.829999999999998</v>
      </c>
      <c r="J86" s="16">
        <v>0</v>
      </c>
      <c r="K86" s="21">
        <f t="shared" si="3"/>
        <v>0</v>
      </c>
      <c r="L86" s="22" t="str">
        <f t="shared" si="4"/>
        <v>OK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50"/>
      <c r="Z86" s="50"/>
      <c r="AA86" s="50"/>
      <c r="AB86" s="50"/>
    </row>
    <row r="87" spans="1:28" ht="39.950000000000003" customHeight="1" x14ac:dyDescent="0.25">
      <c r="A87" s="69"/>
      <c r="B87" s="66"/>
      <c r="C87" s="37">
        <v>84</v>
      </c>
      <c r="D87" s="63"/>
      <c r="E87" s="42" t="s">
        <v>42</v>
      </c>
      <c r="F87" s="43" t="s">
        <v>11</v>
      </c>
      <c r="G87" s="43" t="s">
        <v>29</v>
      </c>
      <c r="H87" s="43" t="s">
        <v>30</v>
      </c>
      <c r="I87" s="41">
        <v>63.71</v>
      </c>
      <c r="J87" s="16">
        <v>0</v>
      </c>
      <c r="K87" s="21">
        <f t="shared" si="3"/>
        <v>0</v>
      </c>
      <c r="L87" s="22" t="str">
        <f t="shared" si="4"/>
        <v>OK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50"/>
      <c r="Z87" s="50"/>
      <c r="AA87" s="50"/>
      <c r="AB87" s="50"/>
    </row>
    <row r="88" spans="1:28" ht="39.950000000000003" customHeight="1" x14ac:dyDescent="0.25">
      <c r="A88" s="69"/>
      <c r="B88" s="66"/>
      <c r="C88" s="37">
        <v>85</v>
      </c>
      <c r="D88" s="63"/>
      <c r="E88" s="42" t="s">
        <v>45</v>
      </c>
      <c r="F88" s="43" t="s">
        <v>38</v>
      </c>
      <c r="G88" s="43" t="s">
        <v>98</v>
      </c>
      <c r="H88" s="43" t="s">
        <v>30</v>
      </c>
      <c r="I88" s="41">
        <v>29.34</v>
      </c>
      <c r="J88" s="16">
        <v>0</v>
      </c>
      <c r="K88" s="21">
        <f t="shared" si="3"/>
        <v>0</v>
      </c>
      <c r="L88" s="22" t="str">
        <f t="shared" si="4"/>
        <v>OK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50"/>
      <c r="Z88" s="50"/>
      <c r="AA88" s="50"/>
      <c r="AB88" s="50"/>
    </row>
    <row r="89" spans="1:28" ht="39.950000000000003" customHeight="1" x14ac:dyDescent="0.25">
      <c r="A89" s="69"/>
      <c r="B89" s="66"/>
      <c r="C89" s="37">
        <v>86</v>
      </c>
      <c r="D89" s="63"/>
      <c r="E89" s="42" t="s">
        <v>47</v>
      </c>
      <c r="F89" s="43" t="s">
        <v>38</v>
      </c>
      <c r="G89" s="43" t="s">
        <v>48</v>
      </c>
      <c r="H89" s="43" t="s">
        <v>30</v>
      </c>
      <c r="I89" s="41">
        <v>23.16</v>
      </c>
      <c r="J89" s="16">
        <v>0</v>
      </c>
      <c r="K89" s="21">
        <f t="shared" si="3"/>
        <v>0</v>
      </c>
      <c r="L89" s="22" t="str">
        <f t="shared" si="4"/>
        <v>OK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50"/>
      <c r="Z89" s="50"/>
      <c r="AA89" s="50"/>
      <c r="AB89" s="50"/>
    </row>
    <row r="90" spans="1:28" ht="39.950000000000003" customHeight="1" x14ac:dyDescent="0.25">
      <c r="A90" s="69"/>
      <c r="B90" s="66"/>
      <c r="C90" s="37">
        <v>87</v>
      </c>
      <c r="D90" s="63"/>
      <c r="E90" s="42" t="s">
        <v>49</v>
      </c>
      <c r="F90" s="43" t="s">
        <v>38</v>
      </c>
      <c r="G90" s="43" t="s">
        <v>50</v>
      </c>
      <c r="H90" s="43" t="s">
        <v>30</v>
      </c>
      <c r="I90" s="41">
        <v>16.47</v>
      </c>
      <c r="J90" s="16">
        <v>0</v>
      </c>
      <c r="K90" s="21">
        <f t="shared" si="3"/>
        <v>0</v>
      </c>
      <c r="L90" s="22" t="str">
        <f t="shared" si="4"/>
        <v>OK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50"/>
      <c r="Z90" s="50"/>
      <c r="AA90" s="50"/>
      <c r="AB90" s="50"/>
    </row>
    <row r="91" spans="1:28" ht="39.950000000000003" customHeight="1" x14ac:dyDescent="0.25">
      <c r="A91" s="69"/>
      <c r="B91" s="66"/>
      <c r="C91" s="37">
        <v>88</v>
      </c>
      <c r="D91" s="63"/>
      <c r="E91" s="42" t="s">
        <v>51</v>
      </c>
      <c r="F91" s="43" t="s">
        <v>38</v>
      </c>
      <c r="G91" s="43" t="s">
        <v>52</v>
      </c>
      <c r="H91" s="43" t="s">
        <v>30</v>
      </c>
      <c r="I91" s="41">
        <v>206.12</v>
      </c>
      <c r="J91" s="16">
        <v>0</v>
      </c>
      <c r="K91" s="21">
        <f t="shared" si="3"/>
        <v>0</v>
      </c>
      <c r="L91" s="22" t="str">
        <f t="shared" si="4"/>
        <v>OK</v>
      </c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50"/>
      <c r="Z91" s="50"/>
      <c r="AA91" s="50"/>
      <c r="AB91" s="50"/>
    </row>
    <row r="92" spans="1:28" ht="39.950000000000003" customHeight="1" x14ac:dyDescent="0.25">
      <c r="A92" s="69"/>
      <c r="B92" s="66"/>
      <c r="C92" s="37">
        <v>89</v>
      </c>
      <c r="D92" s="63"/>
      <c r="E92" s="42" t="s">
        <v>53</v>
      </c>
      <c r="F92" s="43" t="s">
        <v>38</v>
      </c>
      <c r="G92" s="43" t="s">
        <v>54</v>
      </c>
      <c r="H92" s="43" t="s">
        <v>30</v>
      </c>
      <c r="I92" s="41">
        <v>225.04</v>
      </c>
      <c r="J92" s="16">
        <v>0</v>
      </c>
      <c r="K92" s="21">
        <f t="shared" si="3"/>
        <v>0</v>
      </c>
      <c r="L92" s="22" t="str">
        <f t="shared" si="4"/>
        <v>OK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50"/>
      <c r="Z92" s="50"/>
      <c r="AA92" s="50"/>
      <c r="AB92" s="50"/>
    </row>
    <row r="93" spans="1:28" ht="39.950000000000003" customHeight="1" x14ac:dyDescent="0.25">
      <c r="A93" s="69"/>
      <c r="B93" s="66"/>
      <c r="C93" s="37">
        <v>90</v>
      </c>
      <c r="D93" s="63"/>
      <c r="E93" s="42" t="s">
        <v>55</v>
      </c>
      <c r="F93" s="43" t="s">
        <v>38</v>
      </c>
      <c r="G93" s="43" t="s">
        <v>96</v>
      </c>
      <c r="H93" s="43" t="s">
        <v>30</v>
      </c>
      <c r="I93" s="41">
        <v>74.180000000000007</v>
      </c>
      <c r="J93" s="16">
        <v>0</v>
      </c>
      <c r="K93" s="21">
        <f t="shared" si="3"/>
        <v>0</v>
      </c>
      <c r="L93" s="22" t="str">
        <f t="shared" si="4"/>
        <v>OK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50"/>
      <c r="Z93" s="50"/>
      <c r="AA93" s="50"/>
      <c r="AB93" s="50"/>
    </row>
    <row r="94" spans="1:28" ht="39.950000000000003" customHeight="1" x14ac:dyDescent="0.25">
      <c r="A94" s="69"/>
      <c r="B94" s="66"/>
      <c r="C94" s="37">
        <v>91</v>
      </c>
      <c r="D94" s="63"/>
      <c r="E94" s="42" t="s">
        <v>57</v>
      </c>
      <c r="F94" s="43" t="s">
        <v>38</v>
      </c>
      <c r="G94" s="43" t="s">
        <v>97</v>
      </c>
      <c r="H94" s="43" t="s">
        <v>30</v>
      </c>
      <c r="I94" s="41">
        <v>28.45</v>
      </c>
      <c r="J94" s="16">
        <v>0</v>
      </c>
      <c r="K94" s="21">
        <f t="shared" si="3"/>
        <v>0</v>
      </c>
      <c r="L94" s="22" t="str">
        <f t="shared" si="4"/>
        <v>OK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50"/>
      <c r="Z94" s="50"/>
      <c r="AA94" s="50"/>
      <c r="AB94" s="50"/>
    </row>
    <row r="95" spans="1:28" ht="39.950000000000003" customHeight="1" x14ac:dyDescent="0.25">
      <c r="A95" s="69"/>
      <c r="B95" s="66"/>
      <c r="C95" s="37">
        <v>92</v>
      </c>
      <c r="D95" s="63"/>
      <c r="E95" s="42" t="s">
        <v>59</v>
      </c>
      <c r="F95" s="43" t="s">
        <v>38</v>
      </c>
      <c r="G95" s="43" t="s">
        <v>60</v>
      </c>
      <c r="H95" s="43" t="s">
        <v>30</v>
      </c>
      <c r="I95" s="41">
        <v>63.74</v>
      </c>
      <c r="J95" s="16">
        <v>0</v>
      </c>
      <c r="K95" s="21">
        <f t="shared" si="3"/>
        <v>0</v>
      </c>
      <c r="L95" s="22" t="str">
        <f t="shared" si="4"/>
        <v>OK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50"/>
      <c r="Z95" s="50"/>
      <c r="AA95" s="50"/>
      <c r="AB95" s="50"/>
    </row>
    <row r="96" spans="1:28" ht="39.950000000000003" customHeight="1" x14ac:dyDescent="0.25">
      <c r="A96" s="69"/>
      <c r="B96" s="66"/>
      <c r="C96" s="37">
        <v>93</v>
      </c>
      <c r="D96" s="63"/>
      <c r="E96" s="42" t="s">
        <v>61</v>
      </c>
      <c r="F96" s="43" t="s">
        <v>38</v>
      </c>
      <c r="G96" s="43" t="s">
        <v>62</v>
      </c>
      <c r="H96" s="43" t="s">
        <v>30</v>
      </c>
      <c r="I96" s="41">
        <v>106.76</v>
      </c>
      <c r="J96" s="16">
        <v>0</v>
      </c>
      <c r="K96" s="21">
        <f t="shared" si="3"/>
        <v>0</v>
      </c>
      <c r="L96" s="22" t="str">
        <f t="shared" si="4"/>
        <v>OK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50"/>
      <c r="Z96" s="50"/>
      <c r="AA96" s="50"/>
      <c r="AB96" s="50"/>
    </row>
    <row r="97" spans="1:28" ht="39.950000000000003" customHeight="1" x14ac:dyDescent="0.25">
      <c r="A97" s="69"/>
      <c r="B97" s="66"/>
      <c r="C97" s="37">
        <v>94</v>
      </c>
      <c r="D97" s="63"/>
      <c r="E97" s="42" t="s">
        <v>63</v>
      </c>
      <c r="F97" s="43" t="s">
        <v>126</v>
      </c>
      <c r="G97" s="43" t="s">
        <v>64</v>
      </c>
      <c r="H97" s="43" t="s">
        <v>30</v>
      </c>
      <c r="I97" s="41">
        <v>1140.71</v>
      </c>
      <c r="J97" s="16">
        <v>0</v>
      </c>
      <c r="K97" s="21">
        <f t="shared" si="3"/>
        <v>0</v>
      </c>
      <c r="L97" s="22" t="str">
        <f t="shared" si="4"/>
        <v>OK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50"/>
      <c r="Z97" s="50"/>
      <c r="AA97" s="50"/>
      <c r="AB97" s="50"/>
    </row>
    <row r="98" spans="1:28" ht="39.950000000000003" customHeight="1" x14ac:dyDescent="0.25">
      <c r="A98" s="69"/>
      <c r="B98" s="66"/>
      <c r="C98" s="37">
        <v>95</v>
      </c>
      <c r="D98" s="63"/>
      <c r="E98" s="42" t="s">
        <v>65</v>
      </c>
      <c r="F98" s="43" t="s">
        <v>126</v>
      </c>
      <c r="G98" s="43" t="s">
        <v>64</v>
      </c>
      <c r="H98" s="43" t="s">
        <v>30</v>
      </c>
      <c r="I98" s="41">
        <v>599.79</v>
      </c>
      <c r="J98" s="16">
        <v>0</v>
      </c>
      <c r="K98" s="21">
        <f t="shared" si="3"/>
        <v>0</v>
      </c>
      <c r="L98" s="22" t="str">
        <f t="shared" si="4"/>
        <v>OK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50"/>
      <c r="Z98" s="50"/>
      <c r="AA98" s="50"/>
      <c r="AB98" s="50"/>
    </row>
    <row r="99" spans="1:28" ht="39.950000000000003" customHeight="1" x14ac:dyDescent="0.25">
      <c r="A99" s="69"/>
      <c r="B99" s="66"/>
      <c r="C99" s="37">
        <v>96</v>
      </c>
      <c r="D99" s="63"/>
      <c r="E99" s="42" t="s">
        <v>66</v>
      </c>
      <c r="F99" s="43" t="s">
        <v>126</v>
      </c>
      <c r="G99" s="43" t="s">
        <v>67</v>
      </c>
      <c r="H99" s="43" t="s">
        <v>30</v>
      </c>
      <c r="I99" s="41">
        <v>161.94</v>
      </c>
      <c r="J99" s="16">
        <v>0</v>
      </c>
      <c r="K99" s="21">
        <f t="shared" si="3"/>
        <v>0</v>
      </c>
      <c r="L99" s="22" t="str">
        <f t="shared" si="4"/>
        <v>OK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50"/>
      <c r="Z99" s="50"/>
      <c r="AA99" s="50"/>
      <c r="AB99" s="50"/>
    </row>
    <row r="100" spans="1:28" ht="39.950000000000003" customHeight="1" x14ac:dyDescent="0.25">
      <c r="A100" s="69"/>
      <c r="B100" s="66"/>
      <c r="C100" s="37">
        <v>97</v>
      </c>
      <c r="D100" s="63"/>
      <c r="E100" s="42" t="s">
        <v>68</v>
      </c>
      <c r="F100" s="43" t="s">
        <v>126</v>
      </c>
      <c r="G100" s="43" t="s">
        <v>69</v>
      </c>
      <c r="H100" s="43" t="s">
        <v>30</v>
      </c>
      <c r="I100" s="41">
        <v>743.8</v>
      </c>
      <c r="J100" s="16">
        <v>0</v>
      </c>
      <c r="K100" s="21">
        <f t="shared" si="3"/>
        <v>0</v>
      </c>
      <c r="L100" s="22" t="str">
        <f t="shared" si="4"/>
        <v>OK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50"/>
      <c r="Z100" s="50"/>
      <c r="AA100" s="50"/>
      <c r="AB100" s="50"/>
    </row>
    <row r="101" spans="1:28" ht="39.950000000000003" customHeight="1" x14ac:dyDescent="0.25">
      <c r="A101" s="69"/>
      <c r="B101" s="66"/>
      <c r="C101" s="37">
        <v>98</v>
      </c>
      <c r="D101" s="63"/>
      <c r="E101" s="42" t="s">
        <v>70</v>
      </c>
      <c r="F101" s="43" t="s">
        <v>126</v>
      </c>
      <c r="G101" s="43" t="s">
        <v>29</v>
      </c>
      <c r="H101" s="43" t="s">
        <v>30</v>
      </c>
      <c r="I101" s="41">
        <v>371.64</v>
      </c>
      <c r="J101" s="16">
        <v>0</v>
      </c>
      <c r="K101" s="21">
        <f t="shared" si="3"/>
        <v>0</v>
      </c>
      <c r="L101" s="22" t="str">
        <f t="shared" si="4"/>
        <v>OK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50"/>
      <c r="Z101" s="50"/>
      <c r="AA101" s="50"/>
      <c r="AB101" s="50"/>
    </row>
    <row r="102" spans="1:28" ht="39.950000000000003" customHeight="1" x14ac:dyDescent="0.25">
      <c r="A102" s="69"/>
      <c r="B102" s="66"/>
      <c r="C102" s="37">
        <v>99</v>
      </c>
      <c r="D102" s="63"/>
      <c r="E102" s="42" t="s">
        <v>71</v>
      </c>
      <c r="F102" s="43" t="s">
        <v>126</v>
      </c>
      <c r="G102" s="43" t="s">
        <v>72</v>
      </c>
      <c r="H102" s="43" t="s">
        <v>30</v>
      </c>
      <c r="I102" s="41">
        <v>141.31</v>
      </c>
      <c r="J102" s="16">
        <v>0</v>
      </c>
      <c r="K102" s="21">
        <f t="shared" si="3"/>
        <v>0</v>
      </c>
      <c r="L102" s="22" t="str">
        <f t="shared" si="4"/>
        <v>OK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50"/>
      <c r="Z102" s="50"/>
      <c r="AA102" s="50"/>
      <c r="AB102" s="50"/>
    </row>
    <row r="103" spans="1:28" ht="39.950000000000003" customHeight="1" x14ac:dyDescent="0.25">
      <c r="A103" s="69"/>
      <c r="B103" s="66"/>
      <c r="C103" s="37">
        <v>100</v>
      </c>
      <c r="D103" s="63"/>
      <c r="E103" s="42" t="s">
        <v>73</v>
      </c>
      <c r="F103" s="43" t="s">
        <v>126</v>
      </c>
      <c r="G103" s="43" t="s">
        <v>74</v>
      </c>
      <c r="H103" s="43" t="s">
        <v>30</v>
      </c>
      <c r="I103" s="41">
        <v>823.48</v>
      </c>
      <c r="J103" s="16">
        <v>0</v>
      </c>
      <c r="K103" s="21">
        <f t="shared" si="3"/>
        <v>0</v>
      </c>
      <c r="L103" s="22" t="str">
        <f t="shared" si="4"/>
        <v>OK</v>
      </c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50"/>
      <c r="Z103" s="50"/>
      <c r="AA103" s="50"/>
      <c r="AB103" s="50"/>
    </row>
    <row r="104" spans="1:28" ht="39.950000000000003" customHeight="1" x14ac:dyDescent="0.25">
      <c r="A104" s="69"/>
      <c r="B104" s="66"/>
      <c r="C104" s="37">
        <v>101</v>
      </c>
      <c r="D104" s="63"/>
      <c r="E104" s="42" t="s">
        <v>75</v>
      </c>
      <c r="F104" s="43" t="s">
        <v>126</v>
      </c>
      <c r="G104" s="43" t="s">
        <v>76</v>
      </c>
      <c r="H104" s="43" t="s">
        <v>30</v>
      </c>
      <c r="I104" s="41">
        <v>1149.44</v>
      </c>
      <c r="J104" s="16">
        <v>0</v>
      </c>
      <c r="K104" s="21">
        <f t="shared" si="3"/>
        <v>0</v>
      </c>
      <c r="L104" s="22" t="str">
        <f t="shared" si="4"/>
        <v>OK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50"/>
      <c r="Z104" s="50"/>
      <c r="AA104" s="50"/>
      <c r="AB104" s="50"/>
    </row>
    <row r="105" spans="1:28" ht="39.950000000000003" customHeight="1" x14ac:dyDescent="0.25">
      <c r="A105" s="69"/>
      <c r="B105" s="66"/>
      <c r="C105" s="37">
        <v>102</v>
      </c>
      <c r="D105" s="63"/>
      <c r="E105" s="42" t="s">
        <v>77</v>
      </c>
      <c r="F105" s="43" t="s">
        <v>126</v>
      </c>
      <c r="G105" s="43" t="s">
        <v>29</v>
      </c>
      <c r="H105" s="43" t="s">
        <v>30</v>
      </c>
      <c r="I105" s="41">
        <v>614.84</v>
      </c>
      <c r="J105" s="16">
        <v>0</v>
      </c>
      <c r="K105" s="21">
        <f t="shared" si="3"/>
        <v>0</v>
      </c>
      <c r="L105" s="22" t="str">
        <f t="shared" si="4"/>
        <v>OK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50"/>
      <c r="Z105" s="50"/>
      <c r="AA105" s="50"/>
      <c r="AB105" s="50"/>
    </row>
    <row r="106" spans="1:28" ht="39.950000000000003" customHeight="1" x14ac:dyDescent="0.25">
      <c r="A106" s="69"/>
      <c r="B106" s="66"/>
      <c r="C106" s="37">
        <v>103</v>
      </c>
      <c r="D106" s="63"/>
      <c r="E106" s="42" t="s">
        <v>78</v>
      </c>
      <c r="F106" s="43" t="s">
        <v>126</v>
      </c>
      <c r="G106" s="43" t="s">
        <v>29</v>
      </c>
      <c r="H106" s="43" t="s">
        <v>30</v>
      </c>
      <c r="I106" s="41">
        <v>1161.08</v>
      </c>
      <c r="J106" s="16">
        <v>0</v>
      </c>
      <c r="K106" s="21">
        <f t="shared" si="3"/>
        <v>0</v>
      </c>
      <c r="L106" s="22" t="str">
        <f t="shared" si="4"/>
        <v>OK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50"/>
      <c r="Z106" s="50"/>
      <c r="AA106" s="50"/>
      <c r="AB106" s="50"/>
    </row>
    <row r="107" spans="1:28" ht="39.950000000000003" customHeight="1" x14ac:dyDescent="0.25">
      <c r="A107" s="69"/>
      <c r="B107" s="66"/>
      <c r="C107" s="37">
        <v>104</v>
      </c>
      <c r="D107" s="63"/>
      <c r="E107" s="42" t="s">
        <v>79</v>
      </c>
      <c r="F107" s="43" t="s">
        <v>126</v>
      </c>
      <c r="G107" s="43" t="s">
        <v>29</v>
      </c>
      <c r="H107" s="43" t="s">
        <v>30</v>
      </c>
      <c r="I107" s="41">
        <v>77.2</v>
      </c>
      <c r="J107" s="16">
        <v>0</v>
      </c>
      <c r="K107" s="21">
        <f t="shared" si="3"/>
        <v>0</v>
      </c>
      <c r="L107" s="22" t="str">
        <f t="shared" si="4"/>
        <v>OK</v>
      </c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50"/>
      <c r="Z107" s="50"/>
      <c r="AA107" s="50"/>
      <c r="AB107" s="50"/>
    </row>
    <row r="108" spans="1:28" ht="39.950000000000003" customHeight="1" x14ac:dyDescent="0.25">
      <c r="A108" s="69"/>
      <c r="B108" s="66"/>
      <c r="C108" s="37">
        <v>105</v>
      </c>
      <c r="D108" s="63"/>
      <c r="E108" s="42" t="s">
        <v>132</v>
      </c>
      <c r="F108" s="43" t="s">
        <v>126</v>
      </c>
      <c r="G108" s="43" t="s">
        <v>29</v>
      </c>
      <c r="H108" s="43" t="s">
        <v>30</v>
      </c>
      <c r="I108" s="41">
        <v>73.09</v>
      </c>
      <c r="J108" s="16">
        <v>0</v>
      </c>
      <c r="K108" s="21">
        <f t="shared" si="3"/>
        <v>0</v>
      </c>
      <c r="L108" s="22" t="str">
        <f t="shared" si="4"/>
        <v>OK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50"/>
      <c r="Z108" s="50"/>
      <c r="AA108" s="50"/>
      <c r="AB108" s="50"/>
    </row>
    <row r="109" spans="1:28" ht="39.950000000000003" customHeight="1" x14ac:dyDescent="0.25">
      <c r="A109" s="69"/>
      <c r="B109" s="66"/>
      <c r="C109" s="37">
        <v>106</v>
      </c>
      <c r="D109" s="63"/>
      <c r="E109" s="42" t="s">
        <v>136</v>
      </c>
      <c r="F109" s="43" t="s">
        <v>38</v>
      </c>
      <c r="G109" s="43" t="s">
        <v>99</v>
      </c>
      <c r="H109" s="43" t="s">
        <v>30</v>
      </c>
      <c r="I109" s="41">
        <v>56.1</v>
      </c>
      <c r="J109" s="16">
        <v>0</v>
      </c>
      <c r="K109" s="21">
        <f t="shared" si="3"/>
        <v>0</v>
      </c>
      <c r="L109" s="22" t="str">
        <f t="shared" si="4"/>
        <v>OK</v>
      </c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50"/>
      <c r="Z109" s="50"/>
      <c r="AA109" s="50"/>
      <c r="AB109" s="50"/>
    </row>
    <row r="110" spans="1:28" ht="39.950000000000003" customHeight="1" x14ac:dyDescent="0.25">
      <c r="A110" s="69"/>
      <c r="B110" s="66"/>
      <c r="C110" s="37">
        <v>107</v>
      </c>
      <c r="D110" s="63"/>
      <c r="E110" s="42" t="s">
        <v>85</v>
      </c>
      <c r="F110" s="43" t="s">
        <v>126</v>
      </c>
      <c r="G110" s="43" t="s">
        <v>86</v>
      </c>
      <c r="H110" s="43" t="s">
        <v>30</v>
      </c>
      <c r="I110" s="41">
        <v>1215.22</v>
      </c>
      <c r="J110" s="16">
        <v>0</v>
      </c>
      <c r="K110" s="21">
        <f t="shared" si="3"/>
        <v>0</v>
      </c>
      <c r="L110" s="22" t="str">
        <f t="shared" si="4"/>
        <v>OK</v>
      </c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50"/>
      <c r="Z110" s="50"/>
      <c r="AA110" s="50"/>
      <c r="AB110" s="50"/>
    </row>
    <row r="111" spans="1:28" ht="39.950000000000003" customHeight="1" x14ac:dyDescent="0.25">
      <c r="A111" s="69"/>
      <c r="B111" s="66"/>
      <c r="C111" s="37">
        <v>108</v>
      </c>
      <c r="D111" s="63"/>
      <c r="E111" s="42" t="s">
        <v>87</v>
      </c>
      <c r="F111" s="43" t="s">
        <v>126</v>
      </c>
      <c r="G111" s="43" t="s">
        <v>88</v>
      </c>
      <c r="H111" s="43" t="s">
        <v>30</v>
      </c>
      <c r="I111" s="41">
        <v>496.61</v>
      </c>
      <c r="J111" s="16">
        <v>0</v>
      </c>
      <c r="K111" s="21">
        <f t="shared" si="3"/>
        <v>0</v>
      </c>
      <c r="L111" s="22" t="str">
        <f t="shared" si="4"/>
        <v>OK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50"/>
      <c r="Z111" s="50"/>
      <c r="AA111" s="50"/>
      <c r="AB111" s="50"/>
    </row>
    <row r="112" spans="1:28" ht="39.950000000000003" customHeight="1" x14ac:dyDescent="0.25">
      <c r="A112" s="69"/>
      <c r="B112" s="66"/>
      <c r="C112" s="37">
        <v>109</v>
      </c>
      <c r="D112" s="63"/>
      <c r="E112" s="42" t="s">
        <v>90</v>
      </c>
      <c r="F112" s="43" t="s">
        <v>38</v>
      </c>
      <c r="G112" s="43" t="s">
        <v>29</v>
      </c>
      <c r="H112" s="43" t="s">
        <v>30</v>
      </c>
      <c r="I112" s="41">
        <v>205.87</v>
      </c>
      <c r="J112" s="16">
        <v>0</v>
      </c>
      <c r="K112" s="21">
        <f t="shared" si="3"/>
        <v>0</v>
      </c>
      <c r="L112" s="22" t="str">
        <f t="shared" si="4"/>
        <v>OK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50"/>
      <c r="Z112" s="50"/>
      <c r="AA112" s="50"/>
      <c r="AB112" s="50"/>
    </row>
    <row r="113" spans="1:28" ht="39.950000000000003" customHeight="1" x14ac:dyDescent="0.25">
      <c r="A113" s="69"/>
      <c r="B113" s="66"/>
      <c r="C113" s="37">
        <v>110</v>
      </c>
      <c r="D113" s="63"/>
      <c r="E113" s="42" t="s">
        <v>91</v>
      </c>
      <c r="F113" s="43" t="s">
        <v>38</v>
      </c>
      <c r="G113" s="43" t="s">
        <v>29</v>
      </c>
      <c r="H113" s="43" t="s">
        <v>30</v>
      </c>
      <c r="I113" s="41">
        <v>115.8</v>
      </c>
      <c r="J113" s="16">
        <v>0</v>
      </c>
      <c r="K113" s="21">
        <f t="shared" si="3"/>
        <v>0</v>
      </c>
      <c r="L113" s="22" t="str">
        <f t="shared" si="4"/>
        <v>OK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50"/>
      <c r="Z113" s="50"/>
      <c r="AA113" s="50"/>
      <c r="AB113" s="50"/>
    </row>
    <row r="114" spans="1:28" ht="39.950000000000003" customHeight="1" x14ac:dyDescent="0.25">
      <c r="A114" s="69"/>
      <c r="B114" s="66"/>
      <c r="C114" s="37">
        <v>111</v>
      </c>
      <c r="D114" s="63"/>
      <c r="E114" s="42" t="s">
        <v>92</v>
      </c>
      <c r="F114" s="43" t="s">
        <v>38</v>
      </c>
      <c r="G114" s="43" t="s">
        <v>93</v>
      </c>
      <c r="H114" s="43" t="s">
        <v>30</v>
      </c>
      <c r="I114" s="41">
        <v>20.76</v>
      </c>
      <c r="J114" s="16">
        <v>0</v>
      </c>
      <c r="K114" s="21">
        <f t="shared" si="3"/>
        <v>0</v>
      </c>
      <c r="L114" s="22" t="str">
        <f t="shared" si="4"/>
        <v>OK</v>
      </c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50"/>
      <c r="Z114" s="50"/>
      <c r="AA114" s="50"/>
      <c r="AB114" s="50"/>
    </row>
    <row r="115" spans="1:28" ht="39.950000000000003" customHeight="1" x14ac:dyDescent="0.25">
      <c r="A115" s="69"/>
      <c r="B115" s="66"/>
      <c r="C115" s="37">
        <v>112</v>
      </c>
      <c r="D115" s="63"/>
      <c r="E115" s="42" t="s">
        <v>94</v>
      </c>
      <c r="F115" s="43" t="s">
        <v>126</v>
      </c>
      <c r="G115" s="43" t="s">
        <v>29</v>
      </c>
      <c r="H115" s="43" t="s">
        <v>30</v>
      </c>
      <c r="I115" s="41">
        <v>192.14</v>
      </c>
      <c r="J115" s="16">
        <v>0</v>
      </c>
      <c r="K115" s="21">
        <f t="shared" si="3"/>
        <v>0</v>
      </c>
      <c r="L115" s="22" t="str">
        <f t="shared" si="4"/>
        <v>OK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50"/>
      <c r="Z115" s="50"/>
      <c r="AA115" s="50"/>
      <c r="AB115" s="50"/>
    </row>
    <row r="116" spans="1:28" ht="39.950000000000003" customHeight="1" x14ac:dyDescent="0.25">
      <c r="A116" s="70"/>
      <c r="B116" s="67"/>
      <c r="C116" s="37">
        <v>113</v>
      </c>
      <c r="D116" s="64"/>
      <c r="E116" s="42" t="s">
        <v>95</v>
      </c>
      <c r="F116" s="43" t="s">
        <v>126</v>
      </c>
      <c r="G116" s="43" t="s">
        <v>29</v>
      </c>
      <c r="H116" s="43" t="s">
        <v>30</v>
      </c>
      <c r="I116" s="41">
        <v>210.16</v>
      </c>
      <c r="J116" s="16">
        <v>0</v>
      </c>
      <c r="K116" s="21">
        <f t="shared" si="3"/>
        <v>0</v>
      </c>
      <c r="L116" s="22" t="str">
        <f t="shared" si="4"/>
        <v>OK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50"/>
      <c r="Z116" s="50"/>
      <c r="AA116" s="50"/>
      <c r="AB116" s="50"/>
    </row>
    <row r="117" spans="1:28" ht="39.950000000000003" customHeight="1" x14ac:dyDescent="0.25">
      <c r="A117" s="68" t="s">
        <v>143</v>
      </c>
      <c r="B117" s="65">
        <v>4</v>
      </c>
      <c r="C117" s="37">
        <v>114</v>
      </c>
      <c r="D117" s="62" t="s">
        <v>124</v>
      </c>
      <c r="E117" s="42" t="s">
        <v>28</v>
      </c>
      <c r="F117" s="43" t="s">
        <v>126</v>
      </c>
      <c r="G117" s="43" t="s">
        <v>29</v>
      </c>
      <c r="H117" s="43" t="s">
        <v>30</v>
      </c>
      <c r="I117" s="41">
        <v>250</v>
      </c>
      <c r="J117" s="16">
        <v>0</v>
      </c>
      <c r="K117" s="21">
        <f t="shared" si="3"/>
        <v>0</v>
      </c>
      <c r="L117" s="22" t="str">
        <f t="shared" si="4"/>
        <v>OK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50"/>
      <c r="Z117" s="50"/>
      <c r="AA117" s="50"/>
      <c r="AB117" s="50"/>
    </row>
    <row r="118" spans="1:28" ht="39.950000000000003" customHeight="1" x14ac:dyDescent="0.25">
      <c r="A118" s="69"/>
      <c r="B118" s="66"/>
      <c r="C118" s="37">
        <v>115</v>
      </c>
      <c r="D118" s="63"/>
      <c r="E118" s="42" t="s">
        <v>31</v>
      </c>
      <c r="F118" s="43" t="s">
        <v>32</v>
      </c>
      <c r="G118" s="43" t="s">
        <v>29</v>
      </c>
      <c r="H118" s="43" t="s">
        <v>30</v>
      </c>
      <c r="I118" s="41">
        <v>20</v>
      </c>
      <c r="J118" s="16">
        <v>0</v>
      </c>
      <c r="K118" s="21">
        <f t="shared" si="3"/>
        <v>0</v>
      </c>
      <c r="L118" s="22" t="str">
        <f t="shared" si="4"/>
        <v>OK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50"/>
      <c r="Z118" s="50"/>
      <c r="AA118" s="50"/>
      <c r="AB118" s="50"/>
    </row>
    <row r="119" spans="1:28" ht="39.950000000000003" customHeight="1" x14ac:dyDescent="0.25">
      <c r="A119" s="69"/>
      <c r="B119" s="66"/>
      <c r="C119" s="37">
        <v>116</v>
      </c>
      <c r="D119" s="63"/>
      <c r="E119" s="42" t="s">
        <v>33</v>
      </c>
      <c r="F119" s="43" t="s">
        <v>126</v>
      </c>
      <c r="G119" s="43" t="s">
        <v>29</v>
      </c>
      <c r="H119" s="43" t="s">
        <v>30</v>
      </c>
      <c r="I119" s="41">
        <v>32</v>
      </c>
      <c r="J119" s="16">
        <v>0</v>
      </c>
      <c r="K119" s="21">
        <f t="shared" si="3"/>
        <v>0</v>
      </c>
      <c r="L119" s="22" t="str">
        <f t="shared" si="4"/>
        <v>OK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50"/>
      <c r="Z119" s="50"/>
      <c r="AA119" s="50"/>
      <c r="AB119" s="50"/>
    </row>
    <row r="120" spans="1:28" ht="39.950000000000003" customHeight="1" x14ac:dyDescent="0.25">
      <c r="A120" s="69"/>
      <c r="B120" s="66"/>
      <c r="C120" s="37">
        <v>117</v>
      </c>
      <c r="D120" s="63"/>
      <c r="E120" s="42" t="s">
        <v>34</v>
      </c>
      <c r="F120" s="43" t="s">
        <v>126</v>
      </c>
      <c r="G120" s="43" t="s">
        <v>35</v>
      </c>
      <c r="H120" s="43" t="s">
        <v>30</v>
      </c>
      <c r="I120" s="41">
        <v>52</v>
      </c>
      <c r="J120" s="16">
        <v>0</v>
      </c>
      <c r="K120" s="21">
        <f t="shared" si="3"/>
        <v>0</v>
      </c>
      <c r="L120" s="22" t="str">
        <f t="shared" si="4"/>
        <v>OK</v>
      </c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50"/>
      <c r="Z120" s="50"/>
      <c r="AA120" s="50"/>
      <c r="AB120" s="50"/>
    </row>
    <row r="121" spans="1:28" ht="39.950000000000003" customHeight="1" x14ac:dyDescent="0.25">
      <c r="A121" s="69"/>
      <c r="B121" s="66"/>
      <c r="C121" s="37">
        <v>118</v>
      </c>
      <c r="D121" s="63"/>
      <c r="E121" s="42" t="s">
        <v>36</v>
      </c>
      <c r="F121" s="43" t="s">
        <v>126</v>
      </c>
      <c r="G121" s="43" t="s">
        <v>37</v>
      </c>
      <c r="H121" s="43" t="s">
        <v>30</v>
      </c>
      <c r="I121" s="41">
        <v>75</v>
      </c>
      <c r="J121" s="16">
        <v>0</v>
      </c>
      <c r="K121" s="21">
        <f t="shared" ref="K121:K184" si="5">J121-(SUM(M121:AB121))</f>
        <v>0</v>
      </c>
      <c r="L121" s="22" t="str">
        <f t="shared" si="4"/>
        <v>OK</v>
      </c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50"/>
      <c r="Z121" s="50"/>
      <c r="AA121" s="50"/>
      <c r="AB121" s="50"/>
    </row>
    <row r="122" spans="1:28" ht="39.950000000000003" customHeight="1" x14ac:dyDescent="0.25">
      <c r="A122" s="69"/>
      <c r="B122" s="66"/>
      <c r="C122" s="37">
        <v>119</v>
      </c>
      <c r="D122" s="63"/>
      <c r="E122" s="42" t="s">
        <v>128</v>
      </c>
      <c r="F122" s="43" t="s">
        <v>126</v>
      </c>
      <c r="G122" s="43" t="s">
        <v>29</v>
      </c>
      <c r="H122" s="43" t="s">
        <v>30</v>
      </c>
      <c r="I122" s="41">
        <v>6.59</v>
      </c>
      <c r="J122" s="16">
        <v>0</v>
      </c>
      <c r="K122" s="21">
        <f t="shared" si="5"/>
        <v>0</v>
      </c>
      <c r="L122" s="22" t="str">
        <f t="shared" si="4"/>
        <v>OK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50"/>
      <c r="Z122" s="50"/>
      <c r="AA122" s="50"/>
      <c r="AB122" s="50"/>
    </row>
    <row r="123" spans="1:28" ht="39.950000000000003" customHeight="1" x14ac:dyDescent="0.25">
      <c r="A123" s="69"/>
      <c r="B123" s="66"/>
      <c r="C123" s="37">
        <v>120</v>
      </c>
      <c r="D123" s="63"/>
      <c r="E123" s="42" t="s">
        <v>129</v>
      </c>
      <c r="F123" s="43" t="s">
        <v>38</v>
      </c>
      <c r="G123" s="43" t="s">
        <v>39</v>
      </c>
      <c r="H123" s="43" t="s">
        <v>30</v>
      </c>
      <c r="I123" s="41">
        <v>13.33</v>
      </c>
      <c r="J123" s="16">
        <v>0</v>
      </c>
      <c r="K123" s="21">
        <f t="shared" si="5"/>
        <v>0</v>
      </c>
      <c r="L123" s="22" t="str">
        <f t="shared" si="4"/>
        <v>OK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50"/>
      <c r="Z123" s="50"/>
      <c r="AA123" s="50"/>
      <c r="AB123" s="50"/>
    </row>
    <row r="124" spans="1:28" ht="39.950000000000003" customHeight="1" x14ac:dyDescent="0.25">
      <c r="A124" s="69"/>
      <c r="B124" s="66"/>
      <c r="C124" s="37">
        <v>121</v>
      </c>
      <c r="D124" s="63"/>
      <c r="E124" s="42" t="s">
        <v>130</v>
      </c>
      <c r="F124" s="43" t="s">
        <v>38</v>
      </c>
      <c r="G124" s="43" t="s">
        <v>40</v>
      </c>
      <c r="H124" s="43" t="s">
        <v>30</v>
      </c>
      <c r="I124" s="41">
        <v>19.63</v>
      </c>
      <c r="J124" s="16">
        <v>0</v>
      </c>
      <c r="K124" s="21">
        <f t="shared" si="5"/>
        <v>0</v>
      </c>
      <c r="L124" s="22" t="str">
        <f t="shared" si="4"/>
        <v>OK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50"/>
      <c r="Z124" s="50"/>
      <c r="AA124" s="50"/>
      <c r="AB124" s="50"/>
    </row>
    <row r="125" spans="1:28" ht="39.950000000000003" customHeight="1" x14ac:dyDescent="0.25">
      <c r="A125" s="69"/>
      <c r="B125" s="66"/>
      <c r="C125" s="37">
        <v>122</v>
      </c>
      <c r="D125" s="63"/>
      <c r="E125" s="42" t="s">
        <v>131</v>
      </c>
      <c r="F125" s="43" t="s">
        <v>38</v>
      </c>
      <c r="G125" s="43" t="s">
        <v>41</v>
      </c>
      <c r="H125" s="43" t="s">
        <v>30</v>
      </c>
      <c r="I125" s="41">
        <v>21.33</v>
      </c>
      <c r="J125" s="16">
        <v>0</v>
      </c>
      <c r="K125" s="21">
        <f t="shared" si="5"/>
        <v>0</v>
      </c>
      <c r="L125" s="22" t="str">
        <f t="shared" si="4"/>
        <v>OK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50"/>
      <c r="Z125" s="50"/>
      <c r="AA125" s="50"/>
      <c r="AB125" s="50"/>
    </row>
    <row r="126" spans="1:28" ht="39.950000000000003" customHeight="1" x14ac:dyDescent="0.25">
      <c r="A126" s="69"/>
      <c r="B126" s="66"/>
      <c r="C126" s="37">
        <v>123</v>
      </c>
      <c r="D126" s="63"/>
      <c r="E126" s="42" t="s">
        <v>42</v>
      </c>
      <c r="F126" s="43" t="s">
        <v>11</v>
      </c>
      <c r="G126" s="43" t="s">
        <v>29</v>
      </c>
      <c r="H126" s="43" t="s">
        <v>30</v>
      </c>
      <c r="I126" s="41">
        <v>74.28</v>
      </c>
      <c r="J126" s="16">
        <v>0</v>
      </c>
      <c r="K126" s="21">
        <f t="shared" si="5"/>
        <v>0</v>
      </c>
      <c r="L126" s="22" t="str">
        <f t="shared" si="4"/>
        <v>OK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50"/>
      <c r="Z126" s="50"/>
      <c r="AA126" s="50"/>
      <c r="AB126" s="50"/>
    </row>
    <row r="127" spans="1:28" ht="39.950000000000003" customHeight="1" x14ac:dyDescent="0.25">
      <c r="A127" s="69"/>
      <c r="B127" s="66"/>
      <c r="C127" s="37">
        <v>124</v>
      </c>
      <c r="D127" s="63"/>
      <c r="E127" s="42" t="s">
        <v>43</v>
      </c>
      <c r="F127" s="43" t="s">
        <v>44</v>
      </c>
      <c r="G127" s="43" t="s">
        <v>29</v>
      </c>
      <c r="H127" s="43" t="s">
        <v>30</v>
      </c>
      <c r="I127" s="41">
        <v>26.57</v>
      </c>
      <c r="J127" s="16">
        <v>0</v>
      </c>
      <c r="K127" s="21">
        <f t="shared" si="5"/>
        <v>0</v>
      </c>
      <c r="L127" s="22" t="str">
        <f t="shared" si="4"/>
        <v>OK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50"/>
      <c r="Z127" s="50"/>
      <c r="AA127" s="50"/>
      <c r="AB127" s="50"/>
    </row>
    <row r="128" spans="1:28" ht="39.950000000000003" customHeight="1" x14ac:dyDescent="0.25">
      <c r="A128" s="69"/>
      <c r="B128" s="66"/>
      <c r="C128" s="37">
        <v>125</v>
      </c>
      <c r="D128" s="63"/>
      <c r="E128" s="42" t="s">
        <v>45</v>
      </c>
      <c r="F128" s="43" t="s">
        <v>38</v>
      </c>
      <c r="G128" s="43" t="s">
        <v>46</v>
      </c>
      <c r="H128" s="43" t="s">
        <v>30</v>
      </c>
      <c r="I128" s="41">
        <v>34.21</v>
      </c>
      <c r="J128" s="16">
        <v>0</v>
      </c>
      <c r="K128" s="21">
        <f t="shared" si="5"/>
        <v>0</v>
      </c>
      <c r="L128" s="22" t="str">
        <f t="shared" si="4"/>
        <v>OK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50"/>
      <c r="Z128" s="50"/>
      <c r="AA128" s="50"/>
      <c r="AB128" s="50"/>
    </row>
    <row r="129" spans="1:28" ht="39.950000000000003" customHeight="1" x14ac:dyDescent="0.25">
      <c r="A129" s="69"/>
      <c r="B129" s="66"/>
      <c r="C129" s="37">
        <v>126</v>
      </c>
      <c r="D129" s="63"/>
      <c r="E129" s="42" t="s">
        <v>47</v>
      </c>
      <c r="F129" s="43" t="s">
        <v>38</v>
      </c>
      <c r="G129" s="43" t="s">
        <v>48</v>
      </c>
      <c r="H129" s="43" t="s">
        <v>30</v>
      </c>
      <c r="I129" s="41">
        <v>27</v>
      </c>
      <c r="J129" s="16">
        <v>0</v>
      </c>
      <c r="K129" s="21">
        <f t="shared" si="5"/>
        <v>0</v>
      </c>
      <c r="L129" s="22" t="str">
        <f t="shared" si="4"/>
        <v>OK</v>
      </c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50"/>
      <c r="Z129" s="50"/>
      <c r="AA129" s="50"/>
      <c r="AB129" s="50"/>
    </row>
    <row r="130" spans="1:28" ht="39.950000000000003" customHeight="1" x14ac:dyDescent="0.25">
      <c r="A130" s="69"/>
      <c r="B130" s="66"/>
      <c r="C130" s="37">
        <v>127</v>
      </c>
      <c r="D130" s="63"/>
      <c r="E130" s="42" t="s">
        <v>49</v>
      </c>
      <c r="F130" s="43" t="s">
        <v>38</v>
      </c>
      <c r="G130" s="43" t="s">
        <v>50</v>
      </c>
      <c r="H130" s="43" t="s">
        <v>30</v>
      </c>
      <c r="I130" s="41">
        <v>19.21</v>
      </c>
      <c r="J130" s="16">
        <v>0</v>
      </c>
      <c r="K130" s="21">
        <f t="shared" si="5"/>
        <v>0</v>
      </c>
      <c r="L130" s="22" t="str">
        <f t="shared" si="4"/>
        <v>OK</v>
      </c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50"/>
      <c r="Z130" s="50"/>
      <c r="AA130" s="50"/>
      <c r="AB130" s="50"/>
    </row>
    <row r="131" spans="1:28" ht="39.950000000000003" customHeight="1" x14ac:dyDescent="0.25">
      <c r="A131" s="69"/>
      <c r="B131" s="66"/>
      <c r="C131" s="37">
        <v>128</v>
      </c>
      <c r="D131" s="63"/>
      <c r="E131" s="42" t="s">
        <v>51</v>
      </c>
      <c r="F131" s="43" t="s">
        <v>38</v>
      </c>
      <c r="G131" s="43" t="s">
        <v>52</v>
      </c>
      <c r="H131" s="43" t="s">
        <v>30</v>
      </c>
      <c r="I131" s="41">
        <v>240.3</v>
      </c>
      <c r="J131" s="16">
        <v>0</v>
      </c>
      <c r="K131" s="21">
        <f t="shared" si="5"/>
        <v>0</v>
      </c>
      <c r="L131" s="22" t="str">
        <f t="shared" si="4"/>
        <v>OK</v>
      </c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50"/>
      <c r="Z131" s="50"/>
      <c r="AA131" s="50"/>
      <c r="AB131" s="50"/>
    </row>
    <row r="132" spans="1:28" ht="39.950000000000003" customHeight="1" x14ac:dyDescent="0.25">
      <c r="A132" s="69"/>
      <c r="B132" s="66"/>
      <c r="C132" s="37">
        <v>129</v>
      </c>
      <c r="D132" s="63"/>
      <c r="E132" s="42" t="s">
        <v>53</v>
      </c>
      <c r="F132" s="43" t="s">
        <v>38</v>
      </c>
      <c r="G132" s="43" t="s">
        <v>54</v>
      </c>
      <c r="H132" s="43" t="s">
        <v>30</v>
      </c>
      <c r="I132" s="41">
        <v>262.35000000000002</v>
      </c>
      <c r="J132" s="16">
        <v>0</v>
      </c>
      <c r="K132" s="21">
        <f t="shared" si="5"/>
        <v>0</v>
      </c>
      <c r="L132" s="22" t="str">
        <f t="shared" si="4"/>
        <v>OK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50"/>
      <c r="Z132" s="50"/>
      <c r="AA132" s="50"/>
      <c r="AB132" s="50"/>
    </row>
    <row r="133" spans="1:28" ht="39.950000000000003" customHeight="1" x14ac:dyDescent="0.25">
      <c r="A133" s="69"/>
      <c r="B133" s="66"/>
      <c r="C133" s="37">
        <v>130</v>
      </c>
      <c r="D133" s="63"/>
      <c r="E133" s="42" t="s">
        <v>55</v>
      </c>
      <c r="F133" s="43" t="s">
        <v>38</v>
      </c>
      <c r="G133" s="43" t="s">
        <v>96</v>
      </c>
      <c r="H133" s="43" t="s">
        <v>30</v>
      </c>
      <c r="I133" s="41">
        <v>86.48</v>
      </c>
      <c r="J133" s="16">
        <v>0</v>
      </c>
      <c r="K133" s="21">
        <f t="shared" si="5"/>
        <v>0</v>
      </c>
      <c r="L133" s="22" t="str">
        <f t="shared" si="4"/>
        <v>OK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50"/>
      <c r="Z133" s="50"/>
      <c r="AA133" s="50"/>
      <c r="AB133" s="50"/>
    </row>
    <row r="134" spans="1:28" ht="39.950000000000003" customHeight="1" x14ac:dyDescent="0.25">
      <c r="A134" s="69"/>
      <c r="B134" s="66"/>
      <c r="C134" s="37">
        <v>131</v>
      </c>
      <c r="D134" s="63"/>
      <c r="E134" s="42" t="s">
        <v>57</v>
      </c>
      <c r="F134" s="43" t="s">
        <v>38</v>
      </c>
      <c r="G134" s="43" t="s">
        <v>97</v>
      </c>
      <c r="H134" s="43" t="s">
        <v>30</v>
      </c>
      <c r="I134" s="41">
        <v>33.17</v>
      </c>
      <c r="J134" s="16">
        <v>0</v>
      </c>
      <c r="K134" s="21">
        <f t="shared" si="5"/>
        <v>0</v>
      </c>
      <c r="L134" s="22" t="str">
        <f t="shared" si="4"/>
        <v>OK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50"/>
      <c r="Z134" s="50"/>
      <c r="AA134" s="50"/>
      <c r="AB134" s="50"/>
    </row>
    <row r="135" spans="1:28" ht="39.950000000000003" customHeight="1" x14ac:dyDescent="0.25">
      <c r="A135" s="69"/>
      <c r="B135" s="66"/>
      <c r="C135" s="37">
        <v>132</v>
      </c>
      <c r="D135" s="63"/>
      <c r="E135" s="42" t="s">
        <v>59</v>
      </c>
      <c r="F135" s="43" t="s">
        <v>38</v>
      </c>
      <c r="G135" s="43" t="s">
        <v>60</v>
      </c>
      <c r="H135" s="43" t="s">
        <v>30</v>
      </c>
      <c r="I135" s="41">
        <v>74.31</v>
      </c>
      <c r="J135" s="16">
        <v>0</v>
      </c>
      <c r="K135" s="21">
        <f t="shared" si="5"/>
        <v>0</v>
      </c>
      <c r="L135" s="22" t="str">
        <f t="shared" si="4"/>
        <v>OK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50"/>
      <c r="Z135" s="50"/>
      <c r="AA135" s="50"/>
      <c r="AB135" s="50"/>
    </row>
    <row r="136" spans="1:28" ht="39.950000000000003" customHeight="1" x14ac:dyDescent="0.25">
      <c r="A136" s="69"/>
      <c r="B136" s="66"/>
      <c r="C136" s="37">
        <v>133</v>
      </c>
      <c r="D136" s="63"/>
      <c r="E136" s="42" t="s">
        <v>61</v>
      </c>
      <c r="F136" s="43" t="s">
        <v>38</v>
      </c>
      <c r="G136" s="43" t="s">
        <v>62</v>
      </c>
      <c r="H136" s="43" t="s">
        <v>30</v>
      </c>
      <c r="I136" s="41">
        <v>124.47</v>
      </c>
      <c r="J136" s="16">
        <v>0</v>
      </c>
      <c r="K136" s="21">
        <f t="shared" si="5"/>
        <v>0</v>
      </c>
      <c r="L136" s="22" t="str">
        <f t="shared" si="4"/>
        <v>OK</v>
      </c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50"/>
      <c r="Z136" s="50"/>
      <c r="AA136" s="50"/>
      <c r="AB136" s="50"/>
    </row>
    <row r="137" spans="1:28" ht="39.950000000000003" customHeight="1" x14ac:dyDescent="0.25">
      <c r="A137" s="69"/>
      <c r="B137" s="66"/>
      <c r="C137" s="37">
        <v>134</v>
      </c>
      <c r="D137" s="63"/>
      <c r="E137" s="42" t="s">
        <v>63</v>
      </c>
      <c r="F137" s="43" t="s">
        <v>126</v>
      </c>
      <c r="G137" s="43" t="s">
        <v>64</v>
      </c>
      <c r="H137" s="43" t="s">
        <v>30</v>
      </c>
      <c r="I137" s="41">
        <v>1329.82</v>
      </c>
      <c r="J137" s="16">
        <v>0</v>
      </c>
      <c r="K137" s="21">
        <f t="shared" si="5"/>
        <v>0</v>
      </c>
      <c r="L137" s="22" t="str">
        <f t="shared" si="4"/>
        <v>OK</v>
      </c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50"/>
      <c r="Z137" s="50"/>
      <c r="AA137" s="50"/>
      <c r="AB137" s="50"/>
    </row>
    <row r="138" spans="1:28" ht="39.950000000000003" customHeight="1" x14ac:dyDescent="0.25">
      <c r="A138" s="69"/>
      <c r="B138" s="66"/>
      <c r="C138" s="37">
        <v>135</v>
      </c>
      <c r="D138" s="63"/>
      <c r="E138" s="42" t="s">
        <v>65</v>
      </c>
      <c r="F138" s="43" t="s">
        <v>126</v>
      </c>
      <c r="G138" s="43" t="s">
        <v>64</v>
      </c>
      <c r="H138" s="43" t="s">
        <v>30</v>
      </c>
      <c r="I138" s="41">
        <v>699.23</v>
      </c>
      <c r="J138" s="16">
        <v>0</v>
      </c>
      <c r="K138" s="21">
        <f t="shared" si="5"/>
        <v>0</v>
      </c>
      <c r="L138" s="22" t="str">
        <f t="shared" si="4"/>
        <v>OK</v>
      </c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50"/>
      <c r="Z138" s="50"/>
      <c r="AA138" s="50"/>
      <c r="AB138" s="50"/>
    </row>
    <row r="139" spans="1:28" ht="39.950000000000003" customHeight="1" x14ac:dyDescent="0.25">
      <c r="A139" s="69"/>
      <c r="B139" s="66"/>
      <c r="C139" s="37">
        <v>136</v>
      </c>
      <c r="D139" s="63"/>
      <c r="E139" s="42" t="s">
        <v>66</v>
      </c>
      <c r="F139" s="43" t="s">
        <v>126</v>
      </c>
      <c r="G139" s="43" t="s">
        <v>67</v>
      </c>
      <c r="H139" s="43" t="s">
        <v>30</v>
      </c>
      <c r="I139" s="41">
        <v>188.79</v>
      </c>
      <c r="J139" s="16">
        <v>0</v>
      </c>
      <c r="K139" s="21">
        <f t="shared" si="5"/>
        <v>0</v>
      </c>
      <c r="L139" s="22" t="str">
        <f t="shared" si="4"/>
        <v>OK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50"/>
      <c r="Z139" s="50"/>
      <c r="AA139" s="50"/>
      <c r="AB139" s="50"/>
    </row>
    <row r="140" spans="1:28" ht="39.950000000000003" customHeight="1" x14ac:dyDescent="0.25">
      <c r="A140" s="69"/>
      <c r="B140" s="66"/>
      <c r="C140" s="37">
        <v>137</v>
      </c>
      <c r="D140" s="63"/>
      <c r="E140" s="42" t="s">
        <v>68</v>
      </c>
      <c r="F140" s="43" t="s">
        <v>126</v>
      </c>
      <c r="G140" s="43" t="s">
        <v>69</v>
      </c>
      <c r="H140" s="43" t="s">
        <v>30</v>
      </c>
      <c r="I140" s="41">
        <v>867.11</v>
      </c>
      <c r="J140" s="16">
        <v>0</v>
      </c>
      <c r="K140" s="21">
        <f t="shared" si="5"/>
        <v>0</v>
      </c>
      <c r="L140" s="22" t="str">
        <f t="shared" si="4"/>
        <v>OK</v>
      </c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50"/>
      <c r="Z140" s="50"/>
      <c r="AA140" s="50"/>
      <c r="AB140" s="50"/>
    </row>
    <row r="141" spans="1:28" ht="39.950000000000003" customHeight="1" x14ac:dyDescent="0.25">
      <c r="A141" s="69"/>
      <c r="B141" s="66"/>
      <c r="C141" s="37">
        <v>138</v>
      </c>
      <c r="D141" s="63"/>
      <c r="E141" s="42" t="s">
        <v>70</v>
      </c>
      <c r="F141" s="43" t="s">
        <v>126</v>
      </c>
      <c r="G141" s="43" t="s">
        <v>29</v>
      </c>
      <c r="H141" s="43" t="s">
        <v>30</v>
      </c>
      <c r="I141" s="41">
        <v>433.26</v>
      </c>
      <c r="J141" s="16">
        <v>0</v>
      </c>
      <c r="K141" s="21">
        <f t="shared" si="5"/>
        <v>0</v>
      </c>
      <c r="L141" s="22" t="str">
        <f t="shared" si="4"/>
        <v>OK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50"/>
      <c r="Z141" s="50"/>
      <c r="AA141" s="50"/>
      <c r="AB141" s="50"/>
    </row>
    <row r="142" spans="1:28" ht="39.950000000000003" customHeight="1" x14ac:dyDescent="0.25">
      <c r="A142" s="69"/>
      <c r="B142" s="66"/>
      <c r="C142" s="37">
        <v>139</v>
      </c>
      <c r="D142" s="63"/>
      <c r="E142" s="42" t="s">
        <v>71</v>
      </c>
      <c r="F142" s="43" t="s">
        <v>126</v>
      </c>
      <c r="G142" s="43" t="s">
        <v>72</v>
      </c>
      <c r="H142" s="43" t="s">
        <v>30</v>
      </c>
      <c r="I142" s="41">
        <v>164.74</v>
      </c>
      <c r="J142" s="16">
        <v>0</v>
      </c>
      <c r="K142" s="21">
        <f t="shared" si="5"/>
        <v>0</v>
      </c>
      <c r="L142" s="22" t="str">
        <f t="shared" si="4"/>
        <v>OK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50"/>
      <c r="Z142" s="50"/>
      <c r="AA142" s="50"/>
      <c r="AB142" s="50"/>
    </row>
    <row r="143" spans="1:28" ht="39.950000000000003" customHeight="1" x14ac:dyDescent="0.25">
      <c r="A143" s="69"/>
      <c r="B143" s="66"/>
      <c r="C143" s="37">
        <v>140</v>
      </c>
      <c r="D143" s="63"/>
      <c r="E143" s="42" t="s">
        <v>73</v>
      </c>
      <c r="F143" s="43" t="s">
        <v>126</v>
      </c>
      <c r="G143" s="43" t="s">
        <v>74</v>
      </c>
      <c r="H143" s="43" t="s">
        <v>30</v>
      </c>
      <c r="I143" s="41">
        <v>960</v>
      </c>
      <c r="J143" s="16">
        <v>0</v>
      </c>
      <c r="K143" s="21">
        <f t="shared" si="5"/>
        <v>0</v>
      </c>
      <c r="L143" s="22" t="str">
        <f t="shared" si="4"/>
        <v>OK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50"/>
      <c r="Z143" s="50"/>
      <c r="AA143" s="50"/>
      <c r="AB143" s="50"/>
    </row>
    <row r="144" spans="1:28" ht="39.950000000000003" customHeight="1" x14ac:dyDescent="0.25">
      <c r="A144" s="69"/>
      <c r="B144" s="66"/>
      <c r="C144" s="37">
        <v>141</v>
      </c>
      <c r="D144" s="63"/>
      <c r="E144" s="42" t="s">
        <v>75</v>
      </c>
      <c r="F144" s="43" t="s">
        <v>126</v>
      </c>
      <c r="G144" s="43" t="s">
        <v>76</v>
      </c>
      <c r="H144" s="43" t="s">
        <v>30</v>
      </c>
      <c r="I144" s="41">
        <v>1340</v>
      </c>
      <c r="J144" s="16">
        <v>0</v>
      </c>
      <c r="K144" s="21">
        <f t="shared" si="5"/>
        <v>0</v>
      </c>
      <c r="L144" s="22" t="str">
        <f t="shared" si="4"/>
        <v>OK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50"/>
      <c r="Z144" s="50"/>
      <c r="AA144" s="50"/>
      <c r="AB144" s="50"/>
    </row>
    <row r="145" spans="1:28" ht="39.950000000000003" customHeight="1" x14ac:dyDescent="0.25">
      <c r="A145" s="69"/>
      <c r="B145" s="66"/>
      <c r="C145" s="37">
        <v>142</v>
      </c>
      <c r="D145" s="63"/>
      <c r="E145" s="42" t="s">
        <v>77</v>
      </c>
      <c r="F145" s="43" t="s">
        <v>126</v>
      </c>
      <c r="G145" s="43" t="s">
        <v>29</v>
      </c>
      <c r="H145" s="43" t="s">
        <v>30</v>
      </c>
      <c r="I145" s="41">
        <v>716.77</v>
      </c>
      <c r="J145" s="16">
        <v>0</v>
      </c>
      <c r="K145" s="21">
        <f t="shared" si="5"/>
        <v>0</v>
      </c>
      <c r="L145" s="22" t="str">
        <f t="shared" si="4"/>
        <v>OK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50"/>
      <c r="Z145" s="50"/>
      <c r="AA145" s="50"/>
      <c r="AB145" s="50"/>
    </row>
    <row r="146" spans="1:28" ht="39.950000000000003" customHeight="1" x14ac:dyDescent="0.25">
      <c r="A146" s="69"/>
      <c r="B146" s="66"/>
      <c r="C146" s="37">
        <v>143</v>
      </c>
      <c r="D146" s="63"/>
      <c r="E146" s="42" t="s">
        <v>78</v>
      </c>
      <c r="F146" s="43" t="s">
        <v>126</v>
      </c>
      <c r="G146" s="43" t="s">
        <v>29</v>
      </c>
      <c r="H146" s="43" t="s">
        <v>30</v>
      </c>
      <c r="I146" s="41">
        <v>1353.57</v>
      </c>
      <c r="J146" s="16">
        <v>0</v>
      </c>
      <c r="K146" s="21">
        <f t="shared" si="5"/>
        <v>0</v>
      </c>
      <c r="L146" s="22" t="str">
        <f t="shared" si="4"/>
        <v>OK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0"/>
      <c r="Z146" s="50"/>
      <c r="AA146" s="50"/>
      <c r="AB146" s="50"/>
    </row>
    <row r="147" spans="1:28" ht="39.950000000000003" customHeight="1" x14ac:dyDescent="0.25">
      <c r="A147" s="69"/>
      <c r="B147" s="66"/>
      <c r="C147" s="37">
        <v>144</v>
      </c>
      <c r="D147" s="63"/>
      <c r="E147" s="42" t="s">
        <v>79</v>
      </c>
      <c r="F147" s="43" t="s">
        <v>126</v>
      </c>
      <c r="G147" s="43" t="s">
        <v>29</v>
      </c>
      <c r="H147" s="43" t="s">
        <v>30</v>
      </c>
      <c r="I147" s="41">
        <v>90</v>
      </c>
      <c r="J147" s="16">
        <v>0</v>
      </c>
      <c r="K147" s="21">
        <f t="shared" si="5"/>
        <v>0</v>
      </c>
      <c r="L147" s="22" t="str">
        <f t="shared" si="4"/>
        <v>OK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0"/>
      <c r="Z147" s="50"/>
      <c r="AA147" s="50"/>
      <c r="AB147" s="50"/>
    </row>
    <row r="148" spans="1:28" ht="39.950000000000003" customHeight="1" x14ac:dyDescent="0.25">
      <c r="A148" s="69"/>
      <c r="B148" s="66"/>
      <c r="C148" s="37">
        <v>145</v>
      </c>
      <c r="D148" s="63"/>
      <c r="E148" s="42" t="s">
        <v>132</v>
      </c>
      <c r="F148" s="43" t="s">
        <v>126</v>
      </c>
      <c r="G148" s="43" t="s">
        <v>29</v>
      </c>
      <c r="H148" s="43" t="s">
        <v>30</v>
      </c>
      <c r="I148" s="41">
        <v>85.21</v>
      </c>
      <c r="J148" s="16">
        <v>0</v>
      </c>
      <c r="K148" s="21">
        <f t="shared" si="5"/>
        <v>0</v>
      </c>
      <c r="L148" s="22" t="str">
        <f t="shared" si="4"/>
        <v>OK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0"/>
      <c r="Z148" s="50"/>
      <c r="AA148" s="50"/>
      <c r="AB148" s="50"/>
    </row>
    <row r="149" spans="1:28" ht="39.950000000000003" customHeight="1" x14ac:dyDescent="0.25">
      <c r="A149" s="69"/>
      <c r="B149" s="66"/>
      <c r="C149" s="37">
        <v>146</v>
      </c>
      <c r="D149" s="63"/>
      <c r="E149" s="42" t="s">
        <v>133</v>
      </c>
      <c r="F149" s="43" t="s">
        <v>38</v>
      </c>
      <c r="G149" s="43" t="s">
        <v>80</v>
      </c>
      <c r="H149" s="43" t="s">
        <v>30</v>
      </c>
      <c r="I149" s="41">
        <v>16.18</v>
      </c>
      <c r="J149" s="16">
        <v>0</v>
      </c>
      <c r="K149" s="21">
        <f t="shared" si="5"/>
        <v>0</v>
      </c>
      <c r="L149" s="22" t="str">
        <f t="shared" si="4"/>
        <v>OK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0"/>
      <c r="Z149" s="50"/>
      <c r="AA149" s="50"/>
      <c r="AB149" s="50"/>
    </row>
    <row r="150" spans="1:28" ht="39.950000000000003" customHeight="1" x14ac:dyDescent="0.25">
      <c r="A150" s="69"/>
      <c r="B150" s="66"/>
      <c r="C150" s="37">
        <v>147</v>
      </c>
      <c r="D150" s="63"/>
      <c r="E150" s="42" t="s">
        <v>136</v>
      </c>
      <c r="F150" s="43" t="s">
        <v>38</v>
      </c>
      <c r="G150" s="43" t="s">
        <v>83</v>
      </c>
      <c r="H150" s="43" t="s">
        <v>30</v>
      </c>
      <c r="I150" s="41">
        <v>65.41</v>
      </c>
      <c r="J150" s="16">
        <v>0</v>
      </c>
      <c r="K150" s="21">
        <f t="shared" si="5"/>
        <v>0</v>
      </c>
      <c r="L150" s="22" t="str">
        <f t="shared" si="4"/>
        <v>OK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0"/>
      <c r="Z150" s="50"/>
      <c r="AA150" s="50"/>
      <c r="AB150" s="50"/>
    </row>
    <row r="151" spans="1:28" ht="39.950000000000003" customHeight="1" x14ac:dyDescent="0.25">
      <c r="A151" s="69"/>
      <c r="B151" s="66"/>
      <c r="C151" s="37">
        <v>148</v>
      </c>
      <c r="D151" s="63"/>
      <c r="E151" s="42" t="s">
        <v>137</v>
      </c>
      <c r="F151" s="43" t="s">
        <v>38</v>
      </c>
      <c r="G151" s="43" t="s">
        <v>84</v>
      </c>
      <c r="H151" s="43" t="s">
        <v>30</v>
      </c>
      <c r="I151" s="41">
        <v>34.229999999999997</v>
      </c>
      <c r="J151" s="16">
        <v>0</v>
      </c>
      <c r="K151" s="21">
        <f t="shared" si="5"/>
        <v>0</v>
      </c>
      <c r="L151" s="22" t="str">
        <f t="shared" si="4"/>
        <v>OK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0"/>
      <c r="Z151" s="50"/>
      <c r="AA151" s="50"/>
      <c r="AB151" s="50"/>
    </row>
    <row r="152" spans="1:28" ht="39.950000000000003" customHeight="1" x14ac:dyDescent="0.25">
      <c r="A152" s="69"/>
      <c r="B152" s="66"/>
      <c r="C152" s="37">
        <v>149</v>
      </c>
      <c r="D152" s="63"/>
      <c r="E152" s="42" t="s">
        <v>87</v>
      </c>
      <c r="F152" s="43" t="s">
        <v>126</v>
      </c>
      <c r="G152" s="43" t="s">
        <v>88</v>
      </c>
      <c r="H152" s="43" t="s">
        <v>30</v>
      </c>
      <c r="I152" s="41">
        <v>578.94000000000005</v>
      </c>
      <c r="J152" s="16">
        <v>0</v>
      </c>
      <c r="K152" s="21">
        <f t="shared" si="5"/>
        <v>0</v>
      </c>
      <c r="L152" s="22" t="str">
        <f t="shared" si="4"/>
        <v>OK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0"/>
      <c r="Z152" s="50"/>
      <c r="AA152" s="50"/>
      <c r="AB152" s="50"/>
    </row>
    <row r="153" spans="1:28" ht="39.950000000000003" customHeight="1" x14ac:dyDescent="0.25">
      <c r="A153" s="69"/>
      <c r="B153" s="66"/>
      <c r="C153" s="37">
        <v>150</v>
      </c>
      <c r="D153" s="63"/>
      <c r="E153" s="42" t="s">
        <v>89</v>
      </c>
      <c r="F153" s="43" t="s">
        <v>126</v>
      </c>
      <c r="G153" s="43" t="s">
        <v>29</v>
      </c>
      <c r="H153" s="43" t="s">
        <v>30</v>
      </c>
      <c r="I153" s="41">
        <v>1150</v>
      </c>
      <c r="J153" s="16">
        <v>0</v>
      </c>
      <c r="K153" s="21">
        <f t="shared" si="5"/>
        <v>0</v>
      </c>
      <c r="L153" s="22" t="str">
        <f t="shared" si="4"/>
        <v>OK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0"/>
      <c r="Z153" s="50"/>
      <c r="AA153" s="50"/>
      <c r="AB153" s="50"/>
    </row>
    <row r="154" spans="1:28" ht="39.950000000000003" customHeight="1" x14ac:dyDescent="0.25">
      <c r="A154" s="69"/>
      <c r="B154" s="66"/>
      <c r="C154" s="37">
        <v>151</v>
      </c>
      <c r="D154" s="63"/>
      <c r="E154" s="42" t="s">
        <v>90</v>
      </c>
      <c r="F154" s="43" t="s">
        <v>38</v>
      </c>
      <c r="G154" s="43" t="s">
        <v>29</v>
      </c>
      <c r="H154" s="43" t="s">
        <v>30</v>
      </c>
      <c r="I154" s="41">
        <v>240</v>
      </c>
      <c r="J154" s="16">
        <v>0</v>
      </c>
      <c r="K154" s="21">
        <f t="shared" si="5"/>
        <v>0</v>
      </c>
      <c r="L154" s="22" t="str">
        <f t="shared" si="4"/>
        <v>OK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0"/>
      <c r="Z154" s="50"/>
      <c r="AA154" s="50"/>
      <c r="AB154" s="50"/>
    </row>
    <row r="155" spans="1:28" ht="39.950000000000003" customHeight="1" x14ac:dyDescent="0.25">
      <c r="A155" s="69"/>
      <c r="B155" s="66"/>
      <c r="C155" s="37">
        <v>152</v>
      </c>
      <c r="D155" s="63"/>
      <c r="E155" s="42" t="s">
        <v>91</v>
      </c>
      <c r="F155" s="43" t="s">
        <v>38</v>
      </c>
      <c r="G155" s="43" t="s">
        <v>29</v>
      </c>
      <c r="H155" s="43" t="s">
        <v>30</v>
      </c>
      <c r="I155" s="41">
        <v>135</v>
      </c>
      <c r="J155" s="16">
        <v>0</v>
      </c>
      <c r="K155" s="21">
        <f t="shared" si="5"/>
        <v>0</v>
      </c>
      <c r="L155" s="22" t="str">
        <f t="shared" si="4"/>
        <v>OK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0"/>
      <c r="Z155" s="50"/>
      <c r="AA155" s="50"/>
      <c r="AB155" s="50"/>
    </row>
    <row r="156" spans="1:28" ht="39.950000000000003" customHeight="1" x14ac:dyDescent="0.25">
      <c r="A156" s="69"/>
      <c r="B156" s="66"/>
      <c r="C156" s="37">
        <v>153</v>
      </c>
      <c r="D156" s="63"/>
      <c r="E156" s="42" t="s">
        <v>92</v>
      </c>
      <c r="F156" s="43" t="s">
        <v>38</v>
      </c>
      <c r="G156" s="43" t="s">
        <v>93</v>
      </c>
      <c r="H156" s="43" t="s">
        <v>30</v>
      </c>
      <c r="I156" s="41">
        <v>24.21</v>
      </c>
      <c r="J156" s="16">
        <v>0</v>
      </c>
      <c r="K156" s="21">
        <f t="shared" si="5"/>
        <v>0</v>
      </c>
      <c r="L156" s="22" t="str">
        <f t="shared" si="4"/>
        <v>OK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0"/>
      <c r="Z156" s="50"/>
      <c r="AA156" s="50"/>
      <c r="AB156" s="50"/>
    </row>
    <row r="157" spans="1:28" ht="39.950000000000003" customHeight="1" x14ac:dyDescent="0.25">
      <c r="A157" s="69"/>
      <c r="B157" s="66"/>
      <c r="C157" s="37">
        <v>154</v>
      </c>
      <c r="D157" s="63"/>
      <c r="E157" s="42" t="s">
        <v>94</v>
      </c>
      <c r="F157" s="43" t="s">
        <v>126</v>
      </c>
      <c r="G157" s="43" t="s">
        <v>29</v>
      </c>
      <c r="H157" s="43" t="s">
        <v>30</v>
      </c>
      <c r="I157" s="41">
        <v>224</v>
      </c>
      <c r="J157" s="16">
        <v>0</v>
      </c>
      <c r="K157" s="21">
        <f t="shared" si="5"/>
        <v>0</v>
      </c>
      <c r="L157" s="22" t="str">
        <f t="shared" si="4"/>
        <v>OK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0"/>
      <c r="Z157" s="50"/>
      <c r="AA157" s="50"/>
      <c r="AB157" s="50"/>
    </row>
    <row r="158" spans="1:28" ht="39.950000000000003" customHeight="1" x14ac:dyDescent="0.25">
      <c r="A158" s="70"/>
      <c r="B158" s="67"/>
      <c r="C158" s="37">
        <v>155</v>
      </c>
      <c r="D158" s="64"/>
      <c r="E158" s="42" t="s">
        <v>95</v>
      </c>
      <c r="F158" s="43" t="s">
        <v>126</v>
      </c>
      <c r="G158" s="43" t="s">
        <v>29</v>
      </c>
      <c r="H158" s="43" t="s">
        <v>30</v>
      </c>
      <c r="I158" s="41">
        <v>245</v>
      </c>
      <c r="J158" s="16">
        <v>0</v>
      </c>
      <c r="K158" s="21">
        <f t="shared" si="5"/>
        <v>0</v>
      </c>
      <c r="L158" s="22" t="str">
        <f t="shared" si="4"/>
        <v>OK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0"/>
      <c r="Z158" s="50"/>
      <c r="AA158" s="50"/>
      <c r="AB158" s="50"/>
    </row>
    <row r="159" spans="1:28" ht="39.950000000000003" customHeight="1" x14ac:dyDescent="0.25">
      <c r="A159" s="68" t="s">
        <v>144</v>
      </c>
      <c r="B159" s="65">
        <v>5</v>
      </c>
      <c r="C159" s="37">
        <v>156</v>
      </c>
      <c r="D159" s="62" t="s">
        <v>124</v>
      </c>
      <c r="E159" s="42" t="s">
        <v>28</v>
      </c>
      <c r="F159" s="43" t="s">
        <v>126</v>
      </c>
      <c r="G159" s="43" t="s">
        <v>29</v>
      </c>
      <c r="H159" s="43" t="s">
        <v>30</v>
      </c>
      <c r="I159" s="41">
        <v>250</v>
      </c>
      <c r="J159" s="16">
        <v>0</v>
      </c>
      <c r="K159" s="21">
        <f t="shared" si="5"/>
        <v>0</v>
      </c>
      <c r="L159" s="22" t="str">
        <f t="shared" si="4"/>
        <v>OK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0"/>
      <c r="Z159" s="50"/>
      <c r="AA159" s="50"/>
      <c r="AB159" s="50"/>
    </row>
    <row r="160" spans="1:28" ht="39.950000000000003" customHeight="1" x14ac:dyDescent="0.25">
      <c r="A160" s="69"/>
      <c r="B160" s="66"/>
      <c r="C160" s="37">
        <v>157</v>
      </c>
      <c r="D160" s="63"/>
      <c r="E160" s="42" t="s">
        <v>31</v>
      </c>
      <c r="F160" s="43" t="s">
        <v>32</v>
      </c>
      <c r="G160" s="43" t="s">
        <v>29</v>
      </c>
      <c r="H160" s="43" t="s">
        <v>30</v>
      </c>
      <c r="I160" s="41">
        <v>20</v>
      </c>
      <c r="J160" s="16">
        <v>0</v>
      </c>
      <c r="K160" s="21">
        <f t="shared" si="5"/>
        <v>0</v>
      </c>
      <c r="L160" s="22" t="str">
        <f t="shared" si="4"/>
        <v>OK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0"/>
      <c r="Z160" s="50"/>
      <c r="AA160" s="50"/>
      <c r="AB160" s="50"/>
    </row>
    <row r="161" spans="1:28" ht="39.950000000000003" customHeight="1" x14ac:dyDescent="0.25">
      <c r="A161" s="69"/>
      <c r="B161" s="66"/>
      <c r="C161" s="37">
        <v>158</v>
      </c>
      <c r="D161" s="63"/>
      <c r="E161" s="42" t="s">
        <v>33</v>
      </c>
      <c r="F161" s="43" t="s">
        <v>126</v>
      </c>
      <c r="G161" s="43" t="s">
        <v>29</v>
      </c>
      <c r="H161" s="43" t="s">
        <v>30</v>
      </c>
      <c r="I161" s="41">
        <v>32</v>
      </c>
      <c r="J161" s="16">
        <v>0</v>
      </c>
      <c r="K161" s="21">
        <f t="shared" si="5"/>
        <v>0</v>
      </c>
      <c r="L161" s="22" t="str">
        <f t="shared" si="4"/>
        <v>OK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0"/>
      <c r="Z161" s="50"/>
      <c r="AA161" s="50"/>
      <c r="AB161" s="50"/>
    </row>
    <row r="162" spans="1:28" ht="39.950000000000003" customHeight="1" x14ac:dyDescent="0.25">
      <c r="A162" s="69"/>
      <c r="B162" s="66"/>
      <c r="C162" s="37">
        <v>159</v>
      </c>
      <c r="D162" s="63"/>
      <c r="E162" s="42" t="s">
        <v>34</v>
      </c>
      <c r="F162" s="43" t="s">
        <v>126</v>
      </c>
      <c r="G162" s="43" t="s">
        <v>35</v>
      </c>
      <c r="H162" s="43" t="s">
        <v>30</v>
      </c>
      <c r="I162" s="41">
        <v>52</v>
      </c>
      <c r="J162" s="16">
        <v>0</v>
      </c>
      <c r="K162" s="21">
        <f t="shared" si="5"/>
        <v>0</v>
      </c>
      <c r="L162" s="22" t="str">
        <f t="shared" si="4"/>
        <v>OK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0"/>
      <c r="Z162" s="50"/>
      <c r="AA162" s="50"/>
      <c r="AB162" s="50"/>
    </row>
    <row r="163" spans="1:28" ht="39.950000000000003" customHeight="1" x14ac:dyDescent="0.25">
      <c r="A163" s="69"/>
      <c r="B163" s="66"/>
      <c r="C163" s="37">
        <v>160</v>
      </c>
      <c r="D163" s="63"/>
      <c r="E163" s="42" t="s">
        <v>36</v>
      </c>
      <c r="F163" s="43" t="s">
        <v>126</v>
      </c>
      <c r="G163" s="43" t="s">
        <v>37</v>
      </c>
      <c r="H163" s="43" t="s">
        <v>30</v>
      </c>
      <c r="I163" s="41">
        <v>75</v>
      </c>
      <c r="J163" s="16">
        <v>0</v>
      </c>
      <c r="K163" s="21">
        <f t="shared" si="5"/>
        <v>0</v>
      </c>
      <c r="L163" s="22" t="str">
        <f t="shared" si="4"/>
        <v>OK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0"/>
      <c r="Z163" s="50"/>
      <c r="AA163" s="50"/>
      <c r="AB163" s="50"/>
    </row>
    <row r="164" spans="1:28" ht="39.950000000000003" customHeight="1" x14ac:dyDescent="0.25">
      <c r="A164" s="69"/>
      <c r="B164" s="66"/>
      <c r="C164" s="37">
        <v>161</v>
      </c>
      <c r="D164" s="63"/>
      <c r="E164" s="42" t="s">
        <v>128</v>
      </c>
      <c r="F164" s="43" t="s">
        <v>126</v>
      </c>
      <c r="G164" s="43" t="s">
        <v>29</v>
      </c>
      <c r="H164" s="43" t="s">
        <v>30</v>
      </c>
      <c r="I164" s="41">
        <v>6.59</v>
      </c>
      <c r="J164" s="16">
        <v>0</v>
      </c>
      <c r="K164" s="21">
        <f t="shared" si="5"/>
        <v>0</v>
      </c>
      <c r="L164" s="22" t="str">
        <f t="shared" si="4"/>
        <v>OK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0"/>
      <c r="Z164" s="50"/>
      <c r="AA164" s="50"/>
      <c r="AB164" s="50"/>
    </row>
    <row r="165" spans="1:28" ht="39.950000000000003" customHeight="1" x14ac:dyDescent="0.25">
      <c r="A165" s="69"/>
      <c r="B165" s="66"/>
      <c r="C165" s="37">
        <v>162</v>
      </c>
      <c r="D165" s="63"/>
      <c r="E165" s="42" t="s">
        <v>42</v>
      </c>
      <c r="F165" s="43" t="s">
        <v>11</v>
      </c>
      <c r="G165" s="43" t="s">
        <v>29</v>
      </c>
      <c r="H165" s="43" t="s">
        <v>30</v>
      </c>
      <c r="I165" s="41">
        <v>74.28</v>
      </c>
      <c r="J165" s="16">
        <v>0</v>
      </c>
      <c r="K165" s="21">
        <f t="shared" si="5"/>
        <v>0</v>
      </c>
      <c r="L165" s="22" t="str">
        <f t="shared" si="4"/>
        <v>OK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0"/>
      <c r="Z165" s="50"/>
      <c r="AA165" s="50"/>
      <c r="AB165" s="50"/>
    </row>
    <row r="166" spans="1:28" ht="39.950000000000003" customHeight="1" x14ac:dyDescent="0.25">
      <c r="A166" s="69"/>
      <c r="B166" s="66"/>
      <c r="C166" s="37">
        <v>163</v>
      </c>
      <c r="D166" s="63"/>
      <c r="E166" s="42" t="s">
        <v>43</v>
      </c>
      <c r="F166" s="43" t="s">
        <v>44</v>
      </c>
      <c r="G166" s="43" t="s">
        <v>29</v>
      </c>
      <c r="H166" s="43" t="s">
        <v>30</v>
      </c>
      <c r="I166" s="41">
        <v>26.57</v>
      </c>
      <c r="J166" s="16">
        <v>0</v>
      </c>
      <c r="K166" s="21">
        <f t="shared" si="5"/>
        <v>0</v>
      </c>
      <c r="L166" s="22" t="str">
        <f t="shared" si="4"/>
        <v>OK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0"/>
      <c r="Z166" s="50"/>
      <c r="AA166" s="50"/>
      <c r="AB166" s="50"/>
    </row>
    <row r="167" spans="1:28" ht="39.950000000000003" customHeight="1" x14ac:dyDescent="0.25">
      <c r="A167" s="69"/>
      <c r="B167" s="66"/>
      <c r="C167" s="37">
        <v>164</v>
      </c>
      <c r="D167" s="63"/>
      <c r="E167" s="42" t="s">
        <v>45</v>
      </c>
      <c r="F167" s="43" t="s">
        <v>38</v>
      </c>
      <c r="G167" s="43" t="s">
        <v>46</v>
      </c>
      <c r="H167" s="43" t="s">
        <v>30</v>
      </c>
      <c r="I167" s="41">
        <v>34.21</v>
      </c>
      <c r="J167" s="16">
        <v>0</v>
      </c>
      <c r="K167" s="21">
        <f t="shared" si="5"/>
        <v>0</v>
      </c>
      <c r="L167" s="22" t="str">
        <f t="shared" si="4"/>
        <v>OK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0"/>
      <c r="Z167" s="50"/>
      <c r="AA167" s="50"/>
      <c r="AB167" s="50"/>
    </row>
    <row r="168" spans="1:28" ht="39.950000000000003" customHeight="1" x14ac:dyDescent="0.25">
      <c r="A168" s="69"/>
      <c r="B168" s="66"/>
      <c r="C168" s="37">
        <v>165</v>
      </c>
      <c r="D168" s="63"/>
      <c r="E168" s="42" t="s">
        <v>47</v>
      </c>
      <c r="F168" s="43" t="s">
        <v>38</v>
      </c>
      <c r="G168" s="43" t="s">
        <v>100</v>
      </c>
      <c r="H168" s="43" t="s">
        <v>30</v>
      </c>
      <c r="I168" s="41">
        <v>27</v>
      </c>
      <c r="J168" s="16">
        <v>0</v>
      </c>
      <c r="K168" s="21">
        <f t="shared" si="5"/>
        <v>0</v>
      </c>
      <c r="L168" s="22" t="str">
        <f t="shared" si="4"/>
        <v>OK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0"/>
      <c r="Z168" s="50"/>
      <c r="AA168" s="50"/>
      <c r="AB168" s="50"/>
    </row>
    <row r="169" spans="1:28" ht="39.950000000000003" customHeight="1" x14ac:dyDescent="0.25">
      <c r="A169" s="69"/>
      <c r="B169" s="66"/>
      <c r="C169" s="37">
        <v>166</v>
      </c>
      <c r="D169" s="63"/>
      <c r="E169" s="42" t="s">
        <v>49</v>
      </c>
      <c r="F169" s="43" t="s">
        <v>38</v>
      </c>
      <c r="G169" s="43" t="s">
        <v>50</v>
      </c>
      <c r="H169" s="43" t="s">
        <v>30</v>
      </c>
      <c r="I169" s="41">
        <v>19.21</v>
      </c>
      <c r="J169" s="16">
        <v>0</v>
      </c>
      <c r="K169" s="21">
        <f t="shared" si="5"/>
        <v>0</v>
      </c>
      <c r="L169" s="22" t="str">
        <f t="shared" si="4"/>
        <v>OK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0"/>
      <c r="Z169" s="50"/>
      <c r="AA169" s="50"/>
      <c r="AB169" s="50"/>
    </row>
    <row r="170" spans="1:28" ht="39.950000000000003" customHeight="1" x14ac:dyDescent="0.25">
      <c r="A170" s="69"/>
      <c r="B170" s="66"/>
      <c r="C170" s="37">
        <v>167</v>
      </c>
      <c r="D170" s="63"/>
      <c r="E170" s="42" t="s">
        <v>51</v>
      </c>
      <c r="F170" s="43" t="s">
        <v>38</v>
      </c>
      <c r="G170" s="43" t="s">
        <v>52</v>
      </c>
      <c r="H170" s="43" t="s">
        <v>30</v>
      </c>
      <c r="I170" s="41">
        <v>240.3</v>
      </c>
      <c r="J170" s="16">
        <v>0</v>
      </c>
      <c r="K170" s="21">
        <f t="shared" si="5"/>
        <v>0</v>
      </c>
      <c r="L170" s="22" t="str">
        <f t="shared" si="4"/>
        <v>OK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50"/>
      <c r="Z170" s="50"/>
      <c r="AA170" s="50"/>
      <c r="AB170" s="50"/>
    </row>
    <row r="171" spans="1:28" ht="39.950000000000003" customHeight="1" x14ac:dyDescent="0.25">
      <c r="A171" s="69"/>
      <c r="B171" s="66"/>
      <c r="C171" s="37">
        <v>168</v>
      </c>
      <c r="D171" s="63"/>
      <c r="E171" s="42" t="s">
        <v>53</v>
      </c>
      <c r="F171" s="43" t="s">
        <v>38</v>
      </c>
      <c r="G171" s="43" t="s">
        <v>54</v>
      </c>
      <c r="H171" s="43" t="s">
        <v>30</v>
      </c>
      <c r="I171" s="41">
        <v>262.35000000000002</v>
      </c>
      <c r="J171" s="16">
        <v>0</v>
      </c>
      <c r="K171" s="21">
        <f t="shared" si="5"/>
        <v>0</v>
      </c>
      <c r="L171" s="22" t="str">
        <f t="shared" si="4"/>
        <v>OK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50"/>
      <c r="Z171" s="50"/>
      <c r="AA171" s="50"/>
      <c r="AB171" s="50"/>
    </row>
    <row r="172" spans="1:28" ht="39.950000000000003" customHeight="1" x14ac:dyDescent="0.25">
      <c r="A172" s="69"/>
      <c r="B172" s="66"/>
      <c r="C172" s="37">
        <v>169</v>
      </c>
      <c r="D172" s="63"/>
      <c r="E172" s="42" t="s">
        <v>55</v>
      </c>
      <c r="F172" s="43" t="s">
        <v>38</v>
      </c>
      <c r="G172" s="43" t="s">
        <v>96</v>
      </c>
      <c r="H172" s="43" t="s">
        <v>30</v>
      </c>
      <c r="I172" s="41">
        <v>86.48</v>
      </c>
      <c r="J172" s="16">
        <v>0</v>
      </c>
      <c r="K172" s="21">
        <f t="shared" si="5"/>
        <v>0</v>
      </c>
      <c r="L172" s="22" t="str">
        <f t="shared" si="4"/>
        <v>OK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50"/>
      <c r="Z172" s="50"/>
      <c r="AA172" s="50"/>
      <c r="AB172" s="50"/>
    </row>
    <row r="173" spans="1:28" ht="39.950000000000003" customHeight="1" x14ac:dyDescent="0.25">
      <c r="A173" s="69"/>
      <c r="B173" s="66"/>
      <c r="C173" s="37">
        <v>170</v>
      </c>
      <c r="D173" s="63"/>
      <c r="E173" s="42" t="s">
        <v>57</v>
      </c>
      <c r="F173" s="43" t="s">
        <v>38</v>
      </c>
      <c r="G173" s="43" t="s">
        <v>97</v>
      </c>
      <c r="H173" s="43" t="s">
        <v>30</v>
      </c>
      <c r="I173" s="41">
        <v>33.17</v>
      </c>
      <c r="J173" s="16">
        <v>0</v>
      </c>
      <c r="K173" s="21">
        <f t="shared" si="5"/>
        <v>0</v>
      </c>
      <c r="L173" s="22" t="str">
        <f t="shared" si="4"/>
        <v>OK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50"/>
      <c r="Z173" s="50"/>
      <c r="AA173" s="50"/>
      <c r="AB173" s="50"/>
    </row>
    <row r="174" spans="1:28" ht="39.950000000000003" customHeight="1" x14ac:dyDescent="0.25">
      <c r="A174" s="69"/>
      <c r="B174" s="66"/>
      <c r="C174" s="37">
        <v>171</v>
      </c>
      <c r="D174" s="63"/>
      <c r="E174" s="42" t="s">
        <v>59</v>
      </c>
      <c r="F174" s="43" t="s">
        <v>38</v>
      </c>
      <c r="G174" s="43" t="s">
        <v>60</v>
      </c>
      <c r="H174" s="43" t="s">
        <v>30</v>
      </c>
      <c r="I174" s="41">
        <v>74.31</v>
      </c>
      <c r="J174" s="16">
        <v>0</v>
      </c>
      <c r="K174" s="21">
        <f t="shared" si="5"/>
        <v>0</v>
      </c>
      <c r="L174" s="22" t="str">
        <f t="shared" si="4"/>
        <v>OK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50"/>
      <c r="Z174" s="50"/>
      <c r="AA174" s="50"/>
      <c r="AB174" s="50"/>
    </row>
    <row r="175" spans="1:28" ht="39.950000000000003" customHeight="1" x14ac:dyDescent="0.25">
      <c r="A175" s="69"/>
      <c r="B175" s="66"/>
      <c r="C175" s="37">
        <v>172</v>
      </c>
      <c r="D175" s="63"/>
      <c r="E175" s="42" t="s">
        <v>61</v>
      </c>
      <c r="F175" s="43" t="s">
        <v>38</v>
      </c>
      <c r="G175" s="43" t="s">
        <v>62</v>
      </c>
      <c r="H175" s="43" t="s">
        <v>30</v>
      </c>
      <c r="I175" s="41">
        <v>124.47</v>
      </c>
      <c r="J175" s="16">
        <v>0</v>
      </c>
      <c r="K175" s="21">
        <f t="shared" si="5"/>
        <v>0</v>
      </c>
      <c r="L175" s="22" t="str">
        <f t="shared" si="4"/>
        <v>OK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50"/>
      <c r="Z175" s="50"/>
      <c r="AA175" s="50"/>
      <c r="AB175" s="50"/>
    </row>
    <row r="176" spans="1:28" ht="39.950000000000003" customHeight="1" x14ac:dyDescent="0.25">
      <c r="A176" s="69"/>
      <c r="B176" s="66"/>
      <c r="C176" s="37">
        <v>173</v>
      </c>
      <c r="D176" s="63"/>
      <c r="E176" s="42" t="s">
        <v>63</v>
      </c>
      <c r="F176" s="43" t="s">
        <v>126</v>
      </c>
      <c r="G176" s="43" t="s">
        <v>64</v>
      </c>
      <c r="H176" s="43" t="s">
        <v>30</v>
      </c>
      <c r="I176" s="41">
        <v>1329.82</v>
      </c>
      <c r="J176" s="16">
        <v>0</v>
      </c>
      <c r="K176" s="21">
        <f t="shared" si="5"/>
        <v>0</v>
      </c>
      <c r="L176" s="22" t="str">
        <f t="shared" si="4"/>
        <v>OK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50"/>
      <c r="Z176" s="50"/>
      <c r="AA176" s="50"/>
      <c r="AB176" s="50"/>
    </row>
    <row r="177" spans="1:28" ht="39.950000000000003" customHeight="1" x14ac:dyDescent="0.25">
      <c r="A177" s="69"/>
      <c r="B177" s="66"/>
      <c r="C177" s="37">
        <v>174</v>
      </c>
      <c r="D177" s="63"/>
      <c r="E177" s="42" t="s">
        <v>65</v>
      </c>
      <c r="F177" s="43" t="s">
        <v>126</v>
      </c>
      <c r="G177" s="43" t="s">
        <v>64</v>
      </c>
      <c r="H177" s="43" t="s">
        <v>30</v>
      </c>
      <c r="I177" s="41">
        <v>699.23</v>
      </c>
      <c r="J177" s="16">
        <v>0</v>
      </c>
      <c r="K177" s="21">
        <f t="shared" si="5"/>
        <v>0</v>
      </c>
      <c r="L177" s="22" t="str">
        <f t="shared" si="4"/>
        <v>OK</v>
      </c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50"/>
      <c r="Z177" s="50"/>
      <c r="AA177" s="50"/>
      <c r="AB177" s="50"/>
    </row>
    <row r="178" spans="1:28" ht="39.950000000000003" customHeight="1" x14ac:dyDescent="0.25">
      <c r="A178" s="69"/>
      <c r="B178" s="66"/>
      <c r="C178" s="37">
        <v>175</v>
      </c>
      <c r="D178" s="63"/>
      <c r="E178" s="42" t="s">
        <v>66</v>
      </c>
      <c r="F178" s="43" t="s">
        <v>126</v>
      </c>
      <c r="G178" s="43" t="s">
        <v>67</v>
      </c>
      <c r="H178" s="43" t="s">
        <v>30</v>
      </c>
      <c r="I178" s="41">
        <v>188.79</v>
      </c>
      <c r="J178" s="16">
        <v>0</v>
      </c>
      <c r="K178" s="21">
        <f t="shared" si="5"/>
        <v>0</v>
      </c>
      <c r="L178" s="22" t="str">
        <f t="shared" si="4"/>
        <v>OK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50"/>
      <c r="Z178" s="50"/>
      <c r="AA178" s="50"/>
      <c r="AB178" s="50"/>
    </row>
    <row r="179" spans="1:28" ht="39.950000000000003" customHeight="1" x14ac:dyDescent="0.25">
      <c r="A179" s="69"/>
      <c r="B179" s="66"/>
      <c r="C179" s="37">
        <v>176</v>
      </c>
      <c r="D179" s="63"/>
      <c r="E179" s="42" t="s">
        <v>70</v>
      </c>
      <c r="F179" s="43" t="s">
        <v>126</v>
      </c>
      <c r="G179" s="43" t="s">
        <v>29</v>
      </c>
      <c r="H179" s="43" t="s">
        <v>30</v>
      </c>
      <c r="I179" s="41">
        <v>433.26</v>
      </c>
      <c r="J179" s="16">
        <v>0</v>
      </c>
      <c r="K179" s="21">
        <f t="shared" si="5"/>
        <v>0</v>
      </c>
      <c r="L179" s="22" t="str">
        <f t="shared" si="4"/>
        <v>OK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50"/>
      <c r="Z179" s="50"/>
      <c r="AA179" s="50"/>
      <c r="AB179" s="50"/>
    </row>
    <row r="180" spans="1:28" ht="39.950000000000003" customHeight="1" x14ac:dyDescent="0.25">
      <c r="A180" s="69"/>
      <c r="B180" s="66"/>
      <c r="C180" s="37">
        <v>177</v>
      </c>
      <c r="D180" s="63"/>
      <c r="E180" s="42" t="s">
        <v>71</v>
      </c>
      <c r="F180" s="43" t="s">
        <v>126</v>
      </c>
      <c r="G180" s="43" t="s">
        <v>72</v>
      </c>
      <c r="H180" s="43" t="s">
        <v>30</v>
      </c>
      <c r="I180" s="41">
        <v>164.74</v>
      </c>
      <c r="J180" s="16">
        <v>0</v>
      </c>
      <c r="K180" s="21">
        <f t="shared" si="5"/>
        <v>0</v>
      </c>
      <c r="L180" s="22" t="str">
        <f t="shared" si="4"/>
        <v>OK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50"/>
      <c r="Z180" s="50"/>
      <c r="AA180" s="50"/>
      <c r="AB180" s="50"/>
    </row>
    <row r="181" spans="1:28" ht="39.950000000000003" customHeight="1" x14ac:dyDescent="0.25">
      <c r="A181" s="69"/>
      <c r="B181" s="66"/>
      <c r="C181" s="37">
        <v>178</v>
      </c>
      <c r="D181" s="63"/>
      <c r="E181" s="42" t="s">
        <v>75</v>
      </c>
      <c r="F181" s="43" t="s">
        <v>126</v>
      </c>
      <c r="G181" s="43" t="s">
        <v>76</v>
      </c>
      <c r="H181" s="43" t="s">
        <v>30</v>
      </c>
      <c r="I181" s="41">
        <v>1340</v>
      </c>
      <c r="J181" s="16">
        <v>0</v>
      </c>
      <c r="K181" s="21">
        <f t="shared" si="5"/>
        <v>0</v>
      </c>
      <c r="L181" s="22" t="str">
        <f t="shared" si="4"/>
        <v>OK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50"/>
      <c r="Z181" s="50"/>
      <c r="AA181" s="50"/>
      <c r="AB181" s="50"/>
    </row>
    <row r="182" spans="1:28" ht="39.950000000000003" customHeight="1" x14ac:dyDescent="0.25">
      <c r="A182" s="69"/>
      <c r="B182" s="66"/>
      <c r="C182" s="37">
        <v>179</v>
      </c>
      <c r="D182" s="63"/>
      <c r="E182" s="42" t="s">
        <v>77</v>
      </c>
      <c r="F182" s="43" t="s">
        <v>126</v>
      </c>
      <c r="G182" s="43" t="s">
        <v>29</v>
      </c>
      <c r="H182" s="43" t="s">
        <v>30</v>
      </c>
      <c r="I182" s="41">
        <v>716.77</v>
      </c>
      <c r="J182" s="16">
        <v>0</v>
      </c>
      <c r="K182" s="21">
        <f t="shared" si="5"/>
        <v>0</v>
      </c>
      <c r="L182" s="22" t="str">
        <f t="shared" si="4"/>
        <v>OK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50"/>
      <c r="Z182" s="50"/>
      <c r="AA182" s="50"/>
      <c r="AB182" s="50"/>
    </row>
    <row r="183" spans="1:28" ht="39.950000000000003" customHeight="1" x14ac:dyDescent="0.25">
      <c r="A183" s="69"/>
      <c r="B183" s="66"/>
      <c r="C183" s="37">
        <v>180</v>
      </c>
      <c r="D183" s="63"/>
      <c r="E183" s="42" t="s">
        <v>79</v>
      </c>
      <c r="F183" s="43" t="s">
        <v>126</v>
      </c>
      <c r="G183" s="43" t="s">
        <v>29</v>
      </c>
      <c r="H183" s="43" t="s">
        <v>30</v>
      </c>
      <c r="I183" s="41">
        <v>90</v>
      </c>
      <c r="J183" s="16">
        <v>0</v>
      </c>
      <c r="K183" s="21">
        <f t="shared" si="5"/>
        <v>0</v>
      </c>
      <c r="L183" s="22" t="str">
        <f t="shared" si="4"/>
        <v>OK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50"/>
      <c r="Z183" s="50"/>
      <c r="AA183" s="50"/>
      <c r="AB183" s="50"/>
    </row>
    <row r="184" spans="1:28" ht="39.950000000000003" customHeight="1" x14ac:dyDescent="0.25">
      <c r="A184" s="69"/>
      <c r="B184" s="66"/>
      <c r="C184" s="37">
        <v>181</v>
      </c>
      <c r="D184" s="63"/>
      <c r="E184" s="42" t="s">
        <v>132</v>
      </c>
      <c r="F184" s="43" t="s">
        <v>126</v>
      </c>
      <c r="G184" s="43" t="s">
        <v>29</v>
      </c>
      <c r="H184" s="43" t="s">
        <v>30</v>
      </c>
      <c r="I184" s="41">
        <v>85.21</v>
      </c>
      <c r="J184" s="16">
        <v>0</v>
      </c>
      <c r="K184" s="21">
        <f t="shared" si="5"/>
        <v>0</v>
      </c>
      <c r="L184" s="22" t="str">
        <f t="shared" si="4"/>
        <v>OK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50"/>
      <c r="Z184" s="50"/>
      <c r="AA184" s="50"/>
      <c r="AB184" s="50"/>
    </row>
    <row r="185" spans="1:28" ht="39.950000000000003" customHeight="1" x14ac:dyDescent="0.25">
      <c r="A185" s="69"/>
      <c r="B185" s="66"/>
      <c r="C185" s="37">
        <v>182</v>
      </c>
      <c r="D185" s="63"/>
      <c r="E185" s="42" t="s">
        <v>133</v>
      </c>
      <c r="F185" s="43" t="s">
        <v>38</v>
      </c>
      <c r="G185" s="43" t="s">
        <v>101</v>
      </c>
      <c r="H185" s="43" t="s">
        <v>30</v>
      </c>
      <c r="I185" s="41">
        <v>16.18</v>
      </c>
      <c r="J185" s="16">
        <v>0</v>
      </c>
      <c r="K185" s="21">
        <f t="shared" ref="K185:K248" si="6">J185-(SUM(M185:AB185))</f>
        <v>0</v>
      </c>
      <c r="L185" s="22" t="str">
        <f t="shared" si="4"/>
        <v>OK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50"/>
      <c r="Z185" s="50"/>
      <c r="AA185" s="50"/>
      <c r="AB185" s="50"/>
    </row>
    <row r="186" spans="1:28" ht="39.950000000000003" customHeight="1" x14ac:dyDescent="0.25">
      <c r="A186" s="69"/>
      <c r="B186" s="66"/>
      <c r="C186" s="37">
        <v>183</v>
      </c>
      <c r="D186" s="63"/>
      <c r="E186" s="42" t="s">
        <v>136</v>
      </c>
      <c r="F186" s="43" t="s">
        <v>38</v>
      </c>
      <c r="G186" s="43" t="s">
        <v>83</v>
      </c>
      <c r="H186" s="43" t="s">
        <v>30</v>
      </c>
      <c r="I186" s="41">
        <v>65.41</v>
      </c>
      <c r="J186" s="16">
        <v>0</v>
      </c>
      <c r="K186" s="21">
        <f t="shared" si="6"/>
        <v>0</v>
      </c>
      <c r="L186" s="22" t="str">
        <f t="shared" si="4"/>
        <v>OK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50"/>
      <c r="Z186" s="50"/>
      <c r="AA186" s="50"/>
      <c r="AB186" s="50"/>
    </row>
    <row r="187" spans="1:28" ht="39.950000000000003" customHeight="1" x14ac:dyDescent="0.25">
      <c r="A187" s="69"/>
      <c r="B187" s="66"/>
      <c r="C187" s="37">
        <v>184</v>
      </c>
      <c r="D187" s="63"/>
      <c r="E187" s="42" t="s">
        <v>137</v>
      </c>
      <c r="F187" s="43" t="s">
        <v>38</v>
      </c>
      <c r="G187" s="43" t="s">
        <v>84</v>
      </c>
      <c r="H187" s="43" t="s">
        <v>30</v>
      </c>
      <c r="I187" s="41">
        <v>34.229999999999997</v>
      </c>
      <c r="J187" s="16">
        <v>0</v>
      </c>
      <c r="K187" s="21">
        <f t="shared" si="6"/>
        <v>0</v>
      </c>
      <c r="L187" s="22" t="str">
        <f t="shared" si="4"/>
        <v>OK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50"/>
      <c r="Z187" s="50"/>
      <c r="AA187" s="50"/>
      <c r="AB187" s="50"/>
    </row>
    <row r="188" spans="1:28" ht="39.950000000000003" customHeight="1" x14ac:dyDescent="0.25">
      <c r="A188" s="69"/>
      <c r="B188" s="66"/>
      <c r="C188" s="37">
        <v>185</v>
      </c>
      <c r="D188" s="63"/>
      <c r="E188" s="42" t="s">
        <v>87</v>
      </c>
      <c r="F188" s="43" t="s">
        <v>126</v>
      </c>
      <c r="G188" s="43" t="s">
        <v>88</v>
      </c>
      <c r="H188" s="43" t="s">
        <v>30</v>
      </c>
      <c r="I188" s="41">
        <v>578.94000000000005</v>
      </c>
      <c r="J188" s="16">
        <v>0</v>
      </c>
      <c r="K188" s="21">
        <f t="shared" si="6"/>
        <v>0</v>
      </c>
      <c r="L188" s="22" t="str">
        <f t="shared" si="4"/>
        <v>OK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50"/>
      <c r="Z188" s="50"/>
      <c r="AA188" s="50"/>
      <c r="AB188" s="50"/>
    </row>
    <row r="189" spans="1:28" ht="39.950000000000003" customHeight="1" x14ac:dyDescent="0.25">
      <c r="A189" s="69"/>
      <c r="B189" s="66"/>
      <c r="C189" s="37">
        <v>186</v>
      </c>
      <c r="D189" s="63"/>
      <c r="E189" s="42" t="s">
        <v>91</v>
      </c>
      <c r="F189" s="43" t="s">
        <v>38</v>
      </c>
      <c r="G189" s="43" t="s">
        <v>29</v>
      </c>
      <c r="H189" s="43" t="s">
        <v>30</v>
      </c>
      <c r="I189" s="41">
        <v>135</v>
      </c>
      <c r="J189" s="16">
        <v>0</v>
      </c>
      <c r="K189" s="21">
        <f t="shared" si="6"/>
        <v>0</v>
      </c>
      <c r="L189" s="22" t="str">
        <f t="shared" si="4"/>
        <v>OK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50"/>
      <c r="Z189" s="50"/>
      <c r="AA189" s="50"/>
      <c r="AB189" s="50"/>
    </row>
    <row r="190" spans="1:28" ht="39.950000000000003" customHeight="1" x14ac:dyDescent="0.25">
      <c r="A190" s="69"/>
      <c r="B190" s="66"/>
      <c r="C190" s="37">
        <v>187</v>
      </c>
      <c r="D190" s="63"/>
      <c r="E190" s="42" t="s">
        <v>92</v>
      </c>
      <c r="F190" s="43" t="s">
        <v>38</v>
      </c>
      <c r="G190" s="43" t="s">
        <v>93</v>
      </c>
      <c r="H190" s="43" t="s">
        <v>30</v>
      </c>
      <c r="I190" s="41">
        <v>24.21</v>
      </c>
      <c r="J190" s="16">
        <v>0</v>
      </c>
      <c r="K190" s="21">
        <f t="shared" si="6"/>
        <v>0</v>
      </c>
      <c r="L190" s="22" t="str">
        <f t="shared" si="4"/>
        <v>OK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50"/>
      <c r="Z190" s="50"/>
      <c r="AA190" s="50"/>
      <c r="AB190" s="50"/>
    </row>
    <row r="191" spans="1:28" ht="39.950000000000003" customHeight="1" x14ac:dyDescent="0.25">
      <c r="A191" s="69"/>
      <c r="B191" s="66"/>
      <c r="C191" s="37">
        <v>188</v>
      </c>
      <c r="D191" s="63"/>
      <c r="E191" s="42" t="s">
        <v>94</v>
      </c>
      <c r="F191" s="43" t="s">
        <v>126</v>
      </c>
      <c r="G191" s="43" t="s">
        <v>29</v>
      </c>
      <c r="H191" s="43" t="s">
        <v>30</v>
      </c>
      <c r="I191" s="41">
        <v>224</v>
      </c>
      <c r="J191" s="16">
        <v>0</v>
      </c>
      <c r="K191" s="21">
        <f t="shared" si="6"/>
        <v>0</v>
      </c>
      <c r="L191" s="22" t="str">
        <f t="shared" si="4"/>
        <v>OK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50"/>
      <c r="Z191" s="50"/>
      <c r="AA191" s="50"/>
      <c r="AB191" s="50"/>
    </row>
    <row r="192" spans="1:28" ht="39.950000000000003" customHeight="1" x14ac:dyDescent="0.25">
      <c r="A192" s="70"/>
      <c r="B192" s="67"/>
      <c r="C192" s="37">
        <v>189</v>
      </c>
      <c r="D192" s="64"/>
      <c r="E192" s="42" t="s">
        <v>95</v>
      </c>
      <c r="F192" s="43" t="s">
        <v>126</v>
      </c>
      <c r="G192" s="43" t="s">
        <v>29</v>
      </c>
      <c r="H192" s="43" t="s">
        <v>30</v>
      </c>
      <c r="I192" s="41">
        <v>245</v>
      </c>
      <c r="J192" s="16">
        <v>0</v>
      </c>
      <c r="K192" s="21">
        <f t="shared" si="6"/>
        <v>0</v>
      </c>
      <c r="L192" s="22" t="str">
        <f t="shared" si="4"/>
        <v>OK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50"/>
      <c r="Z192" s="50"/>
      <c r="AA192" s="50"/>
      <c r="AB192" s="50"/>
    </row>
    <row r="193" spans="1:28" ht="39.950000000000003" customHeight="1" x14ac:dyDescent="0.25">
      <c r="A193" s="68" t="s">
        <v>145</v>
      </c>
      <c r="B193" s="65">
        <v>6</v>
      </c>
      <c r="C193" s="37">
        <v>190</v>
      </c>
      <c r="D193" s="62" t="s">
        <v>125</v>
      </c>
      <c r="E193" s="42" t="s">
        <v>28</v>
      </c>
      <c r="F193" s="43" t="s">
        <v>126</v>
      </c>
      <c r="G193" s="43" t="s">
        <v>138</v>
      </c>
      <c r="H193" s="43" t="s">
        <v>30</v>
      </c>
      <c r="I193" s="41">
        <v>177</v>
      </c>
      <c r="J193" s="16">
        <v>0</v>
      </c>
      <c r="K193" s="21">
        <f t="shared" si="6"/>
        <v>0</v>
      </c>
      <c r="L193" s="22" t="str">
        <f t="shared" si="4"/>
        <v>OK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50"/>
      <c r="Z193" s="50"/>
      <c r="AA193" s="50"/>
      <c r="AB193" s="50"/>
    </row>
    <row r="194" spans="1:28" ht="39.950000000000003" customHeight="1" x14ac:dyDescent="0.25">
      <c r="A194" s="69"/>
      <c r="B194" s="66"/>
      <c r="C194" s="37">
        <v>191</v>
      </c>
      <c r="D194" s="63"/>
      <c r="E194" s="42" t="s">
        <v>31</v>
      </c>
      <c r="F194" s="43" t="s">
        <v>32</v>
      </c>
      <c r="G194" s="43" t="s">
        <v>138</v>
      </c>
      <c r="H194" s="43" t="s">
        <v>30</v>
      </c>
      <c r="I194" s="41">
        <v>15</v>
      </c>
      <c r="J194" s="16">
        <v>0</v>
      </c>
      <c r="K194" s="21">
        <f t="shared" si="6"/>
        <v>0</v>
      </c>
      <c r="L194" s="22" t="str">
        <f t="shared" si="4"/>
        <v>OK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50"/>
      <c r="Z194" s="50"/>
      <c r="AA194" s="50"/>
      <c r="AB194" s="50"/>
    </row>
    <row r="195" spans="1:28" ht="39.950000000000003" customHeight="1" x14ac:dyDescent="0.25">
      <c r="A195" s="69"/>
      <c r="B195" s="66"/>
      <c r="C195" s="37">
        <v>192</v>
      </c>
      <c r="D195" s="63"/>
      <c r="E195" s="42" t="s">
        <v>33</v>
      </c>
      <c r="F195" s="43" t="s">
        <v>126</v>
      </c>
      <c r="G195" s="43" t="s">
        <v>138</v>
      </c>
      <c r="H195" s="43" t="s">
        <v>30</v>
      </c>
      <c r="I195" s="41">
        <v>32</v>
      </c>
      <c r="J195" s="16">
        <v>0</v>
      </c>
      <c r="K195" s="21">
        <f t="shared" si="6"/>
        <v>0</v>
      </c>
      <c r="L195" s="22" t="str">
        <f t="shared" si="4"/>
        <v>OK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50"/>
      <c r="Z195" s="50"/>
      <c r="AA195" s="50"/>
      <c r="AB195" s="50"/>
    </row>
    <row r="196" spans="1:28" ht="39.950000000000003" customHeight="1" x14ac:dyDescent="0.25">
      <c r="A196" s="69"/>
      <c r="B196" s="66"/>
      <c r="C196" s="37">
        <v>193</v>
      </c>
      <c r="D196" s="63"/>
      <c r="E196" s="42" t="s">
        <v>34</v>
      </c>
      <c r="F196" s="43" t="s">
        <v>126</v>
      </c>
      <c r="G196" s="43" t="s">
        <v>102</v>
      </c>
      <c r="H196" s="43" t="s">
        <v>30</v>
      </c>
      <c r="I196" s="41">
        <v>52</v>
      </c>
      <c r="J196" s="16">
        <v>0</v>
      </c>
      <c r="K196" s="21">
        <f t="shared" si="6"/>
        <v>0</v>
      </c>
      <c r="L196" s="22" t="str">
        <f t="shared" si="4"/>
        <v>OK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50"/>
      <c r="Z196" s="50"/>
      <c r="AA196" s="50"/>
      <c r="AB196" s="50"/>
    </row>
    <row r="197" spans="1:28" ht="39.950000000000003" customHeight="1" x14ac:dyDescent="0.25">
      <c r="A197" s="69"/>
      <c r="B197" s="66"/>
      <c r="C197" s="37">
        <v>194</v>
      </c>
      <c r="D197" s="63"/>
      <c r="E197" s="42" t="s">
        <v>36</v>
      </c>
      <c r="F197" s="43" t="s">
        <v>126</v>
      </c>
      <c r="G197" s="43" t="s">
        <v>103</v>
      </c>
      <c r="H197" s="43" t="s">
        <v>30</v>
      </c>
      <c r="I197" s="41">
        <v>66.489999999999995</v>
      </c>
      <c r="J197" s="16">
        <v>0</v>
      </c>
      <c r="K197" s="21">
        <f t="shared" si="6"/>
        <v>0</v>
      </c>
      <c r="L197" s="22" t="str">
        <f t="shared" si="4"/>
        <v>OK</v>
      </c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50"/>
      <c r="Z197" s="50"/>
      <c r="AA197" s="50"/>
      <c r="AB197" s="50"/>
    </row>
    <row r="198" spans="1:28" ht="39.950000000000003" customHeight="1" x14ac:dyDescent="0.25">
      <c r="A198" s="69"/>
      <c r="B198" s="66"/>
      <c r="C198" s="37">
        <v>195</v>
      </c>
      <c r="D198" s="63"/>
      <c r="E198" s="42" t="s">
        <v>128</v>
      </c>
      <c r="F198" s="43" t="s">
        <v>126</v>
      </c>
      <c r="G198" s="43" t="s">
        <v>138</v>
      </c>
      <c r="H198" s="43" t="s">
        <v>30</v>
      </c>
      <c r="I198" s="41">
        <v>6.59</v>
      </c>
      <c r="J198" s="16">
        <v>0</v>
      </c>
      <c r="K198" s="21">
        <f t="shared" si="6"/>
        <v>0</v>
      </c>
      <c r="L198" s="22" t="str">
        <f t="shared" si="4"/>
        <v>OK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50"/>
      <c r="Z198" s="50"/>
      <c r="AA198" s="50"/>
      <c r="AB198" s="50"/>
    </row>
    <row r="199" spans="1:28" ht="39.950000000000003" customHeight="1" x14ac:dyDescent="0.25">
      <c r="A199" s="69"/>
      <c r="B199" s="66"/>
      <c r="C199" s="37">
        <v>196</v>
      </c>
      <c r="D199" s="63"/>
      <c r="E199" s="42" t="s">
        <v>129</v>
      </c>
      <c r="F199" s="43" t="s">
        <v>38</v>
      </c>
      <c r="G199" s="43" t="s">
        <v>104</v>
      </c>
      <c r="H199" s="43" t="s">
        <v>30</v>
      </c>
      <c r="I199" s="41">
        <v>10</v>
      </c>
      <c r="J199" s="16">
        <v>0</v>
      </c>
      <c r="K199" s="21">
        <f t="shared" si="6"/>
        <v>0</v>
      </c>
      <c r="L199" s="22" t="str">
        <f t="shared" si="4"/>
        <v>OK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50"/>
      <c r="Z199" s="50"/>
      <c r="AA199" s="50"/>
      <c r="AB199" s="50"/>
    </row>
    <row r="200" spans="1:28" ht="39.950000000000003" customHeight="1" x14ac:dyDescent="0.25">
      <c r="A200" s="69"/>
      <c r="B200" s="66"/>
      <c r="C200" s="37">
        <v>197</v>
      </c>
      <c r="D200" s="63"/>
      <c r="E200" s="42" t="s">
        <v>130</v>
      </c>
      <c r="F200" s="43" t="s">
        <v>38</v>
      </c>
      <c r="G200" s="43" t="s">
        <v>105</v>
      </c>
      <c r="H200" s="43" t="s">
        <v>30</v>
      </c>
      <c r="I200" s="41">
        <v>12</v>
      </c>
      <c r="J200" s="16">
        <v>0</v>
      </c>
      <c r="K200" s="21">
        <f t="shared" si="6"/>
        <v>0</v>
      </c>
      <c r="L200" s="22" t="str">
        <f t="shared" si="4"/>
        <v>OK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50"/>
      <c r="Z200" s="50"/>
      <c r="AA200" s="50"/>
      <c r="AB200" s="50"/>
    </row>
    <row r="201" spans="1:28" ht="39.950000000000003" customHeight="1" x14ac:dyDescent="0.25">
      <c r="A201" s="69"/>
      <c r="B201" s="66"/>
      <c r="C201" s="37">
        <v>198</v>
      </c>
      <c r="D201" s="63"/>
      <c r="E201" s="42" t="s">
        <v>131</v>
      </c>
      <c r="F201" s="43" t="s">
        <v>38</v>
      </c>
      <c r="G201" s="43" t="s">
        <v>106</v>
      </c>
      <c r="H201" s="43" t="s">
        <v>30</v>
      </c>
      <c r="I201" s="41">
        <v>13</v>
      </c>
      <c r="J201" s="16">
        <v>0</v>
      </c>
      <c r="K201" s="21">
        <f t="shared" si="6"/>
        <v>0</v>
      </c>
      <c r="L201" s="22" t="str">
        <f t="shared" si="4"/>
        <v>OK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50"/>
      <c r="Z201" s="50"/>
      <c r="AA201" s="50"/>
      <c r="AB201" s="50"/>
    </row>
    <row r="202" spans="1:28" ht="39.950000000000003" customHeight="1" x14ac:dyDescent="0.25">
      <c r="A202" s="69"/>
      <c r="B202" s="66"/>
      <c r="C202" s="37">
        <v>199</v>
      </c>
      <c r="D202" s="63"/>
      <c r="E202" s="42" t="s">
        <v>42</v>
      </c>
      <c r="F202" s="43" t="s">
        <v>11</v>
      </c>
      <c r="G202" s="43" t="s">
        <v>138</v>
      </c>
      <c r="H202" s="43" t="s">
        <v>30</v>
      </c>
      <c r="I202" s="41">
        <v>50</v>
      </c>
      <c r="J202" s="16">
        <v>0</v>
      </c>
      <c r="K202" s="21">
        <f t="shared" si="6"/>
        <v>0</v>
      </c>
      <c r="L202" s="22" t="str">
        <f t="shared" si="4"/>
        <v>OK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50"/>
      <c r="Z202" s="50"/>
      <c r="AA202" s="50"/>
      <c r="AB202" s="50"/>
    </row>
    <row r="203" spans="1:28" ht="39.950000000000003" customHeight="1" x14ac:dyDescent="0.25">
      <c r="A203" s="69"/>
      <c r="B203" s="66"/>
      <c r="C203" s="37">
        <v>200</v>
      </c>
      <c r="D203" s="63"/>
      <c r="E203" s="42" t="s">
        <v>43</v>
      </c>
      <c r="F203" s="43" t="s">
        <v>44</v>
      </c>
      <c r="G203" s="43" t="s">
        <v>138</v>
      </c>
      <c r="H203" s="43" t="s">
        <v>30</v>
      </c>
      <c r="I203" s="41">
        <v>25</v>
      </c>
      <c r="J203" s="16">
        <v>0</v>
      </c>
      <c r="K203" s="21">
        <f t="shared" si="6"/>
        <v>0</v>
      </c>
      <c r="L203" s="22" t="str">
        <f t="shared" si="4"/>
        <v>OK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50"/>
      <c r="Z203" s="50"/>
      <c r="AA203" s="50"/>
      <c r="AB203" s="50"/>
    </row>
    <row r="204" spans="1:28" ht="39.950000000000003" customHeight="1" x14ac:dyDescent="0.25">
      <c r="A204" s="69"/>
      <c r="B204" s="66"/>
      <c r="C204" s="37">
        <v>201</v>
      </c>
      <c r="D204" s="63"/>
      <c r="E204" s="42" t="s">
        <v>45</v>
      </c>
      <c r="F204" s="43" t="s">
        <v>38</v>
      </c>
      <c r="G204" s="43" t="s">
        <v>107</v>
      </c>
      <c r="H204" s="43" t="s">
        <v>30</v>
      </c>
      <c r="I204" s="41">
        <v>34.21</v>
      </c>
      <c r="J204" s="16">
        <v>0</v>
      </c>
      <c r="K204" s="21">
        <f t="shared" si="6"/>
        <v>0</v>
      </c>
      <c r="L204" s="22" t="str">
        <f t="shared" si="4"/>
        <v>OK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50"/>
      <c r="Z204" s="50"/>
      <c r="AA204" s="50"/>
      <c r="AB204" s="50"/>
    </row>
    <row r="205" spans="1:28" ht="39.950000000000003" customHeight="1" x14ac:dyDescent="0.25">
      <c r="A205" s="69"/>
      <c r="B205" s="66"/>
      <c r="C205" s="37">
        <v>202</v>
      </c>
      <c r="D205" s="63"/>
      <c r="E205" s="42" t="s">
        <v>47</v>
      </c>
      <c r="F205" s="43" t="s">
        <v>38</v>
      </c>
      <c r="G205" s="43" t="s">
        <v>108</v>
      </c>
      <c r="H205" s="43" t="s">
        <v>30</v>
      </c>
      <c r="I205" s="41">
        <v>27</v>
      </c>
      <c r="J205" s="16">
        <v>0</v>
      </c>
      <c r="K205" s="21">
        <f t="shared" si="6"/>
        <v>0</v>
      </c>
      <c r="L205" s="22" t="str">
        <f t="shared" si="4"/>
        <v>OK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50"/>
      <c r="Z205" s="50"/>
      <c r="AA205" s="50"/>
      <c r="AB205" s="50"/>
    </row>
    <row r="206" spans="1:28" ht="39.950000000000003" customHeight="1" x14ac:dyDescent="0.25">
      <c r="A206" s="69"/>
      <c r="B206" s="66"/>
      <c r="C206" s="37">
        <v>203</v>
      </c>
      <c r="D206" s="63"/>
      <c r="E206" s="42" t="s">
        <v>49</v>
      </c>
      <c r="F206" s="43" t="s">
        <v>38</v>
      </c>
      <c r="G206" s="43" t="s">
        <v>109</v>
      </c>
      <c r="H206" s="43" t="s">
        <v>30</v>
      </c>
      <c r="I206" s="41">
        <v>18</v>
      </c>
      <c r="J206" s="16">
        <v>0</v>
      </c>
      <c r="K206" s="21">
        <f t="shared" si="6"/>
        <v>0</v>
      </c>
      <c r="L206" s="22" t="str">
        <f t="shared" si="4"/>
        <v>OK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50"/>
      <c r="Z206" s="50"/>
      <c r="AA206" s="50"/>
      <c r="AB206" s="50"/>
    </row>
    <row r="207" spans="1:28" ht="39.950000000000003" customHeight="1" x14ac:dyDescent="0.25">
      <c r="A207" s="69"/>
      <c r="B207" s="66"/>
      <c r="C207" s="37">
        <v>204</v>
      </c>
      <c r="D207" s="63"/>
      <c r="E207" s="42" t="s">
        <v>51</v>
      </c>
      <c r="F207" s="43" t="s">
        <v>38</v>
      </c>
      <c r="G207" s="43" t="s">
        <v>110</v>
      </c>
      <c r="H207" s="43" t="s">
        <v>30</v>
      </c>
      <c r="I207" s="41">
        <v>240.3</v>
      </c>
      <c r="J207" s="16">
        <v>0</v>
      </c>
      <c r="K207" s="21">
        <f t="shared" si="6"/>
        <v>0</v>
      </c>
      <c r="L207" s="22" t="str">
        <f t="shared" si="4"/>
        <v>OK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50"/>
      <c r="Z207" s="50"/>
      <c r="AA207" s="50"/>
      <c r="AB207" s="50"/>
    </row>
    <row r="208" spans="1:28" ht="39.950000000000003" customHeight="1" x14ac:dyDescent="0.25">
      <c r="A208" s="69"/>
      <c r="B208" s="66"/>
      <c r="C208" s="37">
        <v>205</v>
      </c>
      <c r="D208" s="63"/>
      <c r="E208" s="42" t="s">
        <v>53</v>
      </c>
      <c r="F208" s="43" t="s">
        <v>38</v>
      </c>
      <c r="G208" s="43" t="s">
        <v>111</v>
      </c>
      <c r="H208" s="43" t="s">
        <v>30</v>
      </c>
      <c r="I208" s="41">
        <v>262.35000000000002</v>
      </c>
      <c r="J208" s="16">
        <v>0</v>
      </c>
      <c r="K208" s="21">
        <f t="shared" si="6"/>
        <v>0</v>
      </c>
      <c r="L208" s="22" t="str">
        <f t="shared" si="4"/>
        <v>OK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50"/>
      <c r="Z208" s="50"/>
      <c r="AA208" s="50"/>
      <c r="AB208" s="50"/>
    </row>
    <row r="209" spans="1:28" ht="39.950000000000003" customHeight="1" x14ac:dyDescent="0.25">
      <c r="A209" s="69"/>
      <c r="B209" s="66"/>
      <c r="C209" s="37">
        <v>206</v>
      </c>
      <c r="D209" s="63"/>
      <c r="E209" s="42" t="s">
        <v>55</v>
      </c>
      <c r="F209" s="43" t="s">
        <v>38</v>
      </c>
      <c r="G209" s="43" t="s">
        <v>112</v>
      </c>
      <c r="H209" s="43" t="s">
        <v>30</v>
      </c>
      <c r="I209" s="41">
        <v>78.8</v>
      </c>
      <c r="J209" s="16">
        <v>0</v>
      </c>
      <c r="K209" s="21">
        <f t="shared" si="6"/>
        <v>0</v>
      </c>
      <c r="L209" s="22" t="str">
        <f t="shared" si="4"/>
        <v>OK</v>
      </c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50"/>
      <c r="Z209" s="50"/>
      <c r="AA209" s="50"/>
      <c r="AB209" s="50"/>
    </row>
    <row r="210" spans="1:28" ht="39.950000000000003" customHeight="1" x14ac:dyDescent="0.25">
      <c r="A210" s="69"/>
      <c r="B210" s="66"/>
      <c r="C210" s="37">
        <v>207</v>
      </c>
      <c r="D210" s="63"/>
      <c r="E210" s="42" t="s">
        <v>57</v>
      </c>
      <c r="F210" s="43" t="s">
        <v>38</v>
      </c>
      <c r="G210" s="43" t="s">
        <v>113</v>
      </c>
      <c r="H210" s="43" t="s">
        <v>30</v>
      </c>
      <c r="I210" s="41">
        <v>33.17</v>
      </c>
      <c r="J210" s="16">
        <v>0</v>
      </c>
      <c r="K210" s="21">
        <f t="shared" si="6"/>
        <v>0</v>
      </c>
      <c r="L210" s="22" t="str">
        <f t="shared" si="4"/>
        <v>OK</v>
      </c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50"/>
      <c r="Z210" s="50"/>
      <c r="AA210" s="50"/>
      <c r="AB210" s="50"/>
    </row>
    <row r="211" spans="1:28" ht="39.950000000000003" customHeight="1" x14ac:dyDescent="0.25">
      <c r="A211" s="69"/>
      <c r="B211" s="66"/>
      <c r="C211" s="37">
        <v>208</v>
      </c>
      <c r="D211" s="63"/>
      <c r="E211" s="42" t="s">
        <v>59</v>
      </c>
      <c r="F211" s="43" t="s">
        <v>38</v>
      </c>
      <c r="G211" s="43" t="s">
        <v>114</v>
      </c>
      <c r="H211" s="43" t="s">
        <v>30</v>
      </c>
      <c r="I211" s="41">
        <v>74.31</v>
      </c>
      <c r="J211" s="16">
        <v>0</v>
      </c>
      <c r="K211" s="21">
        <f t="shared" si="6"/>
        <v>0</v>
      </c>
      <c r="L211" s="22" t="str">
        <f t="shared" si="4"/>
        <v>OK</v>
      </c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50"/>
      <c r="Z211" s="50"/>
      <c r="AA211" s="50"/>
      <c r="AB211" s="50"/>
    </row>
    <row r="212" spans="1:28" ht="39.950000000000003" customHeight="1" x14ac:dyDescent="0.25">
      <c r="A212" s="69"/>
      <c r="B212" s="66"/>
      <c r="C212" s="37">
        <v>209</v>
      </c>
      <c r="D212" s="63"/>
      <c r="E212" s="42" t="s">
        <v>61</v>
      </c>
      <c r="F212" s="43" t="s">
        <v>38</v>
      </c>
      <c r="G212" s="43" t="s">
        <v>115</v>
      </c>
      <c r="H212" s="43" t="s">
        <v>30</v>
      </c>
      <c r="I212" s="41">
        <v>124.47</v>
      </c>
      <c r="J212" s="16">
        <v>0</v>
      </c>
      <c r="K212" s="21">
        <f t="shared" si="6"/>
        <v>0</v>
      </c>
      <c r="L212" s="22" t="str">
        <f t="shared" si="4"/>
        <v>OK</v>
      </c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50"/>
      <c r="Z212" s="50"/>
      <c r="AA212" s="50"/>
      <c r="AB212" s="50"/>
    </row>
    <row r="213" spans="1:28" ht="39.950000000000003" customHeight="1" x14ac:dyDescent="0.25">
      <c r="A213" s="69"/>
      <c r="B213" s="66"/>
      <c r="C213" s="37">
        <v>210</v>
      </c>
      <c r="D213" s="63"/>
      <c r="E213" s="42" t="s">
        <v>63</v>
      </c>
      <c r="F213" s="43" t="s">
        <v>126</v>
      </c>
      <c r="G213" s="43" t="s">
        <v>116</v>
      </c>
      <c r="H213" s="43" t="s">
        <v>30</v>
      </c>
      <c r="I213" s="41">
        <v>1329.2</v>
      </c>
      <c r="J213" s="16">
        <v>0</v>
      </c>
      <c r="K213" s="21">
        <f t="shared" si="6"/>
        <v>0</v>
      </c>
      <c r="L213" s="22" t="str">
        <f t="shared" si="4"/>
        <v>OK</v>
      </c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50"/>
      <c r="Z213" s="50"/>
      <c r="AA213" s="50"/>
      <c r="AB213" s="50"/>
    </row>
    <row r="214" spans="1:28" ht="39.950000000000003" customHeight="1" x14ac:dyDescent="0.25">
      <c r="A214" s="69"/>
      <c r="B214" s="66"/>
      <c r="C214" s="37">
        <v>211</v>
      </c>
      <c r="D214" s="63"/>
      <c r="E214" s="42" t="s">
        <v>65</v>
      </c>
      <c r="F214" s="43" t="s">
        <v>126</v>
      </c>
      <c r="G214" s="43" t="s">
        <v>116</v>
      </c>
      <c r="H214" s="43" t="s">
        <v>30</v>
      </c>
      <c r="I214" s="41">
        <v>699.21</v>
      </c>
      <c r="J214" s="16">
        <v>0</v>
      </c>
      <c r="K214" s="21">
        <f t="shared" si="6"/>
        <v>0</v>
      </c>
      <c r="L214" s="22" t="str">
        <f t="shared" si="4"/>
        <v>OK</v>
      </c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50"/>
      <c r="Z214" s="50"/>
      <c r="AA214" s="50"/>
      <c r="AB214" s="50"/>
    </row>
    <row r="215" spans="1:28" ht="39.950000000000003" customHeight="1" x14ac:dyDescent="0.25">
      <c r="A215" s="69"/>
      <c r="B215" s="66"/>
      <c r="C215" s="37">
        <v>212</v>
      </c>
      <c r="D215" s="63"/>
      <c r="E215" s="42" t="s">
        <v>66</v>
      </c>
      <c r="F215" s="43" t="s">
        <v>126</v>
      </c>
      <c r="G215" s="43" t="s">
        <v>117</v>
      </c>
      <c r="H215" s="43" t="s">
        <v>30</v>
      </c>
      <c r="I215" s="41">
        <v>160</v>
      </c>
      <c r="J215" s="16">
        <v>0</v>
      </c>
      <c r="K215" s="21">
        <f t="shared" si="6"/>
        <v>0</v>
      </c>
      <c r="L215" s="22" t="str">
        <f t="shared" si="4"/>
        <v>OK</v>
      </c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50"/>
      <c r="Z215" s="50"/>
      <c r="AA215" s="50"/>
      <c r="AB215" s="50"/>
    </row>
    <row r="216" spans="1:28" ht="39.950000000000003" customHeight="1" x14ac:dyDescent="0.25">
      <c r="A216" s="69"/>
      <c r="B216" s="66"/>
      <c r="C216" s="37">
        <v>213</v>
      </c>
      <c r="D216" s="63"/>
      <c r="E216" s="42" t="s">
        <v>70</v>
      </c>
      <c r="F216" s="43" t="s">
        <v>126</v>
      </c>
      <c r="G216" s="43" t="s">
        <v>138</v>
      </c>
      <c r="H216" s="43" t="s">
        <v>30</v>
      </c>
      <c r="I216" s="41">
        <v>242</v>
      </c>
      <c r="J216" s="16">
        <v>0</v>
      </c>
      <c r="K216" s="21">
        <f t="shared" si="6"/>
        <v>0</v>
      </c>
      <c r="L216" s="22" t="str">
        <f t="shared" si="4"/>
        <v>OK</v>
      </c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50"/>
      <c r="Z216" s="50"/>
      <c r="AA216" s="50"/>
      <c r="AB216" s="50"/>
    </row>
    <row r="217" spans="1:28" ht="39.950000000000003" customHeight="1" x14ac:dyDescent="0.25">
      <c r="A217" s="69"/>
      <c r="B217" s="66"/>
      <c r="C217" s="37">
        <v>214</v>
      </c>
      <c r="D217" s="63"/>
      <c r="E217" s="42" t="s">
        <v>71</v>
      </c>
      <c r="F217" s="43" t="s">
        <v>126</v>
      </c>
      <c r="G217" s="43" t="s">
        <v>72</v>
      </c>
      <c r="H217" s="43" t="s">
        <v>30</v>
      </c>
      <c r="I217" s="41">
        <v>164.74</v>
      </c>
      <c r="J217" s="16">
        <v>0</v>
      </c>
      <c r="K217" s="21">
        <f t="shared" si="6"/>
        <v>0</v>
      </c>
      <c r="L217" s="22" t="str">
        <f t="shared" si="4"/>
        <v>OK</v>
      </c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50"/>
      <c r="Z217" s="50"/>
      <c r="AA217" s="50"/>
      <c r="AB217" s="50"/>
    </row>
    <row r="218" spans="1:28" ht="39.950000000000003" customHeight="1" x14ac:dyDescent="0.25">
      <c r="A218" s="69"/>
      <c r="B218" s="66"/>
      <c r="C218" s="37">
        <v>215</v>
      </c>
      <c r="D218" s="63"/>
      <c r="E218" s="42" t="s">
        <v>73</v>
      </c>
      <c r="F218" s="43" t="s">
        <v>126</v>
      </c>
      <c r="G218" s="43" t="s">
        <v>102</v>
      </c>
      <c r="H218" s="43" t="s">
        <v>30</v>
      </c>
      <c r="I218" s="41">
        <v>960</v>
      </c>
      <c r="J218" s="16">
        <v>0</v>
      </c>
      <c r="K218" s="21">
        <f t="shared" si="6"/>
        <v>0</v>
      </c>
      <c r="L218" s="22" t="str">
        <f t="shared" si="4"/>
        <v>OK</v>
      </c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50"/>
      <c r="Z218" s="50"/>
      <c r="AA218" s="50"/>
      <c r="AB218" s="50"/>
    </row>
    <row r="219" spans="1:28" ht="39.950000000000003" customHeight="1" x14ac:dyDescent="0.25">
      <c r="A219" s="69"/>
      <c r="B219" s="66"/>
      <c r="C219" s="37">
        <v>216</v>
      </c>
      <c r="D219" s="63"/>
      <c r="E219" s="42" t="s">
        <v>75</v>
      </c>
      <c r="F219" s="43" t="s">
        <v>126</v>
      </c>
      <c r="G219" s="43" t="s">
        <v>103</v>
      </c>
      <c r="H219" s="43" t="s">
        <v>30</v>
      </c>
      <c r="I219" s="41">
        <v>1340</v>
      </c>
      <c r="J219" s="16">
        <v>0</v>
      </c>
      <c r="K219" s="21">
        <f t="shared" si="6"/>
        <v>0</v>
      </c>
      <c r="L219" s="22" t="str">
        <f t="shared" si="4"/>
        <v>OK</v>
      </c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50"/>
      <c r="Z219" s="50"/>
      <c r="AA219" s="50"/>
      <c r="AB219" s="50"/>
    </row>
    <row r="220" spans="1:28" ht="39.950000000000003" customHeight="1" x14ac:dyDescent="0.25">
      <c r="A220" s="69"/>
      <c r="B220" s="66"/>
      <c r="C220" s="37">
        <v>217</v>
      </c>
      <c r="D220" s="63"/>
      <c r="E220" s="42" t="s">
        <v>77</v>
      </c>
      <c r="F220" s="43" t="s">
        <v>126</v>
      </c>
      <c r="G220" s="43" t="s">
        <v>138</v>
      </c>
      <c r="H220" s="43" t="s">
        <v>30</v>
      </c>
      <c r="I220" s="41">
        <v>610</v>
      </c>
      <c r="J220" s="16">
        <v>0</v>
      </c>
      <c r="K220" s="21">
        <f t="shared" si="6"/>
        <v>0</v>
      </c>
      <c r="L220" s="22" t="str">
        <f t="shared" si="4"/>
        <v>OK</v>
      </c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50"/>
      <c r="Z220" s="50"/>
      <c r="AA220" s="50"/>
      <c r="AB220" s="50"/>
    </row>
    <row r="221" spans="1:28" ht="39.950000000000003" customHeight="1" x14ac:dyDescent="0.25">
      <c r="A221" s="69"/>
      <c r="B221" s="66"/>
      <c r="C221" s="37">
        <v>218</v>
      </c>
      <c r="D221" s="63"/>
      <c r="E221" s="42" t="s">
        <v>78</v>
      </c>
      <c r="F221" s="43" t="s">
        <v>126</v>
      </c>
      <c r="G221" s="43" t="s">
        <v>138</v>
      </c>
      <c r="H221" s="43" t="s">
        <v>30</v>
      </c>
      <c r="I221" s="41">
        <v>1150</v>
      </c>
      <c r="J221" s="16">
        <v>0</v>
      </c>
      <c r="K221" s="21">
        <f t="shared" si="6"/>
        <v>0</v>
      </c>
      <c r="L221" s="22" t="str">
        <f t="shared" si="4"/>
        <v>OK</v>
      </c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50"/>
      <c r="Z221" s="50"/>
      <c r="AA221" s="50"/>
      <c r="AB221" s="50"/>
    </row>
    <row r="222" spans="1:28" ht="39.950000000000003" customHeight="1" x14ac:dyDescent="0.25">
      <c r="A222" s="69"/>
      <c r="B222" s="66"/>
      <c r="C222" s="37">
        <v>219</v>
      </c>
      <c r="D222" s="63"/>
      <c r="E222" s="42" t="s">
        <v>79</v>
      </c>
      <c r="F222" s="43" t="s">
        <v>126</v>
      </c>
      <c r="G222" s="43" t="s">
        <v>138</v>
      </c>
      <c r="H222" s="43" t="s">
        <v>30</v>
      </c>
      <c r="I222" s="41">
        <v>90</v>
      </c>
      <c r="J222" s="16">
        <v>0</v>
      </c>
      <c r="K222" s="21">
        <f t="shared" si="6"/>
        <v>0</v>
      </c>
      <c r="L222" s="22" t="str">
        <f t="shared" si="4"/>
        <v>OK</v>
      </c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50"/>
      <c r="Z222" s="50"/>
      <c r="AA222" s="50"/>
      <c r="AB222" s="50"/>
    </row>
    <row r="223" spans="1:28" ht="39.950000000000003" customHeight="1" x14ac:dyDescent="0.25">
      <c r="A223" s="69"/>
      <c r="B223" s="66"/>
      <c r="C223" s="37">
        <v>220</v>
      </c>
      <c r="D223" s="63"/>
      <c r="E223" s="42" t="s">
        <v>132</v>
      </c>
      <c r="F223" s="43" t="s">
        <v>126</v>
      </c>
      <c r="G223" s="43" t="s">
        <v>138</v>
      </c>
      <c r="H223" s="43" t="s">
        <v>30</v>
      </c>
      <c r="I223" s="41">
        <v>70</v>
      </c>
      <c r="J223" s="16">
        <v>0</v>
      </c>
      <c r="K223" s="21">
        <f t="shared" si="6"/>
        <v>0</v>
      </c>
      <c r="L223" s="22" t="str">
        <f t="shared" si="4"/>
        <v>OK</v>
      </c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50"/>
      <c r="Z223" s="50"/>
      <c r="AA223" s="50"/>
      <c r="AB223" s="50"/>
    </row>
    <row r="224" spans="1:28" ht="39.950000000000003" customHeight="1" x14ac:dyDescent="0.25">
      <c r="A224" s="69"/>
      <c r="B224" s="66"/>
      <c r="C224" s="37">
        <v>221</v>
      </c>
      <c r="D224" s="63"/>
      <c r="E224" s="42" t="s">
        <v>133</v>
      </c>
      <c r="F224" s="43" t="s">
        <v>38</v>
      </c>
      <c r="G224" s="43" t="s">
        <v>118</v>
      </c>
      <c r="H224" s="43" t="s">
        <v>30</v>
      </c>
      <c r="I224" s="41">
        <v>16.18</v>
      </c>
      <c r="J224" s="16">
        <v>0</v>
      </c>
      <c r="K224" s="21">
        <f t="shared" si="6"/>
        <v>0</v>
      </c>
      <c r="L224" s="22" t="str">
        <f t="shared" si="4"/>
        <v>OK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50"/>
      <c r="Z224" s="50"/>
      <c r="AA224" s="50"/>
      <c r="AB224" s="50"/>
    </row>
    <row r="225" spans="1:28" ht="39.950000000000003" customHeight="1" x14ac:dyDescent="0.25">
      <c r="A225" s="69"/>
      <c r="B225" s="66"/>
      <c r="C225" s="37">
        <v>222</v>
      </c>
      <c r="D225" s="63"/>
      <c r="E225" s="42" t="s">
        <v>136</v>
      </c>
      <c r="F225" s="43" t="s">
        <v>38</v>
      </c>
      <c r="G225" s="43" t="s">
        <v>119</v>
      </c>
      <c r="H225" s="43" t="s">
        <v>30</v>
      </c>
      <c r="I225" s="41">
        <v>45</v>
      </c>
      <c r="J225" s="16">
        <v>0</v>
      </c>
      <c r="K225" s="21">
        <f t="shared" si="6"/>
        <v>0</v>
      </c>
      <c r="L225" s="22" t="str">
        <f t="shared" si="4"/>
        <v>OK</v>
      </c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50"/>
      <c r="Z225" s="50"/>
      <c r="AA225" s="50"/>
      <c r="AB225" s="50"/>
    </row>
    <row r="226" spans="1:28" ht="39.950000000000003" customHeight="1" x14ac:dyDescent="0.25">
      <c r="A226" s="69"/>
      <c r="B226" s="66"/>
      <c r="C226" s="37">
        <v>223</v>
      </c>
      <c r="D226" s="63"/>
      <c r="E226" s="42" t="s">
        <v>137</v>
      </c>
      <c r="F226" s="43" t="s">
        <v>38</v>
      </c>
      <c r="G226" s="43" t="s">
        <v>120</v>
      </c>
      <c r="H226" s="43" t="s">
        <v>30</v>
      </c>
      <c r="I226" s="41">
        <v>30</v>
      </c>
      <c r="J226" s="16">
        <v>0</v>
      </c>
      <c r="K226" s="21">
        <f t="shared" si="6"/>
        <v>0</v>
      </c>
      <c r="L226" s="22" t="str">
        <f t="shared" si="4"/>
        <v>OK</v>
      </c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50"/>
      <c r="Z226" s="50"/>
      <c r="AA226" s="50"/>
      <c r="AB226" s="50"/>
    </row>
    <row r="227" spans="1:28" ht="39.950000000000003" customHeight="1" x14ac:dyDescent="0.25">
      <c r="A227" s="69"/>
      <c r="B227" s="66"/>
      <c r="C227" s="37">
        <v>224</v>
      </c>
      <c r="D227" s="63"/>
      <c r="E227" s="42" t="s">
        <v>87</v>
      </c>
      <c r="F227" s="43" t="s">
        <v>126</v>
      </c>
      <c r="G227" s="43" t="s">
        <v>138</v>
      </c>
      <c r="H227" s="43" t="s">
        <v>30</v>
      </c>
      <c r="I227" s="41">
        <v>400</v>
      </c>
      <c r="J227" s="16">
        <v>0</v>
      </c>
      <c r="K227" s="21">
        <f t="shared" si="6"/>
        <v>0</v>
      </c>
      <c r="L227" s="22" t="str">
        <f t="shared" si="4"/>
        <v>OK</v>
      </c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50"/>
      <c r="Z227" s="50"/>
      <c r="AA227" s="50"/>
      <c r="AB227" s="50"/>
    </row>
    <row r="228" spans="1:28" ht="39.950000000000003" customHeight="1" x14ac:dyDescent="0.25">
      <c r="A228" s="69"/>
      <c r="B228" s="66"/>
      <c r="C228" s="37">
        <v>225</v>
      </c>
      <c r="D228" s="63"/>
      <c r="E228" s="42" t="s">
        <v>90</v>
      </c>
      <c r="F228" s="43" t="s">
        <v>38</v>
      </c>
      <c r="G228" s="43" t="s">
        <v>138</v>
      </c>
      <c r="H228" s="43" t="s">
        <v>30</v>
      </c>
      <c r="I228" s="41">
        <v>190</v>
      </c>
      <c r="J228" s="16">
        <v>0</v>
      </c>
      <c r="K228" s="21">
        <f t="shared" si="6"/>
        <v>0</v>
      </c>
      <c r="L228" s="22" t="str">
        <f t="shared" si="4"/>
        <v>OK</v>
      </c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50"/>
      <c r="Z228" s="50"/>
      <c r="AA228" s="50"/>
      <c r="AB228" s="50"/>
    </row>
    <row r="229" spans="1:28" ht="39.950000000000003" customHeight="1" x14ac:dyDescent="0.25">
      <c r="A229" s="69"/>
      <c r="B229" s="66"/>
      <c r="C229" s="37">
        <v>226</v>
      </c>
      <c r="D229" s="63"/>
      <c r="E229" s="42" t="s">
        <v>91</v>
      </c>
      <c r="F229" s="43" t="s">
        <v>38</v>
      </c>
      <c r="G229" s="43" t="s">
        <v>138</v>
      </c>
      <c r="H229" s="43" t="s">
        <v>30</v>
      </c>
      <c r="I229" s="41">
        <v>100</v>
      </c>
      <c r="J229" s="16">
        <v>0</v>
      </c>
      <c r="K229" s="21">
        <f t="shared" si="6"/>
        <v>0</v>
      </c>
      <c r="L229" s="22" t="str">
        <f t="shared" si="4"/>
        <v>OK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50"/>
      <c r="Z229" s="50"/>
      <c r="AA229" s="50"/>
      <c r="AB229" s="50"/>
    </row>
    <row r="230" spans="1:28" ht="39.950000000000003" customHeight="1" x14ac:dyDescent="0.25">
      <c r="A230" s="69"/>
      <c r="B230" s="66"/>
      <c r="C230" s="37">
        <v>227</v>
      </c>
      <c r="D230" s="63"/>
      <c r="E230" s="42" t="s">
        <v>92</v>
      </c>
      <c r="F230" s="43" t="s">
        <v>38</v>
      </c>
      <c r="G230" s="43" t="s">
        <v>121</v>
      </c>
      <c r="H230" s="43" t="s">
        <v>30</v>
      </c>
      <c r="I230" s="41">
        <v>20</v>
      </c>
      <c r="J230" s="16">
        <v>0</v>
      </c>
      <c r="K230" s="21">
        <f t="shared" si="6"/>
        <v>0</v>
      </c>
      <c r="L230" s="22" t="str">
        <f t="shared" si="4"/>
        <v>OK</v>
      </c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50"/>
      <c r="Z230" s="50"/>
      <c r="AA230" s="50"/>
      <c r="AB230" s="50"/>
    </row>
    <row r="231" spans="1:28" ht="39.950000000000003" customHeight="1" x14ac:dyDescent="0.25">
      <c r="A231" s="69"/>
      <c r="B231" s="66"/>
      <c r="C231" s="37">
        <v>228</v>
      </c>
      <c r="D231" s="63"/>
      <c r="E231" s="42" t="s">
        <v>94</v>
      </c>
      <c r="F231" s="43" t="s">
        <v>126</v>
      </c>
      <c r="G231" s="43" t="s">
        <v>138</v>
      </c>
      <c r="H231" s="43" t="s">
        <v>30</v>
      </c>
      <c r="I231" s="41">
        <v>133</v>
      </c>
      <c r="J231" s="16">
        <v>0</v>
      </c>
      <c r="K231" s="21">
        <f t="shared" si="6"/>
        <v>0</v>
      </c>
      <c r="L231" s="22" t="str">
        <f t="shared" si="4"/>
        <v>OK</v>
      </c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50"/>
      <c r="Z231" s="50"/>
      <c r="AA231" s="50"/>
      <c r="AB231" s="50"/>
    </row>
    <row r="232" spans="1:28" ht="39.950000000000003" customHeight="1" x14ac:dyDescent="0.25">
      <c r="A232" s="70"/>
      <c r="B232" s="67"/>
      <c r="C232" s="37">
        <v>229</v>
      </c>
      <c r="D232" s="64"/>
      <c r="E232" s="42" t="s">
        <v>95</v>
      </c>
      <c r="F232" s="43" t="s">
        <v>126</v>
      </c>
      <c r="G232" s="43" t="s">
        <v>138</v>
      </c>
      <c r="H232" s="43" t="s">
        <v>30</v>
      </c>
      <c r="I232" s="41">
        <v>204.77</v>
      </c>
      <c r="J232" s="16">
        <v>0</v>
      </c>
      <c r="K232" s="21">
        <f t="shared" si="6"/>
        <v>0</v>
      </c>
      <c r="L232" s="22" t="str">
        <f t="shared" si="4"/>
        <v>OK</v>
      </c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50"/>
      <c r="Z232" s="50"/>
      <c r="AA232" s="50"/>
      <c r="AB232" s="50"/>
    </row>
    <row r="233" spans="1:28" ht="39.950000000000003" customHeight="1" x14ac:dyDescent="0.25">
      <c r="A233" s="68" t="s">
        <v>146</v>
      </c>
      <c r="B233" s="65">
        <v>7</v>
      </c>
      <c r="C233" s="37">
        <v>230</v>
      </c>
      <c r="D233" s="62" t="s">
        <v>125</v>
      </c>
      <c r="E233" s="42" t="s">
        <v>28</v>
      </c>
      <c r="F233" s="43" t="s">
        <v>126</v>
      </c>
      <c r="G233" s="43" t="s">
        <v>138</v>
      </c>
      <c r="H233" s="43" t="s">
        <v>30</v>
      </c>
      <c r="I233" s="41">
        <v>177</v>
      </c>
      <c r="J233" s="16">
        <v>0</v>
      </c>
      <c r="K233" s="21">
        <f t="shared" si="6"/>
        <v>0</v>
      </c>
      <c r="L233" s="22" t="str">
        <f t="shared" si="4"/>
        <v>OK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50"/>
      <c r="Z233" s="50"/>
      <c r="AA233" s="50"/>
      <c r="AB233" s="50"/>
    </row>
    <row r="234" spans="1:28" ht="39.950000000000003" customHeight="1" x14ac:dyDescent="0.25">
      <c r="A234" s="69"/>
      <c r="B234" s="66"/>
      <c r="C234" s="37">
        <v>231</v>
      </c>
      <c r="D234" s="63"/>
      <c r="E234" s="42" t="s">
        <v>31</v>
      </c>
      <c r="F234" s="43" t="s">
        <v>32</v>
      </c>
      <c r="G234" s="43" t="s">
        <v>138</v>
      </c>
      <c r="H234" s="43" t="s">
        <v>30</v>
      </c>
      <c r="I234" s="41">
        <v>20</v>
      </c>
      <c r="J234" s="16">
        <v>0</v>
      </c>
      <c r="K234" s="21">
        <f t="shared" si="6"/>
        <v>0</v>
      </c>
      <c r="L234" s="22" t="str">
        <f t="shared" si="4"/>
        <v>OK</v>
      </c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50"/>
      <c r="Z234" s="50"/>
      <c r="AA234" s="50"/>
      <c r="AB234" s="50"/>
    </row>
    <row r="235" spans="1:28" ht="39.950000000000003" customHeight="1" x14ac:dyDescent="0.25">
      <c r="A235" s="69"/>
      <c r="B235" s="66"/>
      <c r="C235" s="37">
        <v>232</v>
      </c>
      <c r="D235" s="63"/>
      <c r="E235" s="42" t="s">
        <v>33</v>
      </c>
      <c r="F235" s="43" t="s">
        <v>126</v>
      </c>
      <c r="G235" s="43" t="s">
        <v>138</v>
      </c>
      <c r="H235" s="43" t="s">
        <v>30</v>
      </c>
      <c r="I235" s="41">
        <v>32</v>
      </c>
      <c r="J235" s="16">
        <v>0</v>
      </c>
      <c r="K235" s="21">
        <f t="shared" si="6"/>
        <v>0</v>
      </c>
      <c r="L235" s="22" t="str">
        <f t="shared" si="4"/>
        <v>OK</v>
      </c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50"/>
      <c r="Z235" s="50"/>
      <c r="AA235" s="50"/>
      <c r="AB235" s="50"/>
    </row>
    <row r="236" spans="1:28" ht="39.950000000000003" customHeight="1" x14ac:dyDescent="0.25">
      <c r="A236" s="69"/>
      <c r="B236" s="66"/>
      <c r="C236" s="37">
        <v>233</v>
      </c>
      <c r="D236" s="63"/>
      <c r="E236" s="42" t="s">
        <v>34</v>
      </c>
      <c r="F236" s="43" t="s">
        <v>126</v>
      </c>
      <c r="G236" s="43" t="s">
        <v>102</v>
      </c>
      <c r="H236" s="43" t="s">
        <v>30</v>
      </c>
      <c r="I236" s="41">
        <v>52</v>
      </c>
      <c r="J236" s="16">
        <v>0</v>
      </c>
      <c r="K236" s="21">
        <f t="shared" si="6"/>
        <v>0</v>
      </c>
      <c r="L236" s="22" t="str">
        <f t="shared" si="4"/>
        <v>OK</v>
      </c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50"/>
      <c r="Z236" s="50"/>
      <c r="AA236" s="50"/>
      <c r="AB236" s="50"/>
    </row>
    <row r="237" spans="1:28" ht="39.950000000000003" customHeight="1" x14ac:dyDescent="0.25">
      <c r="A237" s="69"/>
      <c r="B237" s="66"/>
      <c r="C237" s="37">
        <v>234</v>
      </c>
      <c r="D237" s="63"/>
      <c r="E237" s="42" t="s">
        <v>36</v>
      </c>
      <c r="F237" s="43" t="s">
        <v>126</v>
      </c>
      <c r="G237" s="43" t="s">
        <v>103</v>
      </c>
      <c r="H237" s="43" t="s">
        <v>30</v>
      </c>
      <c r="I237" s="41">
        <v>75</v>
      </c>
      <c r="J237" s="16">
        <v>0</v>
      </c>
      <c r="K237" s="21">
        <f t="shared" si="6"/>
        <v>0</v>
      </c>
      <c r="L237" s="22" t="str">
        <f t="shared" si="4"/>
        <v>OK</v>
      </c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50"/>
      <c r="Z237" s="50"/>
      <c r="AA237" s="50"/>
      <c r="AB237" s="50"/>
    </row>
    <row r="238" spans="1:28" ht="39.950000000000003" customHeight="1" x14ac:dyDescent="0.25">
      <c r="A238" s="69"/>
      <c r="B238" s="66"/>
      <c r="C238" s="37">
        <v>235</v>
      </c>
      <c r="D238" s="63"/>
      <c r="E238" s="42" t="s">
        <v>128</v>
      </c>
      <c r="F238" s="43" t="s">
        <v>126</v>
      </c>
      <c r="G238" s="43" t="s">
        <v>138</v>
      </c>
      <c r="H238" s="43" t="s">
        <v>30</v>
      </c>
      <c r="I238" s="41">
        <v>6.59</v>
      </c>
      <c r="J238" s="16">
        <v>0</v>
      </c>
      <c r="K238" s="21">
        <f t="shared" si="6"/>
        <v>0</v>
      </c>
      <c r="L238" s="22" t="str">
        <f t="shared" si="4"/>
        <v>OK</v>
      </c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50"/>
      <c r="Z238" s="50"/>
      <c r="AA238" s="50"/>
      <c r="AB238" s="50"/>
    </row>
    <row r="239" spans="1:28" ht="39.950000000000003" customHeight="1" x14ac:dyDescent="0.25">
      <c r="A239" s="69"/>
      <c r="B239" s="66"/>
      <c r="C239" s="37">
        <v>236</v>
      </c>
      <c r="D239" s="63"/>
      <c r="E239" s="42" t="s">
        <v>129</v>
      </c>
      <c r="F239" s="43" t="s">
        <v>38</v>
      </c>
      <c r="G239" s="43" t="s">
        <v>104</v>
      </c>
      <c r="H239" s="43" t="s">
        <v>30</v>
      </c>
      <c r="I239" s="41">
        <v>13.33</v>
      </c>
      <c r="J239" s="16">
        <v>0</v>
      </c>
      <c r="K239" s="21">
        <f t="shared" si="6"/>
        <v>0</v>
      </c>
      <c r="L239" s="22" t="str">
        <f t="shared" si="4"/>
        <v>OK</v>
      </c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50"/>
      <c r="Z239" s="50"/>
      <c r="AA239" s="50"/>
      <c r="AB239" s="50"/>
    </row>
    <row r="240" spans="1:28" ht="39.950000000000003" customHeight="1" x14ac:dyDescent="0.25">
      <c r="A240" s="69"/>
      <c r="B240" s="66"/>
      <c r="C240" s="37">
        <v>237</v>
      </c>
      <c r="D240" s="63"/>
      <c r="E240" s="42" t="s">
        <v>130</v>
      </c>
      <c r="F240" s="43" t="s">
        <v>38</v>
      </c>
      <c r="G240" s="43" t="s">
        <v>105</v>
      </c>
      <c r="H240" s="43" t="s">
        <v>30</v>
      </c>
      <c r="I240" s="41">
        <v>19.63</v>
      </c>
      <c r="J240" s="16">
        <v>0</v>
      </c>
      <c r="K240" s="21">
        <f t="shared" si="6"/>
        <v>0</v>
      </c>
      <c r="L240" s="22" t="str">
        <f t="shared" si="4"/>
        <v>OK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50"/>
      <c r="Z240" s="50"/>
      <c r="AA240" s="50"/>
      <c r="AB240" s="50"/>
    </row>
    <row r="241" spans="1:28" ht="39.950000000000003" customHeight="1" x14ac:dyDescent="0.25">
      <c r="A241" s="69"/>
      <c r="B241" s="66"/>
      <c r="C241" s="37">
        <v>238</v>
      </c>
      <c r="D241" s="63"/>
      <c r="E241" s="42" t="s">
        <v>131</v>
      </c>
      <c r="F241" s="43" t="s">
        <v>38</v>
      </c>
      <c r="G241" s="43" t="s">
        <v>106</v>
      </c>
      <c r="H241" s="43" t="s">
        <v>30</v>
      </c>
      <c r="I241" s="41">
        <v>13</v>
      </c>
      <c r="J241" s="16">
        <v>0</v>
      </c>
      <c r="K241" s="21">
        <f t="shared" si="6"/>
        <v>0</v>
      </c>
      <c r="L241" s="22" t="str">
        <f t="shared" si="4"/>
        <v>OK</v>
      </c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50"/>
      <c r="Z241" s="50"/>
      <c r="AA241" s="50"/>
      <c r="AB241" s="50"/>
    </row>
    <row r="242" spans="1:28" ht="39.950000000000003" customHeight="1" x14ac:dyDescent="0.25">
      <c r="A242" s="69"/>
      <c r="B242" s="66"/>
      <c r="C242" s="37">
        <v>239</v>
      </c>
      <c r="D242" s="63"/>
      <c r="E242" s="42" t="s">
        <v>42</v>
      </c>
      <c r="F242" s="43" t="s">
        <v>11</v>
      </c>
      <c r="G242" s="43" t="s">
        <v>138</v>
      </c>
      <c r="H242" s="43" t="s">
        <v>30</v>
      </c>
      <c r="I242" s="41">
        <v>50.51</v>
      </c>
      <c r="J242" s="16">
        <v>0</v>
      </c>
      <c r="K242" s="21">
        <f t="shared" si="6"/>
        <v>0</v>
      </c>
      <c r="L242" s="22" t="str">
        <f t="shared" si="4"/>
        <v>OK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50"/>
      <c r="Z242" s="50"/>
      <c r="AA242" s="50"/>
      <c r="AB242" s="50"/>
    </row>
    <row r="243" spans="1:28" ht="39.950000000000003" customHeight="1" x14ac:dyDescent="0.25">
      <c r="A243" s="69"/>
      <c r="B243" s="66"/>
      <c r="C243" s="37">
        <v>240</v>
      </c>
      <c r="D243" s="63"/>
      <c r="E243" s="42" t="s">
        <v>43</v>
      </c>
      <c r="F243" s="43" t="s">
        <v>44</v>
      </c>
      <c r="G243" s="43" t="s">
        <v>138</v>
      </c>
      <c r="H243" s="43" t="s">
        <v>30</v>
      </c>
      <c r="I243" s="41">
        <v>25.04</v>
      </c>
      <c r="J243" s="16">
        <v>0</v>
      </c>
      <c r="K243" s="21">
        <f t="shared" si="6"/>
        <v>0</v>
      </c>
      <c r="L243" s="22" t="str">
        <f t="shared" si="4"/>
        <v>OK</v>
      </c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50"/>
      <c r="Z243" s="50"/>
      <c r="AA243" s="50"/>
      <c r="AB243" s="50"/>
    </row>
    <row r="244" spans="1:28" ht="39.950000000000003" customHeight="1" x14ac:dyDescent="0.25">
      <c r="A244" s="69"/>
      <c r="B244" s="66"/>
      <c r="C244" s="37">
        <v>241</v>
      </c>
      <c r="D244" s="63"/>
      <c r="E244" s="42" t="s">
        <v>45</v>
      </c>
      <c r="F244" s="43" t="s">
        <v>38</v>
      </c>
      <c r="G244" s="43" t="s">
        <v>107</v>
      </c>
      <c r="H244" s="43" t="s">
        <v>30</v>
      </c>
      <c r="I244" s="41">
        <v>34.21</v>
      </c>
      <c r="J244" s="16">
        <v>0</v>
      </c>
      <c r="K244" s="21">
        <f t="shared" si="6"/>
        <v>0</v>
      </c>
      <c r="L244" s="22" t="str">
        <f t="shared" si="4"/>
        <v>OK</v>
      </c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50"/>
      <c r="Z244" s="50"/>
      <c r="AA244" s="50"/>
      <c r="AB244" s="50"/>
    </row>
    <row r="245" spans="1:28" ht="39.950000000000003" customHeight="1" x14ac:dyDescent="0.25">
      <c r="A245" s="69"/>
      <c r="B245" s="66"/>
      <c r="C245" s="37">
        <v>242</v>
      </c>
      <c r="D245" s="63"/>
      <c r="E245" s="42" t="s">
        <v>47</v>
      </c>
      <c r="F245" s="43" t="s">
        <v>38</v>
      </c>
      <c r="G245" s="43" t="s">
        <v>108</v>
      </c>
      <c r="H245" s="43" t="s">
        <v>30</v>
      </c>
      <c r="I245" s="41">
        <v>27</v>
      </c>
      <c r="J245" s="16">
        <v>0</v>
      </c>
      <c r="K245" s="21">
        <f t="shared" si="6"/>
        <v>0</v>
      </c>
      <c r="L245" s="22" t="str">
        <f t="shared" si="4"/>
        <v>OK</v>
      </c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50"/>
      <c r="Z245" s="50"/>
      <c r="AA245" s="50"/>
      <c r="AB245" s="50"/>
    </row>
    <row r="246" spans="1:28" ht="39.950000000000003" customHeight="1" x14ac:dyDescent="0.25">
      <c r="A246" s="69"/>
      <c r="B246" s="66"/>
      <c r="C246" s="37">
        <v>243</v>
      </c>
      <c r="D246" s="63"/>
      <c r="E246" s="42" t="s">
        <v>49</v>
      </c>
      <c r="F246" s="43" t="s">
        <v>38</v>
      </c>
      <c r="G246" s="43" t="s">
        <v>109</v>
      </c>
      <c r="H246" s="43" t="s">
        <v>30</v>
      </c>
      <c r="I246" s="41">
        <v>18</v>
      </c>
      <c r="J246" s="16">
        <v>0</v>
      </c>
      <c r="K246" s="21">
        <f t="shared" si="6"/>
        <v>0</v>
      </c>
      <c r="L246" s="22" t="str">
        <f t="shared" si="4"/>
        <v>OK</v>
      </c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50"/>
      <c r="Z246" s="50"/>
      <c r="AA246" s="50"/>
      <c r="AB246" s="50"/>
    </row>
    <row r="247" spans="1:28" ht="39.950000000000003" customHeight="1" x14ac:dyDescent="0.25">
      <c r="A247" s="69"/>
      <c r="B247" s="66"/>
      <c r="C247" s="37">
        <v>244</v>
      </c>
      <c r="D247" s="63"/>
      <c r="E247" s="42" t="s">
        <v>51</v>
      </c>
      <c r="F247" s="43" t="s">
        <v>38</v>
      </c>
      <c r="G247" s="43" t="s">
        <v>110</v>
      </c>
      <c r="H247" s="43" t="s">
        <v>30</v>
      </c>
      <c r="I247" s="41">
        <v>240.3</v>
      </c>
      <c r="J247" s="16">
        <v>0</v>
      </c>
      <c r="K247" s="21">
        <f t="shared" si="6"/>
        <v>0</v>
      </c>
      <c r="L247" s="22" t="str">
        <f t="shared" si="4"/>
        <v>OK</v>
      </c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50"/>
      <c r="Z247" s="50"/>
      <c r="AA247" s="50"/>
      <c r="AB247" s="50"/>
    </row>
    <row r="248" spans="1:28" ht="39.950000000000003" customHeight="1" x14ac:dyDescent="0.25">
      <c r="A248" s="69"/>
      <c r="B248" s="66"/>
      <c r="C248" s="37">
        <v>245</v>
      </c>
      <c r="D248" s="63"/>
      <c r="E248" s="42" t="s">
        <v>53</v>
      </c>
      <c r="F248" s="43" t="s">
        <v>38</v>
      </c>
      <c r="G248" s="43" t="s">
        <v>111</v>
      </c>
      <c r="H248" s="43" t="s">
        <v>30</v>
      </c>
      <c r="I248" s="41">
        <v>262.35000000000002</v>
      </c>
      <c r="J248" s="16">
        <v>0</v>
      </c>
      <c r="K248" s="21">
        <f t="shared" si="6"/>
        <v>0</v>
      </c>
      <c r="L248" s="22" t="str">
        <f t="shared" si="4"/>
        <v>OK</v>
      </c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50"/>
      <c r="Z248" s="50"/>
      <c r="AA248" s="50"/>
      <c r="AB248" s="50"/>
    </row>
    <row r="249" spans="1:28" ht="39.950000000000003" customHeight="1" x14ac:dyDescent="0.25">
      <c r="A249" s="69"/>
      <c r="B249" s="66"/>
      <c r="C249" s="37">
        <v>246</v>
      </c>
      <c r="D249" s="63"/>
      <c r="E249" s="42" t="s">
        <v>55</v>
      </c>
      <c r="F249" s="43" t="s">
        <v>38</v>
      </c>
      <c r="G249" s="43" t="s">
        <v>122</v>
      </c>
      <c r="H249" s="43" t="s">
        <v>30</v>
      </c>
      <c r="I249" s="41">
        <v>78.8</v>
      </c>
      <c r="J249" s="16">
        <v>0</v>
      </c>
      <c r="K249" s="21">
        <f t="shared" ref="K249:K312" si="7">J249-(SUM(M249:AB249))</f>
        <v>0</v>
      </c>
      <c r="L249" s="22" t="str">
        <f t="shared" si="4"/>
        <v>OK</v>
      </c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50"/>
      <c r="Z249" s="50"/>
      <c r="AA249" s="50"/>
      <c r="AB249" s="50"/>
    </row>
    <row r="250" spans="1:28" ht="39.950000000000003" customHeight="1" x14ac:dyDescent="0.25">
      <c r="A250" s="69"/>
      <c r="B250" s="66"/>
      <c r="C250" s="37">
        <v>247</v>
      </c>
      <c r="D250" s="63"/>
      <c r="E250" s="42" t="s">
        <v>57</v>
      </c>
      <c r="F250" s="43" t="s">
        <v>38</v>
      </c>
      <c r="G250" s="43" t="s">
        <v>123</v>
      </c>
      <c r="H250" s="43" t="s">
        <v>30</v>
      </c>
      <c r="I250" s="41">
        <v>33.17</v>
      </c>
      <c r="J250" s="16">
        <v>0</v>
      </c>
      <c r="K250" s="21">
        <f t="shared" si="7"/>
        <v>0</v>
      </c>
      <c r="L250" s="22" t="str">
        <f t="shared" si="4"/>
        <v>OK</v>
      </c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50"/>
      <c r="Z250" s="50"/>
      <c r="AA250" s="50"/>
      <c r="AB250" s="50"/>
    </row>
    <row r="251" spans="1:28" ht="39.950000000000003" customHeight="1" x14ac:dyDescent="0.25">
      <c r="A251" s="69"/>
      <c r="B251" s="66"/>
      <c r="C251" s="37">
        <v>248</v>
      </c>
      <c r="D251" s="63"/>
      <c r="E251" s="42" t="s">
        <v>59</v>
      </c>
      <c r="F251" s="43" t="s">
        <v>38</v>
      </c>
      <c r="G251" s="43" t="s">
        <v>114</v>
      </c>
      <c r="H251" s="43" t="s">
        <v>30</v>
      </c>
      <c r="I251" s="41">
        <v>74.31</v>
      </c>
      <c r="J251" s="16">
        <v>0</v>
      </c>
      <c r="K251" s="21">
        <f t="shared" si="7"/>
        <v>0</v>
      </c>
      <c r="L251" s="22" t="str">
        <f t="shared" si="4"/>
        <v>OK</v>
      </c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50"/>
      <c r="Z251" s="50"/>
      <c r="AA251" s="50"/>
      <c r="AB251" s="50"/>
    </row>
    <row r="252" spans="1:28" ht="39.950000000000003" customHeight="1" x14ac:dyDescent="0.25">
      <c r="A252" s="69"/>
      <c r="B252" s="66"/>
      <c r="C252" s="37">
        <v>249</v>
      </c>
      <c r="D252" s="63"/>
      <c r="E252" s="42" t="s">
        <v>61</v>
      </c>
      <c r="F252" s="43" t="s">
        <v>38</v>
      </c>
      <c r="G252" s="43" t="s">
        <v>115</v>
      </c>
      <c r="H252" s="43" t="s">
        <v>30</v>
      </c>
      <c r="I252" s="41">
        <v>124.47</v>
      </c>
      <c r="J252" s="16">
        <v>0</v>
      </c>
      <c r="K252" s="21">
        <f t="shared" si="7"/>
        <v>0</v>
      </c>
      <c r="L252" s="22" t="str">
        <f t="shared" si="4"/>
        <v>OK</v>
      </c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50"/>
      <c r="Z252" s="50"/>
      <c r="AA252" s="50"/>
      <c r="AB252" s="50"/>
    </row>
    <row r="253" spans="1:28" ht="39.950000000000003" customHeight="1" x14ac:dyDescent="0.25">
      <c r="A253" s="69"/>
      <c r="B253" s="66"/>
      <c r="C253" s="37">
        <v>250</v>
      </c>
      <c r="D253" s="63"/>
      <c r="E253" s="42" t="s">
        <v>63</v>
      </c>
      <c r="F253" s="43" t="s">
        <v>126</v>
      </c>
      <c r="G253" s="43" t="s">
        <v>116</v>
      </c>
      <c r="H253" s="43" t="s">
        <v>30</v>
      </c>
      <c r="I253" s="41">
        <v>1329.82</v>
      </c>
      <c r="J253" s="16">
        <v>0</v>
      </c>
      <c r="K253" s="21">
        <f t="shared" si="7"/>
        <v>0</v>
      </c>
      <c r="L253" s="22" t="str">
        <f t="shared" si="4"/>
        <v>OK</v>
      </c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50"/>
      <c r="Z253" s="50"/>
      <c r="AA253" s="50"/>
      <c r="AB253" s="50"/>
    </row>
    <row r="254" spans="1:28" ht="39.950000000000003" customHeight="1" x14ac:dyDescent="0.25">
      <c r="A254" s="69"/>
      <c r="B254" s="66"/>
      <c r="C254" s="37">
        <v>251</v>
      </c>
      <c r="D254" s="63"/>
      <c r="E254" s="42" t="s">
        <v>65</v>
      </c>
      <c r="F254" s="43" t="s">
        <v>126</v>
      </c>
      <c r="G254" s="43" t="s">
        <v>116</v>
      </c>
      <c r="H254" s="43" t="s">
        <v>30</v>
      </c>
      <c r="I254" s="41">
        <v>699.21</v>
      </c>
      <c r="J254" s="16">
        <v>0</v>
      </c>
      <c r="K254" s="21">
        <f t="shared" si="7"/>
        <v>0</v>
      </c>
      <c r="L254" s="22" t="str">
        <f t="shared" si="4"/>
        <v>OK</v>
      </c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50"/>
      <c r="Z254" s="50"/>
      <c r="AA254" s="50"/>
      <c r="AB254" s="50"/>
    </row>
    <row r="255" spans="1:28" ht="39.950000000000003" customHeight="1" x14ac:dyDescent="0.25">
      <c r="A255" s="69"/>
      <c r="B255" s="66"/>
      <c r="C255" s="37">
        <v>252</v>
      </c>
      <c r="D255" s="63"/>
      <c r="E255" s="42" t="s">
        <v>66</v>
      </c>
      <c r="F255" s="43" t="s">
        <v>126</v>
      </c>
      <c r="G255" s="43" t="s">
        <v>117</v>
      </c>
      <c r="H255" s="43" t="s">
        <v>30</v>
      </c>
      <c r="I255" s="41">
        <v>160</v>
      </c>
      <c r="J255" s="16">
        <v>0</v>
      </c>
      <c r="K255" s="21">
        <f t="shared" si="7"/>
        <v>0</v>
      </c>
      <c r="L255" s="22" t="str">
        <f t="shared" si="4"/>
        <v>OK</v>
      </c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50"/>
      <c r="Z255" s="50"/>
      <c r="AA255" s="50"/>
      <c r="AB255" s="50"/>
    </row>
    <row r="256" spans="1:28" ht="39.950000000000003" customHeight="1" x14ac:dyDescent="0.25">
      <c r="A256" s="69"/>
      <c r="B256" s="66"/>
      <c r="C256" s="37">
        <v>253</v>
      </c>
      <c r="D256" s="63"/>
      <c r="E256" s="42" t="s">
        <v>70</v>
      </c>
      <c r="F256" s="43" t="s">
        <v>126</v>
      </c>
      <c r="G256" s="43" t="s">
        <v>138</v>
      </c>
      <c r="H256" s="43" t="s">
        <v>30</v>
      </c>
      <c r="I256" s="41">
        <v>433.26</v>
      </c>
      <c r="J256" s="16">
        <v>0</v>
      </c>
      <c r="K256" s="21">
        <f t="shared" si="7"/>
        <v>0</v>
      </c>
      <c r="L256" s="22" t="str">
        <f t="shared" si="4"/>
        <v>OK</v>
      </c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50"/>
      <c r="Z256" s="50"/>
      <c r="AA256" s="50"/>
      <c r="AB256" s="50"/>
    </row>
    <row r="257" spans="1:28" ht="39.950000000000003" customHeight="1" x14ac:dyDescent="0.25">
      <c r="A257" s="69"/>
      <c r="B257" s="66"/>
      <c r="C257" s="37">
        <v>254</v>
      </c>
      <c r="D257" s="63"/>
      <c r="E257" s="42" t="s">
        <v>71</v>
      </c>
      <c r="F257" s="43" t="s">
        <v>126</v>
      </c>
      <c r="G257" s="43" t="s">
        <v>72</v>
      </c>
      <c r="H257" s="43" t="s">
        <v>30</v>
      </c>
      <c r="I257" s="41">
        <v>164.74</v>
      </c>
      <c r="J257" s="16">
        <v>0</v>
      </c>
      <c r="K257" s="21">
        <f t="shared" si="7"/>
        <v>0</v>
      </c>
      <c r="L257" s="22" t="str">
        <f t="shared" si="4"/>
        <v>OK</v>
      </c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50"/>
      <c r="Z257" s="50"/>
      <c r="AA257" s="50"/>
      <c r="AB257" s="50"/>
    </row>
    <row r="258" spans="1:28" ht="39.950000000000003" customHeight="1" x14ac:dyDescent="0.25">
      <c r="A258" s="69"/>
      <c r="B258" s="66"/>
      <c r="C258" s="37">
        <v>255</v>
      </c>
      <c r="D258" s="63"/>
      <c r="E258" s="42" t="s">
        <v>73</v>
      </c>
      <c r="F258" s="43" t="s">
        <v>126</v>
      </c>
      <c r="G258" s="43" t="s">
        <v>102</v>
      </c>
      <c r="H258" s="43" t="s">
        <v>30</v>
      </c>
      <c r="I258" s="41">
        <v>960</v>
      </c>
      <c r="J258" s="16">
        <v>0</v>
      </c>
      <c r="K258" s="21">
        <f t="shared" si="7"/>
        <v>0</v>
      </c>
      <c r="L258" s="22" t="str">
        <f t="shared" si="4"/>
        <v>OK</v>
      </c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50"/>
      <c r="Z258" s="50"/>
      <c r="AA258" s="50"/>
      <c r="AB258" s="50"/>
    </row>
    <row r="259" spans="1:28" ht="39.950000000000003" customHeight="1" x14ac:dyDescent="0.25">
      <c r="A259" s="69"/>
      <c r="B259" s="66"/>
      <c r="C259" s="37">
        <v>256</v>
      </c>
      <c r="D259" s="63"/>
      <c r="E259" s="42" t="s">
        <v>75</v>
      </c>
      <c r="F259" s="43" t="s">
        <v>126</v>
      </c>
      <c r="G259" s="43" t="s">
        <v>103</v>
      </c>
      <c r="H259" s="43" t="s">
        <v>30</v>
      </c>
      <c r="I259" s="41">
        <v>1340</v>
      </c>
      <c r="J259" s="16">
        <v>0</v>
      </c>
      <c r="K259" s="21">
        <f t="shared" si="7"/>
        <v>0</v>
      </c>
      <c r="L259" s="22" t="str">
        <f t="shared" si="4"/>
        <v>OK</v>
      </c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50"/>
      <c r="Z259" s="50"/>
      <c r="AA259" s="50"/>
      <c r="AB259" s="50"/>
    </row>
    <row r="260" spans="1:28" ht="39.950000000000003" customHeight="1" x14ac:dyDescent="0.25">
      <c r="A260" s="69"/>
      <c r="B260" s="66"/>
      <c r="C260" s="37">
        <v>257</v>
      </c>
      <c r="D260" s="63"/>
      <c r="E260" s="42" t="s">
        <v>77</v>
      </c>
      <c r="F260" s="43" t="s">
        <v>126</v>
      </c>
      <c r="G260" s="43" t="s">
        <v>138</v>
      </c>
      <c r="H260" s="43" t="s">
        <v>30</v>
      </c>
      <c r="I260" s="41">
        <v>610.15</v>
      </c>
      <c r="J260" s="16">
        <v>0</v>
      </c>
      <c r="K260" s="21">
        <f t="shared" si="7"/>
        <v>0</v>
      </c>
      <c r="L260" s="22" t="str">
        <f t="shared" si="4"/>
        <v>OK</v>
      </c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50"/>
      <c r="Z260" s="50"/>
      <c r="AA260" s="50"/>
      <c r="AB260" s="50"/>
    </row>
    <row r="261" spans="1:28" ht="39.950000000000003" customHeight="1" x14ac:dyDescent="0.25">
      <c r="A261" s="69"/>
      <c r="B261" s="66"/>
      <c r="C261" s="37">
        <v>258</v>
      </c>
      <c r="D261" s="63"/>
      <c r="E261" s="42" t="s">
        <v>78</v>
      </c>
      <c r="F261" s="43" t="s">
        <v>126</v>
      </c>
      <c r="G261" s="43" t="s">
        <v>138</v>
      </c>
      <c r="H261" s="43" t="s">
        <v>30</v>
      </c>
      <c r="I261" s="41">
        <v>1150.1199999999999</v>
      </c>
      <c r="J261" s="16">
        <v>0</v>
      </c>
      <c r="K261" s="21">
        <f t="shared" si="7"/>
        <v>0</v>
      </c>
      <c r="L261" s="22" t="str">
        <f t="shared" si="4"/>
        <v>OK</v>
      </c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50"/>
      <c r="Z261" s="50"/>
      <c r="AA261" s="50"/>
      <c r="AB261" s="50"/>
    </row>
    <row r="262" spans="1:28" ht="39.950000000000003" customHeight="1" x14ac:dyDescent="0.25">
      <c r="A262" s="69"/>
      <c r="B262" s="66"/>
      <c r="C262" s="37">
        <v>259</v>
      </c>
      <c r="D262" s="63"/>
      <c r="E262" s="42" t="s">
        <v>79</v>
      </c>
      <c r="F262" s="43" t="s">
        <v>126</v>
      </c>
      <c r="G262" s="43" t="s">
        <v>138</v>
      </c>
      <c r="H262" s="43" t="s">
        <v>30</v>
      </c>
      <c r="I262" s="41">
        <v>90</v>
      </c>
      <c r="J262" s="16">
        <v>0</v>
      </c>
      <c r="K262" s="21">
        <f t="shared" si="7"/>
        <v>0</v>
      </c>
      <c r="L262" s="22" t="str">
        <f t="shared" si="4"/>
        <v>OK</v>
      </c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50"/>
      <c r="Z262" s="50"/>
      <c r="AA262" s="50"/>
      <c r="AB262" s="50"/>
    </row>
    <row r="263" spans="1:28" ht="39.950000000000003" customHeight="1" x14ac:dyDescent="0.25">
      <c r="A263" s="69"/>
      <c r="B263" s="66"/>
      <c r="C263" s="37">
        <v>260</v>
      </c>
      <c r="D263" s="63"/>
      <c r="E263" s="42" t="s">
        <v>132</v>
      </c>
      <c r="F263" s="43" t="s">
        <v>126</v>
      </c>
      <c r="G263" s="43" t="s">
        <v>138</v>
      </c>
      <c r="H263" s="43" t="s">
        <v>30</v>
      </c>
      <c r="I263" s="41">
        <v>85.21</v>
      </c>
      <c r="J263" s="16">
        <v>0</v>
      </c>
      <c r="K263" s="21">
        <f t="shared" si="7"/>
        <v>0</v>
      </c>
      <c r="L263" s="22" t="str">
        <f t="shared" si="4"/>
        <v>OK</v>
      </c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50"/>
      <c r="Z263" s="50"/>
      <c r="AA263" s="50"/>
      <c r="AB263" s="50"/>
    </row>
    <row r="264" spans="1:28" ht="39.950000000000003" customHeight="1" x14ac:dyDescent="0.25">
      <c r="A264" s="69"/>
      <c r="B264" s="66"/>
      <c r="C264" s="37">
        <v>261</v>
      </c>
      <c r="D264" s="63"/>
      <c r="E264" s="42" t="s">
        <v>133</v>
      </c>
      <c r="F264" s="43" t="s">
        <v>38</v>
      </c>
      <c r="G264" s="43" t="s">
        <v>118</v>
      </c>
      <c r="H264" s="43" t="s">
        <v>30</v>
      </c>
      <c r="I264" s="41">
        <v>16.18</v>
      </c>
      <c r="J264" s="16">
        <v>0</v>
      </c>
      <c r="K264" s="21">
        <f t="shared" si="7"/>
        <v>0</v>
      </c>
      <c r="L264" s="22" t="str">
        <f t="shared" si="4"/>
        <v>OK</v>
      </c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50"/>
      <c r="Z264" s="50"/>
      <c r="AA264" s="50"/>
      <c r="AB264" s="50"/>
    </row>
    <row r="265" spans="1:28" ht="39.950000000000003" customHeight="1" x14ac:dyDescent="0.25">
      <c r="A265" s="69"/>
      <c r="B265" s="66"/>
      <c r="C265" s="37">
        <v>262</v>
      </c>
      <c r="D265" s="63"/>
      <c r="E265" s="42" t="s">
        <v>136</v>
      </c>
      <c r="F265" s="43" t="s">
        <v>38</v>
      </c>
      <c r="G265" s="43" t="s">
        <v>119</v>
      </c>
      <c r="H265" s="43" t="s">
        <v>30</v>
      </c>
      <c r="I265" s="41">
        <v>65.41</v>
      </c>
      <c r="J265" s="16">
        <v>0</v>
      </c>
      <c r="K265" s="21">
        <f t="shared" si="7"/>
        <v>0</v>
      </c>
      <c r="L265" s="22" t="str">
        <f t="shared" si="4"/>
        <v>OK</v>
      </c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50"/>
      <c r="Z265" s="50"/>
      <c r="AA265" s="50"/>
      <c r="AB265" s="50"/>
    </row>
    <row r="266" spans="1:28" ht="39.950000000000003" customHeight="1" x14ac:dyDescent="0.25">
      <c r="A266" s="69"/>
      <c r="B266" s="66"/>
      <c r="C266" s="37">
        <v>263</v>
      </c>
      <c r="D266" s="63"/>
      <c r="E266" s="42" t="s">
        <v>137</v>
      </c>
      <c r="F266" s="43" t="s">
        <v>38</v>
      </c>
      <c r="G266" s="43" t="s">
        <v>120</v>
      </c>
      <c r="H266" s="43" t="s">
        <v>30</v>
      </c>
      <c r="I266" s="41">
        <v>34.229999999999997</v>
      </c>
      <c r="J266" s="16">
        <v>0</v>
      </c>
      <c r="K266" s="21">
        <f t="shared" si="7"/>
        <v>0</v>
      </c>
      <c r="L266" s="22" t="str">
        <f t="shared" si="4"/>
        <v>OK</v>
      </c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50"/>
      <c r="Z266" s="50"/>
      <c r="AA266" s="50"/>
      <c r="AB266" s="50"/>
    </row>
    <row r="267" spans="1:28" ht="39.950000000000003" customHeight="1" x14ac:dyDescent="0.25">
      <c r="A267" s="69"/>
      <c r="B267" s="66"/>
      <c r="C267" s="37">
        <v>264</v>
      </c>
      <c r="D267" s="63"/>
      <c r="E267" s="42" t="s">
        <v>87</v>
      </c>
      <c r="F267" s="43" t="s">
        <v>126</v>
      </c>
      <c r="G267" s="43" t="s">
        <v>138</v>
      </c>
      <c r="H267" s="43" t="s">
        <v>30</v>
      </c>
      <c r="I267" s="41">
        <v>578.94000000000005</v>
      </c>
      <c r="J267" s="16">
        <v>0</v>
      </c>
      <c r="K267" s="21">
        <f t="shared" si="7"/>
        <v>0</v>
      </c>
      <c r="L267" s="22" t="str">
        <f t="shared" si="4"/>
        <v>OK</v>
      </c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50"/>
      <c r="Z267" s="50"/>
      <c r="AA267" s="50"/>
      <c r="AB267" s="50"/>
    </row>
    <row r="268" spans="1:28" ht="39.950000000000003" customHeight="1" x14ac:dyDescent="0.25">
      <c r="A268" s="69"/>
      <c r="B268" s="66"/>
      <c r="C268" s="37">
        <v>265</v>
      </c>
      <c r="D268" s="63"/>
      <c r="E268" s="42" t="s">
        <v>90</v>
      </c>
      <c r="F268" s="43" t="s">
        <v>38</v>
      </c>
      <c r="G268" s="43" t="s">
        <v>138</v>
      </c>
      <c r="H268" s="43" t="s">
        <v>30</v>
      </c>
      <c r="I268" s="41">
        <v>225.31</v>
      </c>
      <c r="J268" s="16">
        <v>0</v>
      </c>
      <c r="K268" s="21">
        <f t="shared" si="7"/>
        <v>0</v>
      </c>
      <c r="L268" s="22" t="str">
        <f t="shared" si="4"/>
        <v>OK</v>
      </c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50"/>
      <c r="Z268" s="50"/>
      <c r="AA268" s="50"/>
      <c r="AB268" s="50"/>
    </row>
    <row r="269" spans="1:28" ht="39.950000000000003" customHeight="1" x14ac:dyDescent="0.25">
      <c r="A269" s="69"/>
      <c r="B269" s="66"/>
      <c r="C269" s="37">
        <v>266</v>
      </c>
      <c r="D269" s="63"/>
      <c r="E269" s="42" t="s">
        <v>91</v>
      </c>
      <c r="F269" s="43" t="s">
        <v>38</v>
      </c>
      <c r="G269" s="43" t="s">
        <v>138</v>
      </c>
      <c r="H269" s="43" t="s">
        <v>30</v>
      </c>
      <c r="I269" s="41">
        <v>135</v>
      </c>
      <c r="J269" s="16">
        <v>0</v>
      </c>
      <c r="K269" s="21">
        <f t="shared" si="7"/>
        <v>0</v>
      </c>
      <c r="L269" s="22" t="str">
        <f t="shared" si="4"/>
        <v>OK</v>
      </c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50"/>
      <c r="Z269" s="50"/>
      <c r="AA269" s="50"/>
      <c r="AB269" s="50"/>
    </row>
    <row r="270" spans="1:28" ht="39.950000000000003" customHeight="1" x14ac:dyDescent="0.25">
      <c r="A270" s="70"/>
      <c r="B270" s="67"/>
      <c r="C270" s="37">
        <v>267</v>
      </c>
      <c r="D270" s="64"/>
      <c r="E270" s="42" t="s">
        <v>92</v>
      </c>
      <c r="F270" s="43" t="s">
        <v>38</v>
      </c>
      <c r="G270" s="43" t="s">
        <v>121</v>
      </c>
      <c r="H270" s="43" t="s">
        <v>30</v>
      </c>
      <c r="I270" s="41">
        <v>24.21</v>
      </c>
      <c r="J270" s="16">
        <v>0</v>
      </c>
      <c r="K270" s="21">
        <f t="shared" si="7"/>
        <v>0</v>
      </c>
      <c r="L270" s="22" t="str">
        <f t="shared" si="4"/>
        <v>OK</v>
      </c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50"/>
      <c r="Z270" s="50"/>
      <c r="AA270" s="50"/>
      <c r="AB270" s="50"/>
    </row>
    <row r="271" spans="1:28" ht="39.950000000000003" customHeight="1" x14ac:dyDescent="0.25">
      <c r="A271" s="68" t="s">
        <v>147</v>
      </c>
      <c r="B271" s="65">
        <v>8</v>
      </c>
      <c r="C271" s="37">
        <v>268</v>
      </c>
      <c r="D271" s="62" t="s">
        <v>124</v>
      </c>
      <c r="E271" s="42" t="s">
        <v>28</v>
      </c>
      <c r="F271" s="43" t="s">
        <v>126</v>
      </c>
      <c r="G271" s="43" t="s">
        <v>29</v>
      </c>
      <c r="H271" s="43" t="s">
        <v>30</v>
      </c>
      <c r="I271" s="41">
        <v>242.52</v>
      </c>
      <c r="J271" s="16">
        <v>0</v>
      </c>
      <c r="K271" s="21">
        <f t="shared" si="7"/>
        <v>0</v>
      </c>
      <c r="L271" s="22" t="str">
        <f t="shared" si="4"/>
        <v>OK</v>
      </c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50"/>
      <c r="Z271" s="50"/>
      <c r="AA271" s="50"/>
      <c r="AB271" s="50"/>
    </row>
    <row r="272" spans="1:28" ht="39.950000000000003" customHeight="1" x14ac:dyDescent="0.25">
      <c r="A272" s="69"/>
      <c r="B272" s="66"/>
      <c r="C272" s="37">
        <v>269</v>
      </c>
      <c r="D272" s="63"/>
      <c r="E272" s="42" t="s">
        <v>31</v>
      </c>
      <c r="F272" s="43" t="s">
        <v>32</v>
      </c>
      <c r="G272" s="43" t="s">
        <v>29</v>
      </c>
      <c r="H272" s="43" t="s">
        <v>30</v>
      </c>
      <c r="I272" s="41">
        <v>19.399999999999999</v>
      </c>
      <c r="J272" s="16">
        <v>0</v>
      </c>
      <c r="K272" s="21">
        <f t="shared" si="7"/>
        <v>0</v>
      </c>
      <c r="L272" s="22" t="str">
        <f t="shared" si="4"/>
        <v>OK</v>
      </c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50"/>
      <c r="Z272" s="50"/>
      <c r="AA272" s="50"/>
      <c r="AB272" s="50"/>
    </row>
    <row r="273" spans="1:28" ht="39.950000000000003" customHeight="1" x14ac:dyDescent="0.25">
      <c r="A273" s="69"/>
      <c r="B273" s="66"/>
      <c r="C273" s="37">
        <v>270</v>
      </c>
      <c r="D273" s="63"/>
      <c r="E273" s="42" t="s">
        <v>33</v>
      </c>
      <c r="F273" s="43" t="s">
        <v>126</v>
      </c>
      <c r="G273" s="43" t="s">
        <v>29</v>
      </c>
      <c r="H273" s="43" t="s">
        <v>30</v>
      </c>
      <c r="I273" s="41">
        <v>31.04</v>
      </c>
      <c r="J273" s="16">
        <v>0</v>
      </c>
      <c r="K273" s="21">
        <f t="shared" si="7"/>
        <v>0</v>
      </c>
      <c r="L273" s="22" t="str">
        <f t="shared" si="4"/>
        <v>OK</v>
      </c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50"/>
      <c r="Z273" s="50"/>
      <c r="AA273" s="50"/>
      <c r="AB273" s="50"/>
    </row>
    <row r="274" spans="1:28" ht="39.950000000000003" customHeight="1" x14ac:dyDescent="0.25">
      <c r="A274" s="69"/>
      <c r="B274" s="66"/>
      <c r="C274" s="37">
        <v>271</v>
      </c>
      <c r="D274" s="63"/>
      <c r="E274" s="42" t="s">
        <v>34</v>
      </c>
      <c r="F274" s="43" t="s">
        <v>126</v>
      </c>
      <c r="G274" s="43" t="s">
        <v>35</v>
      </c>
      <c r="H274" s="43" t="s">
        <v>30</v>
      </c>
      <c r="I274" s="41">
        <v>50.44</v>
      </c>
      <c r="J274" s="16">
        <v>0</v>
      </c>
      <c r="K274" s="21">
        <f t="shared" si="7"/>
        <v>0</v>
      </c>
      <c r="L274" s="22" t="str">
        <f t="shared" si="4"/>
        <v>OK</v>
      </c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50"/>
      <c r="Z274" s="50"/>
      <c r="AA274" s="50"/>
      <c r="AB274" s="50"/>
    </row>
    <row r="275" spans="1:28" ht="39.950000000000003" customHeight="1" x14ac:dyDescent="0.25">
      <c r="A275" s="69"/>
      <c r="B275" s="66"/>
      <c r="C275" s="37">
        <v>272</v>
      </c>
      <c r="D275" s="63"/>
      <c r="E275" s="42" t="s">
        <v>36</v>
      </c>
      <c r="F275" s="43" t="s">
        <v>126</v>
      </c>
      <c r="G275" s="43" t="s">
        <v>37</v>
      </c>
      <c r="H275" s="43" t="s">
        <v>30</v>
      </c>
      <c r="I275" s="41">
        <v>72.75</v>
      </c>
      <c r="J275" s="16">
        <v>0</v>
      </c>
      <c r="K275" s="21">
        <f t="shared" si="7"/>
        <v>0</v>
      </c>
      <c r="L275" s="22" t="str">
        <f t="shared" si="4"/>
        <v>OK</v>
      </c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50"/>
      <c r="Z275" s="50"/>
      <c r="AA275" s="50"/>
      <c r="AB275" s="50"/>
    </row>
    <row r="276" spans="1:28" ht="39.950000000000003" customHeight="1" x14ac:dyDescent="0.25">
      <c r="A276" s="69"/>
      <c r="B276" s="66"/>
      <c r="C276" s="37">
        <v>273</v>
      </c>
      <c r="D276" s="63"/>
      <c r="E276" s="42" t="s">
        <v>128</v>
      </c>
      <c r="F276" s="43" t="s">
        <v>126</v>
      </c>
      <c r="G276" s="43" t="s">
        <v>29</v>
      </c>
      <c r="H276" s="43" t="s">
        <v>30</v>
      </c>
      <c r="I276" s="41">
        <v>6.39</v>
      </c>
      <c r="J276" s="16">
        <v>0</v>
      </c>
      <c r="K276" s="21">
        <f t="shared" si="7"/>
        <v>0</v>
      </c>
      <c r="L276" s="22" t="str">
        <f t="shared" si="4"/>
        <v>OK</v>
      </c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50"/>
      <c r="Z276" s="50"/>
      <c r="AA276" s="50"/>
      <c r="AB276" s="50"/>
    </row>
    <row r="277" spans="1:28" ht="39.950000000000003" customHeight="1" x14ac:dyDescent="0.25">
      <c r="A277" s="69"/>
      <c r="B277" s="66"/>
      <c r="C277" s="37">
        <v>274</v>
      </c>
      <c r="D277" s="63"/>
      <c r="E277" s="42" t="s">
        <v>129</v>
      </c>
      <c r="F277" s="43" t="s">
        <v>38</v>
      </c>
      <c r="G277" s="43" t="s">
        <v>39</v>
      </c>
      <c r="H277" s="43" t="s">
        <v>30</v>
      </c>
      <c r="I277" s="41">
        <v>12.93</v>
      </c>
      <c r="J277" s="16">
        <v>0</v>
      </c>
      <c r="K277" s="21">
        <f t="shared" si="7"/>
        <v>0</v>
      </c>
      <c r="L277" s="22" t="str">
        <f t="shared" si="4"/>
        <v>OK</v>
      </c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50"/>
      <c r="Z277" s="50"/>
      <c r="AA277" s="50"/>
      <c r="AB277" s="50"/>
    </row>
    <row r="278" spans="1:28" ht="39.950000000000003" customHeight="1" x14ac:dyDescent="0.25">
      <c r="A278" s="69"/>
      <c r="B278" s="66"/>
      <c r="C278" s="37">
        <v>275</v>
      </c>
      <c r="D278" s="63"/>
      <c r="E278" s="42" t="s">
        <v>130</v>
      </c>
      <c r="F278" s="43" t="s">
        <v>38</v>
      </c>
      <c r="G278" s="43" t="s">
        <v>40</v>
      </c>
      <c r="H278" s="43" t="s">
        <v>30</v>
      </c>
      <c r="I278" s="41">
        <v>19.04</v>
      </c>
      <c r="J278" s="16">
        <v>0</v>
      </c>
      <c r="K278" s="21">
        <f t="shared" si="7"/>
        <v>0</v>
      </c>
      <c r="L278" s="22" t="str">
        <f t="shared" si="4"/>
        <v>OK</v>
      </c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50"/>
      <c r="Z278" s="50"/>
      <c r="AA278" s="50"/>
      <c r="AB278" s="50"/>
    </row>
    <row r="279" spans="1:28" ht="39.950000000000003" customHeight="1" x14ac:dyDescent="0.25">
      <c r="A279" s="69"/>
      <c r="B279" s="66"/>
      <c r="C279" s="37">
        <v>276</v>
      </c>
      <c r="D279" s="63"/>
      <c r="E279" s="42" t="s">
        <v>131</v>
      </c>
      <c r="F279" s="43" t="s">
        <v>38</v>
      </c>
      <c r="G279" s="43" t="s">
        <v>41</v>
      </c>
      <c r="H279" s="43" t="s">
        <v>30</v>
      </c>
      <c r="I279" s="41">
        <v>20.69</v>
      </c>
      <c r="J279" s="16">
        <v>0</v>
      </c>
      <c r="K279" s="21">
        <f t="shared" si="7"/>
        <v>0</v>
      </c>
      <c r="L279" s="22" t="str">
        <f t="shared" si="4"/>
        <v>OK</v>
      </c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50"/>
      <c r="Z279" s="50"/>
      <c r="AA279" s="50"/>
      <c r="AB279" s="50"/>
    </row>
    <row r="280" spans="1:28" ht="39.950000000000003" customHeight="1" x14ac:dyDescent="0.25">
      <c r="A280" s="69"/>
      <c r="B280" s="66"/>
      <c r="C280" s="37">
        <v>277</v>
      </c>
      <c r="D280" s="63"/>
      <c r="E280" s="42" t="s">
        <v>42</v>
      </c>
      <c r="F280" s="43" t="s">
        <v>11</v>
      </c>
      <c r="G280" s="43" t="s">
        <v>29</v>
      </c>
      <c r="H280" s="43" t="s">
        <v>30</v>
      </c>
      <c r="I280" s="41">
        <v>72.05</v>
      </c>
      <c r="J280" s="16">
        <v>0</v>
      </c>
      <c r="K280" s="21">
        <f t="shared" si="7"/>
        <v>0</v>
      </c>
      <c r="L280" s="22" t="str">
        <f t="shared" si="4"/>
        <v>OK</v>
      </c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50"/>
      <c r="Z280" s="50"/>
      <c r="AA280" s="50"/>
      <c r="AB280" s="50"/>
    </row>
    <row r="281" spans="1:28" ht="39.950000000000003" customHeight="1" x14ac:dyDescent="0.25">
      <c r="A281" s="69"/>
      <c r="B281" s="66"/>
      <c r="C281" s="37">
        <v>278</v>
      </c>
      <c r="D281" s="63"/>
      <c r="E281" s="42" t="s">
        <v>43</v>
      </c>
      <c r="F281" s="43" t="s">
        <v>44</v>
      </c>
      <c r="G281" s="43" t="s">
        <v>29</v>
      </c>
      <c r="H281" s="43" t="s">
        <v>30</v>
      </c>
      <c r="I281" s="41">
        <v>25.77</v>
      </c>
      <c r="J281" s="16">
        <v>0</v>
      </c>
      <c r="K281" s="21">
        <f t="shared" si="7"/>
        <v>0</v>
      </c>
      <c r="L281" s="22" t="str">
        <f t="shared" si="4"/>
        <v>OK</v>
      </c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50"/>
      <c r="Z281" s="50"/>
      <c r="AA281" s="50"/>
      <c r="AB281" s="50"/>
    </row>
    <row r="282" spans="1:28" ht="39.950000000000003" customHeight="1" x14ac:dyDescent="0.25">
      <c r="A282" s="69"/>
      <c r="B282" s="66"/>
      <c r="C282" s="37">
        <v>279</v>
      </c>
      <c r="D282" s="63"/>
      <c r="E282" s="42" t="s">
        <v>45</v>
      </c>
      <c r="F282" s="43" t="s">
        <v>38</v>
      </c>
      <c r="G282" s="43" t="s">
        <v>46</v>
      </c>
      <c r="H282" s="43" t="s">
        <v>30</v>
      </c>
      <c r="I282" s="41">
        <v>33.18</v>
      </c>
      <c r="J282" s="16">
        <v>0</v>
      </c>
      <c r="K282" s="21">
        <f t="shared" si="7"/>
        <v>0</v>
      </c>
      <c r="L282" s="22" t="str">
        <f t="shared" si="4"/>
        <v>OK</v>
      </c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50"/>
      <c r="Z282" s="50"/>
      <c r="AA282" s="50"/>
      <c r="AB282" s="50"/>
    </row>
    <row r="283" spans="1:28" ht="39.950000000000003" customHeight="1" x14ac:dyDescent="0.25">
      <c r="A283" s="69"/>
      <c r="B283" s="66"/>
      <c r="C283" s="37">
        <v>280</v>
      </c>
      <c r="D283" s="63"/>
      <c r="E283" s="42" t="s">
        <v>47</v>
      </c>
      <c r="F283" s="43" t="s">
        <v>38</v>
      </c>
      <c r="G283" s="43" t="s">
        <v>48</v>
      </c>
      <c r="H283" s="43" t="s">
        <v>30</v>
      </c>
      <c r="I283" s="41">
        <v>26.19</v>
      </c>
      <c r="J283" s="16">
        <v>0</v>
      </c>
      <c r="K283" s="21">
        <f t="shared" si="7"/>
        <v>0</v>
      </c>
      <c r="L283" s="22" t="str">
        <f t="shared" si="4"/>
        <v>OK</v>
      </c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50"/>
      <c r="Z283" s="50"/>
      <c r="AA283" s="50"/>
      <c r="AB283" s="50"/>
    </row>
    <row r="284" spans="1:28" ht="39.950000000000003" customHeight="1" x14ac:dyDescent="0.25">
      <c r="A284" s="69"/>
      <c r="B284" s="66"/>
      <c r="C284" s="37">
        <v>281</v>
      </c>
      <c r="D284" s="63"/>
      <c r="E284" s="42" t="s">
        <v>49</v>
      </c>
      <c r="F284" s="43" t="s">
        <v>38</v>
      </c>
      <c r="G284" s="43" t="s">
        <v>50</v>
      </c>
      <c r="H284" s="43" t="s">
        <v>30</v>
      </c>
      <c r="I284" s="41">
        <v>18.63</v>
      </c>
      <c r="J284" s="16">
        <v>0</v>
      </c>
      <c r="K284" s="21">
        <f t="shared" si="7"/>
        <v>0</v>
      </c>
      <c r="L284" s="22" t="str">
        <f t="shared" si="4"/>
        <v>OK</v>
      </c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50"/>
      <c r="Z284" s="50"/>
      <c r="AA284" s="50"/>
      <c r="AB284" s="50"/>
    </row>
    <row r="285" spans="1:28" ht="39.950000000000003" customHeight="1" x14ac:dyDescent="0.25">
      <c r="A285" s="69"/>
      <c r="B285" s="66"/>
      <c r="C285" s="37">
        <v>282</v>
      </c>
      <c r="D285" s="63"/>
      <c r="E285" s="42" t="s">
        <v>51</v>
      </c>
      <c r="F285" s="43" t="s">
        <v>38</v>
      </c>
      <c r="G285" s="43" t="s">
        <v>52</v>
      </c>
      <c r="H285" s="43" t="s">
        <v>30</v>
      </c>
      <c r="I285" s="41">
        <v>233.11</v>
      </c>
      <c r="J285" s="16">
        <v>0</v>
      </c>
      <c r="K285" s="21">
        <f t="shared" si="7"/>
        <v>0</v>
      </c>
      <c r="L285" s="22" t="str">
        <f t="shared" si="4"/>
        <v>OK</v>
      </c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50"/>
      <c r="Z285" s="50"/>
      <c r="AA285" s="50"/>
      <c r="AB285" s="50"/>
    </row>
    <row r="286" spans="1:28" ht="39.950000000000003" customHeight="1" x14ac:dyDescent="0.25">
      <c r="A286" s="69"/>
      <c r="B286" s="66"/>
      <c r="C286" s="37">
        <v>283</v>
      </c>
      <c r="D286" s="63"/>
      <c r="E286" s="42" t="s">
        <v>53</v>
      </c>
      <c r="F286" s="43" t="s">
        <v>38</v>
      </c>
      <c r="G286" s="43" t="s">
        <v>54</v>
      </c>
      <c r="H286" s="43" t="s">
        <v>30</v>
      </c>
      <c r="I286" s="41">
        <v>254.5</v>
      </c>
      <c r="J286" s="16">
        <v>0</v>
      </c>
      <c r="K286" s="21">
        <f t="shared" si="7"/>
        <v>0</v>
      </c>
      <c r="L286" s="22" t="str">
        <f t="shared" si="4"/>
        <v>OK</v>
      </c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50"/>
      <c r="Z286" s="50"/>
      <c r="AA286" s="50"/>
      <c r="AB286" s="50"/>
    </row>
    <row r="287" spans="1:28" ht="39.950000000000003" customHeight="1" x14ac:dyDescent="0.25">
      <c r="A287" s="69"/>
      <c r="B287" s="66"/>
      <c r="C287" s="37">
        <v>284</v>
      </c>
      <c r="D287" s="63"/>
      <c r="E287" s="42" t="s">
        <v>55</v>
      </c>
      <c r="F287" s="43" t="s">
        <v>38</v>
      </c>
      <c r="G287" s="43" t="s">
        <v>96</v>
      </c>
      <c r="H287" s="43" t="s">
        <v>30</v>
      </c>
      <c r="I287" s="41">
        <v>83.89</v>
      </c>
      <c r="J287" s="16">
        <v>0</v>
      </c>
      <c r="K287" s="21">
        <f t="shared" si="7"/>
        <v>0</v>
      </c>
      <c r="L287" s="22" t="str">
        <f t="shared" si="4"/>
        <v>OK</v>
      </c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50"/>
      <c r="Z287" s="50"/>
      <c r="AA287" s="50"/>
      <c r="AB287" s="50"/>
    </row>
    <row r="288" spans="1:28" ht="39.950000000000003" customHeight="1" x14ac:dyDescent="0.25">
      <c r="A288" s="69"/>
      <c r="B288" s="66"/>
      <c r="C288" s="37">
        <v>285</v>
      </c>
      <c r="D288" s="63"/>
      <c r="E288" s="42" t="s">
        <v>57</v>
      </c>
      <c r="F288" s="43" t="s">
        <v>38</v>
      </c>
      <c r="G288" s="43" t="s">
        <v>97</v>
      </c>
      <c r="H288" s="43" t="s">
        <v>30</v>
      </c>
      <c r="I288" s="41">
        <v>32.17</v>
      </c>
      <c r="J288" s="16">
        <v>0</v>
      </c>
      <c r="K288" s="21">
        <f t="shared" si="7"/>
        <v>0</v>
      </c>
      <c r="L288" s="22" t="str">
        <f t="shared" si="4"/>
        <v>OK</v>
      </c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50"/>
      <c r="Z288" s="50"/>
      <c r="AA288" s="50"/>
      <c r="AB288" s="50"/>
    </row>
    <row r="289" spans="1:28" ht="39.950000000000003" customHeight="1" x14ac:dyDescent="0.25">
      <c r="A289" s="69"/>
      <c r="B289" s="66"/>
      <c r="C289" s="37">
        <v>286</v>
      </c>
      <c r="D289" s="63"/>
      <c r="E289" s="42" t="s">
        <v>59</v>
      </c>
      <c r="F289" s="43" t="s">
        <v>38</v>
      </c>
      <c r="G289" s="43" t="s">
        <v>60</v>
      </c>
      <c r="H289" s="43" t="s">
        <v>30</v>
      </c>
      <c r="I289" s="41">
        <v>72.08</v>
      </c>
      <c r="J289" s="16">
        <v>0</v>
      </c>
      <c r="K289" s="21">
        <f t="shared" si="7"/>
        <v>0</v>
      </c>
      <c r="L289" s="22" t="str">
        <f t="shared" si="4"/>
        <v>OK</v>
      </c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50"/>
      <c r="Z289" s="50"/>
      <c r="AA289" s="50"/>
      <c r="AB289" s="50"/>
    </row>
    <row r="290" spans="1:28" ht="39.950000000000003" customHeight="1" x14ac:dyDescent="0.25">
      <c r="A290" s="69"/>
      <c r="B290" s="66"/>
      <c r="C290" s="37">
        <v>287</v>
      </c>
      <c r="D290" s="63"/>
      <c r="E290" s="42" t="s">
        <v>61</v>
      </c>
      <c r="F290" s="43" t="s">
        <v>38</v>
      </c>
      <c r="G290" s="43" t="s">
        <v>62</v>
      </c>
      <c r="H290" s="43" t="s">
        <v>30</v>
      </c>
      <c r="I290" s="41">
        <v>120.74</v>
      </c>
      <c r="J290" s="16">
        <v>0</v>
      </c>
      <c r="K290" s="21">
        <f t="shared" si="7"/>
        <v>0</v>
      </c>
      <c r="L290" s="22" t="str">
        <f t="shared" si="4"/>
        <v>OK</v>
      </c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50"/>
      <c r="Z290" s="50"/>
      <c r="AA290" s="50"/>
      <c r="AB290" s="50"/>
    </row>
    <row r="291" spans="1:28" ht="39.950000000000003" customHeight="1" x14ac:dyDescent="0.25">
      <c r="A291" s="69"/>
      <c r="B291" s="66"/>
      <c r="C291" s="37">
        <v>288</v>
      </c>
      <c r="D291" s="63"/>
      <c r="E291" s="42" t="s">
        <v>63</v>
      </c>
      <c r="F291" s="43" t="s">
        <v>126</v>
      </c>
      <c r="G291" s="43" t="s">
        <v>64</v>
      </c>
      <c r="H291" s="43" t="s">
        <v>30</v>
      </c>
      <c r="I291" s="41">
        <v>1290.07</v>
      </c>
      <c r="J291" s="16">
        <v>0</v>
      </c>
      <c r="K291" s="21">
        <f t="shared" si="7"/>
        <v>0</v>
      </c>
      <c r="L291" s="22" t="str">
        <f t="shared" si="4"/>
        <v>OK</v>
      </c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50"/>
      <c r="Z291" s="50"/>
      <c r="AA291" s="50"/>
      <c r="AB291" s="50"/>
    </row>
    <row r="292" spans="1:28" ht="39.950000000000003" customHeight="1" x14ac:dyDescent="0.25">
      <c r="A292" s="69"/>
      <c r="B292" s="66"/>
      <c r="C292" s="37">
        <v>289</v>
      </c>
      <c r="D292" s="63"/>
      <c r="E292" s="42" t="s">
        <v>65</v>
      </c>
      <c r="F292" s="43" t="s">
        <v>126</v>
      </c>
      <c r="G292" s="43" t="s">
        <v>64</v>
      </c>
      <c r="H292" s="43" t="s">
        <v>30</v>
      </c>
      <c r="I292" s="41">
        <v>678.33</v>
      </c>
      <c r="J292" s="16">
        <v>0</v>
      </c>
      <c r="K292" s="21">
        <f t="shared" si="7"/>
        <v>0</v>
      </c>
      <c r="L292" s="22" t="str">
        <f t="shared" si="4"/>
        <v>OK</v>
      </c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50"/>
      <c r="Z292" s="50"/>
      <c r="AA292" s="50"/>
      <c r="AB292" s="50"/>
    </row>
    <row r="293" spans="1:28" ht="39.950000000000003" customHeight="1" x14ac:dyDescent="0.25">
      <c r="A293" s="69"/>
      <c r="B293" s="66"/>
      <c r="C293" s="37">
        <v>290</v>
      </c>
      <c r="D293" s="63"/>
      <c r="E293" s="42" t="s">
        <v>66</v>
      </c>
      <c r="F293" s="43" t="s">
        <v>126</v>
      </c>
      <c r="G293" s="43" t="s">
        <v>67</v>
      </c>
      <c r="H293" s="43" t="s">
        <v>30</v>
      </c>
      <c r="I293" s="41">
        <v>183.14</v>
      </c>
      <c r="J293" s="16">
        <v>0</v>
      </c>
      <c r="K293" s="21">
        <f t="shared" si="7"/>
        <v>0</v>
      </c>
      <c r="L293" s="22" t="str">
        <f t="shared" si="4"/>
        <v>OK</v>
      </c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50"/>
      <c r="Z293" s="50"/>
      <c r="AA293" s="50"/>
      <c r="AB293" s="50"/>
    </row>
    <row r="294" spans="1:28" ht="39.950000000000003" customHeight="1" x14ac:dyDescent="0.25">
      <c r="A294" s="69"/>
      <c r="B294" s="66"/>
      <c r="C294" s="37">
        <v>291</v>
      </c>
      <c r="D294" s="63"/>
      <c r="E294" s="42" t="s">
        <v>68</v>
      </c>
      <c r="F294" s="43" t="s">
        <v>126</v>
      </c>
      <c r="G294" s="43" t="s">
        <v>69</v>
      </c>
      <c r="H294" s="43" t="s">
        <v>30</v>
      </c>
      <c r="I294" s="41">
        <v>841.19</v>
      </c>
      <c r="J294" s="16">
        <v>0</v>
      </c>
      <c r="K294" s="21">
        <f t="shared" si="7"/>
        <v>0</v>
      </c>
      <c r="L294" s="22" t="str">
        <f t="shared" si="4"/>
        <v>OK</v>
      </c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50"/>
      <c r="Z294" s="50"/>
      <c r="AA294" s="50"/>
      <c r="AB294" s="50"/>
    </row>
    <row r="295" spans="1:28" ht="39.950000000000003" customHeight="1" x14ac:dyDescent="0.25">
      <c r="A295" s="69"/>
      <c r="B295" s="66"/>
      <c r="C295" s="37">
        <v>292</v>
      </c>
      <c r="D295" s="63"/>
      <c r="E295" s="42" t="s">
        <v>70</v>
      </c>
      <c r="F295" s="43" t="s">
        <v>126</v>
      </c>
      <c r="G295" s="43" t="s">
        <v>29</v>
      </c>
      <c r="H295" s="43" t="s">
        <v>30</v>
      </c>
      <c r="I295" s="41">
        <v>420.31</v>
      </c>
      <c r="J295" s="16">
        <v>0</v>
      </c>
      <c r="K295" s="21">
        <f t="shared" si="7"/>
        <v>0</v>
      </c>
      <c r="L295" s="22" t="str">
        <f t="shared" ref="L295:L354" si="8">IF(K295&lt;0,"ATENÇÃO","OK")</f>
        <v>OK</v>
      </c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50"/>
      <c r="Z295" s="50"/>
      <c r="AA295" s="50"/>
      <c r="AB295" s="50"/>
    </row>
    <row r="296" spans="1:28" ht="39.950000000000003" customHeight="1" x14ac:dyDescent="0.25">
      <c r="A296" s="69"/>
      <c r="B296" s="66"/>
      <c r="C296" s="37">
        <v>293</v>
      </c>
      <c r="D296" s="63"/>
      <c r="E296" s="42" t="s">
        <v>71</v>
      </c>
      <c r="F296" s="43" t="s">
        <v>126</v>
      </c>
      <c r="G296" s="43" t="s">
        <v>72</v>
      </c>
      <c r="H296" s="43" t="s">
        <v>30</v>
      </c>
      <c r="I296" s="41">
        <v>159.81</v>
      </c>
      <c r="J296" s="16">
        <v>0</v>
      </c>
      <c r="K296" s="21">
        <f t="shared" si="7"/>
        <v>0</v>
      </c>
      <c r="L296" s="22" t="str">
        <f t="shared" si="8"/>
        <v>OK</v>
      </c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50"/>
      <c r="Z296" s="50"/>
      <c r="AA296" s="50"/>
      <c r="AB296" s="50"/>
    </row>
    <row r="297" spans="1:28" ht="39.950000000000003" customHeight="1" x14ac:dyDescent="0.25">
      <c r="A297" s="69"/>
      <c r="B297" s="66"/>
      <c r="C297" s="37">
        <v>294</v>
      </c>
      <c r="D297" s="63"/>
      <c r="E297" s="42" t="s">
        <v>73</v>
      </c>
      <c r="F297" s="43" t="s">
        <v>126</v>
      </c>
      <c r="G297" s="43" t="s">
        <v>74</v>
      </c>
      <c r="H297" s="43" t="s">
        <v>30</v>
      </c>
      <c r="I297" s="41">
        <v>931.3</v>
      </c>
      <c r="J297" s="16">
        <v>0</v>
      </c>
      <c r="K297" s="21">
        <f t="shared" si="7"/>
        <v>0</v>
      </c>
      <c r="L297" s="22" t="str">
        <f t="shared" si="8"/>
        <v>OK</v>
      </c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50"/>
      <c r="Z297" s="50"/>
      <c r="AA297" s="50"/>
      <c r="AB297" s="50"/>
    </row>
    <row r="298" spans="1:28" ht="39.950000000000003" customHeight="1" x14ac:dyDescent="0.25">
      <c r="A298" s="69"/>
      <c r="B298" s="66"/>
      <c r="C298" s="37">
        <v>295</v>
      </c>
      <c r="D298" s="63"/>
      <c r="E298" s="42" t="s">
        <v>75</v>
      </c>
      <c r="F298" s="43" t="s">
        <v>126</v>
      </c>
      <c r="G298" s="43" t="s">
        <v>76</v>
      </c>
      <c r="H298" s="43" t="s">
        <v>30</v>
      </c>
      <c r="I298" s="41">
        <v>1299.95</v>
      </c>
      <c r="J298" s="16">
        <v>0</v>
      </c>
      <c r="K298" s="21">
        <f t="shared" si="7"/>
        <v>0</v>
      </c>
      <c r="L298" s="22" t="str">
        <f t="shared" si="8"/>
        <v>OK</v>
      </c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50"/>
      <c r="Z298" s="50"/>
      <c r="AA298" s="50"/>
      <c r="AB298" s="50"/>
    </row>
    <row r="299" spans="1:28" ht="39.950000000000003" customHeight="1" x14ac:dyDescent="0.25">
      <c r="A299" s="69"/>
      <c r="B299" s="66"/>
      <c r="C299" s="37">
        <v>296</v>
      </c>
      <c r="D299" s="63"/>
      <c r="E299" s="42" t="s">
        <v>79</v>
      </c>
      <c r="F299" s="43" t="s">
        <v>126</v>
      </c>
      <c r="G299" s="43" t="s">
        <v>29</v>
      </c>
      <c r="H299" s="43" t="s">
        <v>30</v>
      </c>
      <c r="I299" s="41">
        <v>87.31</v>
      </c>
      <c r="J299" s="16">
        <v>0</v>
      </c>
      <c r="K299" s="21">
        <f t="shared" si="7"/>
        <v>0</v>
      </c>
      <c r="L299" s="22" t="str">
        <f t="shared" si="8"/>
        <v>OK</v>
      </c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50"/>
      <c r="Z299" s="50"/>
      <c r="AA299" s="50"/>
      <c r="AB299" s="50"/>
    </row>
    <row r="300" spans="1:28" ht="39.950000000000003" customHeight="1" x14ac:dyDescent="0.25">
      <c r="A300" s="69"/>
      <c r="B300" s="66"/>
      <c r="C300" s="37">
        <v>297</v>
      </c>
      <c r="D300" s="63"/>
      <c r="E300" s="42" t="s">
        <v>132</v>
      </c>
      <c r="F300" s="43" t="s">
        <v>126</v>
      </c>
      <c r="G300" s="43" t="s">
        <v>29</v>
      </c>
      <c r="H300" s="43" t="s">
        <v>30</v>
      </c>
      <c r="I300" s="41">
        <v>82.66</v>
      </c>
      <c r="J300" s="16">
        <v>0</v>
      </c>
      <c r="K300" s="21">
        <f t="shared" si="7"/>
        <v>0</v>
      </c>
      <c r="L300" s="22" t="str">
        <f t="shared" si="8"/>
        <v>OK</v>
      </c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50"/>
      <c r="Z300" s="50"/>
      <c r="AA300" s="50"/>
      <c r="AB300" s="50"/>
    </row>
    <row r="301" spans="1:28" ht="39.950000000000003" customHeight="1" x14ac:dyDescent="0.25">
      <c r="A301" s="69"/>
      <c r="B301" s="66"/>
      <c r="C301" s="37">
        <v>298</v>
      </c>
      <c r="D301" s="63"/>
      <c r="E301" s="42" t="s">
        <v>133</v>
      </c>
      <c r="F301" s="43" t="s">
        <v>38</v>
      </c>
      <c r="G301" s="43" t="s">
        <v>80</v>
      </c>
      <c r="H301" s="43" t="s">
        <v>30</v>
      </c>
      <c r="I301" s="41">
        <v>15.69</v>
      </c>
      <c r="J301" s="16">
        <v>0</v>
      </c>
      <c r="K301" s="21">
        <f t="shared" si="7"/>
        <v>0</v>
      </c>
      <c r="L301" s="22" t="str">
        <f t="shared" si="8"/>
        <v>OK</v>
      </c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50"/>
      <c r="Z301" s="50"/>
      <c r="AA301" s="50"/>
      <c r="AB301" s="50"/>
    </row>
    <row r="302" spans="1:28" ht="39.950000000000003" customHeight="1" x14ac:dyDescent="0.25">
      <c r="A302" s="69"/>
      <c r="B302" s="66"/>
      <c r="C302" s="37">
        <v>299</v>
      </c>
      <c r="D302" s="63"/>
      <c r="E302" s="42" t="s">
        <v>134</v>
      </c>
      <c r="F302" s="43" t="s">
        <v>38</v>
      </c>
      <c r="G302" s="43" t="s">
        <v>81</v>
      </c>
      <c r="H302" s="43" t="s">
        <v>30</v>
      </c>
      <c r="I302" s="41">
        <v>24.05</v>
      </c>
      <c r="J302" s="16">
        <v>0</v>
      </c>
      <c r="K302" s="21">
        <f t="shared" si="7"/>
        <v>0</v>
      </c>
      <c r="L302" s="22" t="str">
        <f t="shared" si="8"/>
        <v>OK</v>
      </c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50"/>
      <c r="Z302" s="50"/>
      <c r="AA302" s="50"/>
      <c r="AB302" s="50"/>
    </row>
    <row r="303" spans="1:28" ht="39.950000000000003" customHeight="1" x14ac:dyDescent="0.25">
      <c r="A303" s="69"/>
      <c r="B303" s="66"/>
      <c r="C303" s="37">
        <v>300</v>
      </c>
      <c r="D303" s="63"/>
      <c r="E303" s="42" t="s">
        <v>135</v>
      </c>
      <c r="F303" s="43" t="s">
        <v>38</v>
      </c>
      <c r="G303" s="43" t="s">
        <v>82</v>
      </c>
      <c r="H303" s="43" t="s">
        <v>30</v>
      </c>
      <c r="I303" s="41">
        <v>25.2</v>
      </c>
      <c r="J303" s="16">
        <v>0</v>
      </c>
      <c r="K303" s="21">
        <f t="shared" si="7"/>
        <v>0</v>
      </c>
      <c r="L303" s="22" t="str">
        <f t="shared" si="8"/>
        <v>OK</v>
      </c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50"/>
      <c r="Z303" s="50"/>
      <c r="AA303" s="50"/>
      <c r="AB303" s="50"/>
    </row>
    <row r="304" spans="1:28" ht="39.950000000000003" customHeight="1" x14ac:dyDescent="0.25">
      <c r="A304" s="69"/>
      <c r="B304" s="66"/>
      <c r="C304" s="37">
        <v>301</v>
      </c>
      <c r="D304" s="63"/>
      <c r="E304" s="42" t="s">
        <v>136</v>
      </c>
      <c r="F304" s="43" t="s">
        <v>38</v>
      </c>
      <c r="G304" s="43" t="s">
        <v>83</v>
      </c>
      <c r="H304" s="43" t="s">
        <v>30</v>
      </c>
      <c r="I304" s="41">
        <v>63.45</v>
      </c>
      <c r="J304" s="16">
        <v>0</v>
      </c>
      <c r="K304" s="21">
        <f t="shared" si="7"/>
        <v>0</v>
      </c>
      <c r="L304" s="22" t="str">
        <f t="shared" si="8"/>
        <v>OK</v>
      </c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50"/>
      <c r="Z304" s="50"/>
      <c r="AA304" s="50"/>
      <c r="AB304" s="50"/>
    </row>
    <row r="305" spans="1:28" ht="39.950000000000003" customHeight="1" x14ac:dyDescent="0.25">
      <c r="A305" s="69"/>
      <c r="B305" s="66"/>
      <c r="C305" s="37">
        <v>302</v>
      </c>
      <c r="D305" s="63"/>
      <c r="E305" s="42" t="s">
        <v>137</v>
      </c>
      <c r="F305" s="43" t="s">
        <v>38</v>
      </c>
      <c r="G305" s="43" t="s">
        <v>84</v>
      </c>
      <c r="H305" s="43" t="s">
        <v>30</v>
      </c>
      <c r="I305" s="41">
        <v>33.200000000000003</v>
      </c>
      <c r="J305" s="16">
        <v>0</v>
      </c>
      <c r="K305" s="21">
        <f t="shared" si="7"/>
        <v>0</v>
      </c>
      <c r="L305" s="22" t="str">
        <f t="shared" si="8"/>
        <v>OK</v>
      </c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50"/>
      <c r="Z305" s="50"/>
      <c r="AA305" s="50"/>
      <c r="AB305" s="50"/>
    </row>
    <row r="306" spans="1:28" ht="39.950000000000003" customHeight="1" x14ac:dyDescent="0.25">
      <c r="A306" s="69"/>
      <c r="B306" s="66"/>
      <c r="C306" s="37">
        <v>303</v>
      </c>
      <c r="D306" s="63"/>
      <c r="E306" s="42" t="s">
        <v>85</v>
      </c>
      <c r="F306" s="43" t="s">
        <v>126</v>
      </c>
      <c r="G306" s="43" t="s">
        <v>86</v>
      </c>
      <c r="H306" s="43" t="s">
        <v>30</v>
      </c>
      <c r="I306" s="41">
        <v>1374.33</v>
      </c>
      <c r="J306" s="16">
        <v>0</v>
      </c>
      <c r="K306" s="21">
        <f t="shared" si="7"/>
        <v>0</v>
      </c>
      <c r="L306" s="22" t="str">
        <f t="shared" si="8"/>
        <v>OK</v>
      </c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50"/>
      <c r="Z306" s="50"/>
      <c r="AA306" s="50"/>
      <c r="AB306" s="50"/>
    </row>
    <row r="307" spans="1:28" ht="39.950000000000003" customHeight="1" x14ac:dyDescent="0.25">
      <c r="A307" s="69"/>
      <c r="B307" s="66"/>
      <c r="C307" s="37">
        <v>304</v>
      </c>
      <c r="D307" s="63"/>
      <c r="E307" s="42" t="s">
        <v>87</v>
      </c>
      <c r="F307" s="43" t="s">
        <v>126</v>
      </c>
      <c r="G307" s="43" t="s">
        <v>88</v>
      </c>
      <c r="H307" s="43" t="s">
        <v>30</v>
      </c>
      <c r="I307" s="41">
        <v>561.63</v>
      </c>
      <c r="J307" s="16">
        <v>0</v>
      </c>
      <c r="K307" s="21">
        <f t="shared" si="7"/>
        <v>0</v>
      </c>
      <c r="L307" s="22" t="str">
        <f t="shared" si="8"/>
        <v>OK</v>
      </c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50"/>
      <c r="Z307" s="50"/>
      <c r="AA307" s="50"/>
      <c r="AB307" s="50"/>
    </row>
    <row r="308" spans="1:28" ht="39.950000000000003" customHeight="1" x14ac:dyDescent="0.25">
      <c r="A308" s="69"/>
      <c r="B308" s="66"/>
      <c r="C308" s="37">
        <v>305</v>
      </c>
      <c r="D308" s="63"/>
      <c r="E308" s="42" t="s">
        <v>89</v>
      </c>
      <c r="F308" s="43" t="s">
        <v>126</v>
      </c>
      <c r="G308" s="43" t="s">
        <v>29</v>
      </c>
      <c r="H308" s="43" t="s">
        <v>30</v>
      </c>
      <c r="I308" s="41">
        <v>1115.6199999999999</v>
      </c>
      <c r="J308" s="16">
        <v>0</v>
      </c>
      <c r="K308" s="21">
        <f t="shared" si="7"/>
        <v>0</v>
      </c>
      <c r="L308" s="22" t="str">
        <f t="shared" si="8"/>
        <v>OK</v>
      </c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50"/>
      <c r="Z308" s="50"/>
      <c r="AA308" s="50"/>
      <c r="AB308" s="50"/>
    </row>
    <row r="309" spans="1:28" ht="39.950000000000003" customHeight="1" x14ac:dyDescent="0.25">
      <c r="A309" s="69"/>
      <c r="B309" s="66"/>
      <c r="C309" s="37">
        <v>306</v>
      </c>
      <c r="D309" s="63"/>
      <c r="E309" s="42" t="s">
        <v>90</v>
      </c>
      <c r="F309" s="43" t="s">
        <v>38</v>
      </c>
      <c r="G309" s="43" t="s">
        <v>29</v>
      </c>
      <c r="H309" s="43" t="s">
        <v>30</v>
      </c>
      <c r="I309" s="41">
        <v>232.82</v>
      </c>
      <c r="J309" s="16">
        <v>0</v>
      </c>
      <c r="K309" s="21">
        <f t="shared" si="7"/>
        <v>0</v>
      </c>
      <c r="L309" s="22" t="str">
        <f t="shared" si="8"/>
        <v>OK</v>
      </c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50"/>
      <c r="Z309" s="50"/>
      <c r="AA309" s="50"/>
      <c r="AB309" s="50"/>
    </row>
    <row r="310" spans="1:28" ht="39.950000000000003" customHeight="1" x14ac:dyDescent="0.25">
      <c r="A310" s="69"/>
      <c r="B310" s="66"/>
      <c r="C310" s="37">
        <v>307</v>
      </c>
      <c r="D310" s="63"/>
      <c r="E310" s="42" t="s">
        <v>91</v>
      </c>
      <c r="F310" s="43" t="s">
        <v>38</v>
      </c>
      <c r="G310" s="43" t="s">
        <v>29</v>
      </c>
      <c r="H310" s="43" t="s">
        <v>30</v>
      </c>
      <c r="I310" s="41">
        <v>130.96</v>
      </c>
      <c r="J310" s="16">
        <v>0</v>
      </c>
      <c r="K310" s="21">
        <f t="shared" si="7"/>
        <v>0</v>
      </c>
      <c r="L310" s="22" t="str">
        <f t="shared" si="8"/>
        <v>OK</v>
      </c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50"/>
      <c r="Z310" s="50"/>
      <c r="AA310" s="50"/>
      <c r="AB310" s="50"/>
    </row>
    <row r="311" spans="1:28" ht="39.950000000000003" customHeight="1" x14ac:dyDescent="0.25">
      <c r="A311" s="69"/>
      <c r="B311" s="66"/>
      <c r="C311" s="37">
        <v>308</v>
      </c>
      <c r="D311" s="63"/>
      <c r="E311" s="42" t="s">
        <v>92</v>
      </c>
      <c r="F311" s="43" t="s">
        <v>38</v>
      </c>
      <c r="G311" s="43" t="s">
        <v>29</v>
      </c>
      <c r="H311" s="43" t="s">
        <v>30</v>
      </c>
      <c r="I311" s="41">
        <v>23.48</v>
      </c>
      <c r="J311" s="16">
        <v>0</v>
      </c>
      <c r="K311" s="21">
        <f t="shared" si="7"/>
        <v>0</v>
      </c>
      <c r="L311" s="22" t="str">
        <f t="shared" si="8"/>
        <v>OK</v>
      </c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50"/>
      <c r="Z311" s="50"/>
      <c r="AA311" s="50"/>
      <c r="AB311" s="50"/>
    </row>
    <row r="312" spans="1:28" ht="39.950000000000003" customHeight="1" x14ac:dyDescent="0.25">
      <c r="A312" s="70"/>
      <c r="B312" s="67"/>
      <c r="C312" s="37">
        <v>309</v>
      </c>
      <c r="D312" s="64"/>
      <c r="E312" s="42" t="s">
        <v>95</v>
      </c>
      <c r="F312" s="43" t="s">
        <v>126</v>
      </c>
      <c r="G312" s="43" t="s">
        <v>29</v>
      </c>
      <c r="H312" s="43" t="s">
        <v>30</v>
      </c>
      <c r="I312" s="41">
        <v>237.67</v>
      </c>
      <c r="J312" s="16">
        <v>0</v>
      </c>
      <c r="K312" s="21">
        <f t="shared" si="7"/>
        <v>0</v>
      </c>
      <c r="L312" s="22" t="str">
        <f t="shared" si="8"/>
        <v>OK</v>
      </c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50"/>
      <c r="Z312" s="50"/>
      <c r="AA312" s="50"/>
      <c r="AB312" s="50"/>
    </row>
    <row r="313" spans="1:28" ht="39.950000000000003" customHeight="1" x14ac:dyDescent="0.25">
      <c r="A313" s="68" t="s">
        <v>148</v>
      </c>
      <c r="B313" s="65">
        <v>9</v>
      </c>
      <c r="C313" s="37">
        <v>310</v>
      </c>
      <c r="D313" s="62" t="s">
        <v>124</v>
      </c>
      <c r="E313" s="42" t="s">
        <v>28</v>
      </c>
      <c r="F313" s="43" t="s">
        <v>126</v>
      </c>
      <c r="G313" s="43" t="s">
        <v>29</v>
      </c>
      <c r="H313" s="43" t="s">
        <v>30</v>
      </c>
      <c r="I313" s="41">
        <v>238.58</v>
      </c>
      <c r="J313" s="16">
        <v>0</v>
      </c>
      <c r="K313" s="21">
        <f t="shared" ref="K313:K354" si="9">J313-(SUM(M313:AB313))</f>
        <v>0</v>
      </c>
      <c r="L313" s="22" t="str">
        <f t="shared" si="8"/>
        <v>OK</v>
      </c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50"/>
      <c r="Z313" s="50"/>
      <c r="AA313" s="50"/>
      <c r="AB313" s="50"/>
    </row>
    <row r="314" spans="1:28" ht="39.950000000000003" customHeight="1" x14ac:dyDescent="0.25">
      <c r="A314" s="69"/>
      <c r="B314" s="66"/>
      <c r="C314" s="37">
        <v>311</v>
      </c>
      <c r="D314" s="63"/>
      <c r="E314" s="42" t="s">
        <v>31</v>
      </c>
      <c r="F314" s="43" t="s">
        <v>32</v>
      </c>
      <c r="G314" s="43" t="s">
        <v>29</v>
      </c>
      <c r="H314" s="43" t="s">
        <v>30</v>
      </c>
      <c r="I314" s="41">
        <v>19.079999999999998</v>
      </c>
      <c r="J314" s="16">
        <v>0</v>
      </c>
      <c r="K314" s="21">
        <f t="shared" si="9"/>
        <v>0</v>
      </c>
      <c r="L314" s="22" t="str">
        <f t="shared" si="8"/>
        <v>OK</v>
      </c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50"/>
      <c r="Z314" s="50"/>
      <c r="AA314" s="50"/>
      <c r="AB314" s="50"/>
    </row>
    <row r="315" spans="1:28" ht="39.950000000000003" customHeight="1" x14ac:dyDescent="0.25">
      <c r="A315" s="69"/>
      <c r="B315" s="66"/>
      <c r="C315" s="37">
        <v>312</v>
      </c>
      <c r="D315" s="63"/>
      <c r="E315" s="42" t="s">
        <v>33</v>
      </c>
      <c r="F315" s="43" t="s">
        <v>126</v>
      </c>
      <c r="G315" s="43" t="s">
        <v>29</v>
      </c>
      <c r="H315" s="43" t="s">
        <v>30</v>
      </c>
      <c r="I315" s="41">
        <v>30.53</v>
      </c>
      <c r="J315" s="16">
        <v>0</v>
      </c>
      <c r="K315" s="21">
        <f t="shared" si="9"/>
        <v>0</v>
      </c>
      <c r="L315" s="22" t="str">
        <f t="shared" si="8"/>
        <v>OK</v>
      </c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50"/>
      <c r="Z315" s="50"/>
      <c r="AA315" s="50"/>
      <c r="AB315" s="50"/>
    </row>
    <row r="316" spans="1:28" ht="39.950000000000003" customHeight="1" x14ac:dyDescent="0.25">
      <c r="A316" s="69"/>
      <c r="B316" s="66"/>
      <c r="C316" s="37">
        <v>313</v>
      </c>
      <c r="D316" s="63"/>
      <c r="E316" s="42" t="s">
        <v>34</v>
      </c>
      <c r="F316" s="43" t="s">
        <v>126</v>
      </c>
      <c r="G316" s="43" t="s">
        <v>35</v>
      </c>
      <c r="H316" s="43" t="s">
        <v>30</v>
      </c>
      <c r="I316" s="41">
        <v>49.62</v>
      </c>
      <c r="J316" s="16">
        <v>0</v>
      </c>
      <c r="K316" s="21">
        <f t="shared" si="9"/>
        <v>0</v>
      </c>
      <c r="L316" s="22" t="str">
        <f t="shared" si="8"/>
        <v>OK</v>
      </c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50"/>
      <c r="Z316" s="50"/>
      <c r="AA316" s="50"/>
      <c r="AB316" s="50"/>
    </row>
    <row r="317" spans="1:28" ht="39.950000000000003" customHeight="1" x14ac:dyDescent="0.25">
      <c r="A317" s="69"/>
      <c r="B317" s="66"/>
      <c r="C317" s="37">
        <v>314</v>
      </c>
      <c r="D317" s="63"/>
      <c r="E317" s="42" t="s">
        <v>36</v>
      </c>
      <c r="F317" s="43" t="s">
        <v>126</v>
      </c>
      <c r="G317" s="43" t="s">
        <v>37</v>
      </c>
      <c r="H317" s="43" t="s">
        <v>30</v>
      </c>
      <c r="I317" s="41">
        <v>71.569999999999993</v>
      </c>
      <c r="J317" s="16">
        <v>0</v>
      </c>
      <c r="K317" s="21">
        <f t="shared" si="9"/>
        <v>0</v>
      </c>
      <c r="L317" s="22" t="str">
        <f t="shared" si="8"/>
        <v>OK</v>
      </c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50"/>
      <c r="Z317" s="50"/>
      <c r="AA317" s="50"/>
      <c r="AB317" s="50"/>
    </row>
    <row r="318" spans="1:28" ht="39.950000000000003" customHeight="1" x14ac:dyDescent="0.25">
      <c r="A318" s="69"/>
      <c r="B318" s="66"/>
      <c r="C318" s="37">
        <v>315</v>
      </c>
      <c r="D318" s="63"/>
      <c r="E318" s="42" t="s">
        <v>128</v>
      </c>
      <c r="F318" s="43" t="s">
        <v>126</v>
      </c>
      <c r="G318" s="43" t="s">
        <v>29</v>
      </c>
      <c r="H318" s="43" t="s">
        <v>30</v>
      </c>
      <c r="I318" s="41">
        <v>6.28</v>
      </c>
      <c r="J318" s="16">
        <v>0</v>
      </c>
      <c r="K318" s="21">
        <f t="shared" si="9"/>
        <v>0</v>
      </c>
      <c r="L318" s="22" t="str">
        <f t="shared" si="8"/>
        <v>OK</v>
      </c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50"/>
      <c r="Z318" s="50"/>
      <c r="AA318" s="50"/>
      <c r="AB318" s="50"/>
    </row>
    <row r="319" spans="1:28" ht="39.950000000000003" customHeight="1" x14ac:dyDescent="0.25">
      <c r="A319" s="69"/>
      <c r="B319" s="66"/>
      <c r="C319" s="37">
        <v>316</v>
      </c>
      <c r="D319" s="63"/>
      <c r="E319" s="42" t="s">
        <v>129</v>
      </c>
      <c r="F319" s="43" t="s">
        <v>38</v>
      </c>
      <c r="G319" s="43" t="s">
        <v>39</v>
      </c>
      <c r="H319" s="43" t="s">
        <v>30</v>
      </c>
      <c r="I319" s="41">
        <v>12.72</v>
      </c>
      <c r="J319" s="16">
        <v>0</v>
      </c>
      <c r="K319" s="21">
        <f t="shared" si="9"/>
        <v>0</v>
      </c>
      <c r="L319" s="22" t="str">
        <f t="shared" si="8"/>
        <v>OK</v>
      </c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50"/>
      <c r="Z319" s="50"/>
      <c r="AA319" s="50"/>
      <c r="AB319" s="50"/>
    </row>
    <row r="320" spans="1:28" ht="39.950000000000003" customHeight="1" x14ac:dyDescent="0.25">
      <c r="A320" s="69"/>
      <c r="B320" s="66"/>
      <c r="C320" s="37">
        <v>317</v>
      </c>
      <c r="D320" s="63"/>
      <c r="E320" s="42" t="s">
        <v>130</v>
      </c>
      <c r="F320" s="43" t="s">
        <v>38</v>
      </c>
      <c r="G320" s="43" t="s">
        <v>40</v>
      </c>
      <c r="H320" s="43" t="s">
        <v>30</v>
      </c>
      <c r="I320" s="41">
        <v>18.73</v>
      </c>
      <c r="J320" s="16">
        <v>0</v>
      </c>
      <c r="K320" s="21">
        <f t="shared" si="9"/>
        <v>0</v>
      </c>
      <c r="L320" s="22" t="str">
        <f t="shared" si="8"/>
        <v>OK</v>
      </c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50"/>
      <c r="Z320" s="50"/>
      <c r="AA320" s="50"/>
      <c r="AB320" s="50"/>
    </row>
    <row r="321" spans="1:28" ht="39.950000000000003" customHeight="1" x14ac:dyDescent="0.25">
      <c r="A321" s="69"/>
      <c r="B321" s="66"/>
      <c r="C321" s="37">
        <v>318</v>
      </c>
      <c r="D321" s="63"/>
      <c r="E321" s="42" t="s">
        <v>131</v>
      </c>
      <c r="F321" s="43" t="s">
        <v>38</v>
      </c>
      <c r="G321" s="43" t="s">
        <v>41</v>
      </c>
      <c r="H321" s="43" t="s">
        <v>30</v>
      </c>
      <c r="I321" s="41">
        <v>20.350000000000001</v>
      </c>
      <c r="J321" s="16">
        <v>0</v>
      </c>
      <c r="K321" s="21">
        <f t="shared" si="9"/>
        <v>0</v>
      </c>
      <c r="L321" s="22" t="str">
        <f t="shared" si="8"/>
        <v>OK</v>
      </c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50"/>
      <c r="Z321" s="50"/>
      <c r="AA321" s="50"/>
      <c r="AB321" s="50"/>
    </row>
    <row r="322" spans="1:28" ht="39.950000000000003" customHeight="1" x14ac:dyDescent="0.25">
      <c r="A322" s="69"/>
      <c r="B322" s="66"/>
      <c r="C322" s="37">
        <v>319</v>
      </c>
      <c r="D322" s="63"/>
      <c r="E322" s="42" t="s">
        <v>42</v>
      </c>
      <c r="F322" s="43" t="s">
        <v>11</v>
      </c>
      <c r="G322" s="43" t="s">
        <v>29</v>
      </c>
      <c r="H322" s="43" t="s">
        <v>30</v>
      </c>
      <c r="I322" s="41">
        <v>70.88</v>
      </c>
      <c r="J322" s="16">
        <v>0</v>
      </c>
      <c r="K322" s="21">
        <f t="shared" si="9"/>
        <v>0</v>
      </c>
      <c r="L322" s="22" t="str">
        <f t="shared" si="8"/>
        <v>OK</v>
      </c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50"/>
      <c r="Z322" s="50"/>
      <c r="AA322" s="50"/>
      <c r="AB322" s="50"/>
    </row>
    <row r="323" spans="1:28" ht="39.950000000000003" customHeight="1" x14ac:dyDescent="0.25">
      <c r="A323" s="69"/>
      <c r="B323" s="66"/>
      <c r="C323" s="37">
        <v>320</v>
      </c>
      <c r="D323" s="63"/>
      <c r="E323" s="42" t="s">
        <v>43</v>
      </c>
      <c r="F323" s="43" t="s">
        <v>44</v>
      </c>
      <c r="G323" s="43" t="s">
        <v>29</v>
      </c>
      <c r="H323" s="43" t="s">
        <v>30</v>
      </c>
      <c r="I323" s="41">
        <v>25.35</v>
      </c>
      <c r="J323" s="16">
        <v>0</v>
      </c>
      <c r="K323" s="21">
        <f t="shared" si="9"/>
        <v>0</v>
      </c>
      <c r="L323" s="22" t="str">
        <f t="shared" si="8"/>
        <v>OK</v>
      </c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50"/>
      <c r="Z323" s="50"/>
      <c r="AA323" s="50"/>
      <c r="AB323" s="50"/>
    </row>
    <row r="324" spans="1:28" ht="39.950000000000003" customHeight="1" x14ac:dyDescent="0.25">
      <c r="A324" s="69"/>
      <c r="B324" s="66"/>
      <c r="C324" s="37">
        <v>321</v>
      </c>
      <c r="D324" s="63"/>
      <c r="E324" s="42" t="s">
        <v>45</v>
      </c>
      <c r="F324" s="43" t="s">
        <v>38</v>
      </c>
      <c r="G324" s="43" t="s">
        <v>46</v>
      </c>
      <c r="H324" s="43" t="s">
        <v>30</v>
      </c>
      <c r="I324" s="41">
        <v>32.64</v>
      </c>
      <c r="J324" s="16">
        <v>0</v>
      </c>
      <c r="K324" s="21">
        <f t="shared" si="9"/>
        <v>0</v>
      </c>
      <c r="L324" s="22" t="str">
        <f t="shared" si="8"/>
        <v>OK</v>
      </c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50"/>
      <c r="Z324" s="50"/>
      <c r="AA324" s="50"/>
      <c r="AB324" s="50"/>
    </row>
    <row r="325" spans="1:28" ht="39.950000000000003" customHeight="1" x14ac:dyDescent="0.25">
      <c r="A325" s="69"/>
      <c r="B325" s="66"/>
      <c r="C325" s="37">
        <v>322</v>
      </c>
      <c r="D325" s="63"/>
      <c r="E325" s="42" t="s">
        <v>47</v>
      </c>
      <c r="F325" s="43" t="s">
        <v>38</v>
      </c>
      <c r="G325" s="43" t="s">
        <v>48</v>
      </c>
      <c r="H325" s="43" t="s">
        <v>30</v>
      </c>
      <c r="I325" s="41">
        <v>25.76</v>
      </c>
      <c r="J325" s="16">
        <v>0</v>
      </c>
      <c r="K325" s="21">
        <f t="shared" si="9"/>
        <v>0</v>
      </c>
      <c r="L325" s="22" t="str">
        <f t="shared" si="8"/>
        <v>OK</v>
      </c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50"/>
      <c r="Z325" s="50"/>
      <c r="AA325" s="50"/>
      <c r="AB325" s="50"/>
    </row>
    <row r="326" spans="1:28" ht="39.950000000000003" customHeight="1" x14ac:dyDescent="0.25">
      <c r="A326" s="69"/>
      <c r="B326" s="66"/>
      <c r="C326" s="37">
        <v>323</v>
      </c>
      <c r="D326" s="63"/>
      <c r="E326" s="42" t="s">
        <v>49</v>
      </c>
      <c r="F326" s="43" t="s">
        <v>38</v>
      </c>
      <c r="G326" s="43" t="s">
        <v>50</v>
      </c>
      <c r="H326" s="43" t="s">
        <v>30</v>
      </c>
      <c r="I326" s="41">
        <v>18.329999999999998</v>
      </c>
      <c r="J326" s="16">
        <v>0</v>
      </c>
      <c r="K326" s="21">
        <f t="shared" si="9"/>
        <v>0</v>
      </c>
      <c r="L326" s="22" t="str">
        <f t="shared" si="8"/>
        <v>OK</v>
      </c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50"/>
      <c r="Z326" s="50"/>
      <c r="AA326" s="50"/>
      <c r="AB326" s="50"/>
    </row>
    <row r="327" spans="1:28" ht="39.950000000000003" customHeight="1" x14ac:dyDescent="0.25">
      <c r="A327" s="69"/>
      <c r="B327" s="66"/>
      <c r="C327" s="37">
        <v>324</v>
      </c>
      <c r="D327" s="63"/>
      <c r="E327" s="42" t="s">
        <v>51</v>
      </c>
      <c r="F327" s="43" t="s">
        <v>38</v>
      </c>
      <c r="G327" s="43" t="s">
        <v>52</v>
      </c>
      <c r="H327" s="43" t="s">
        <v>30</v>
      </c>
      <c r="I327" s="41">
        <v>229.33</v>
      </c>
      <c r="J327" s="16">
        <v>0</v>
      </c>
      <c r="K327" s="21">
        <f t="shared" si="9"/>
        <v>0</v>
      </c>
      <c r="L327" s="22" t="str">
        <f t="shared" si="8"/>
        <v>OK</v>
      </c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50"/>
      <c r="Z327" s="50"/>
      <c r="AA327" s="50"/>
      <c r="AB327" s="50"/>
    </row>
    <row r="328" spans="1:28" ht="39.950000000000003" customHeight="1" x14ac:dyDescent="0.25">
      <c r="A328" s="69"/>
      <c r="B328" s="66"/>
      <c r="C328" s="37">
        <v>325</v>
      </c>
      <c r="D328" s="63"/>
      <c r="E328" s="42" t="s">
        <v>53</v>
      </c>
      <c r="F328" s="43" t="s">
        <v>38</v>
      </c>
      <c r="G328" s="43" t="s">
        <v>54</v>
      </c>
      <c r="H328" s="43" t="s">
        <v>30</v>
      </c>
      <c r="I328" s="41">
        <v>250.37</v>
      </c>
      <c r="J328" s="16">
        <v>0</v>
      </c>
      <c r="K328" s="21">
        <f t="shared" si="9"/>
        <v>0</v>
      </c>
      <c r="L328" s="22" t="str">
        <f t="shared" si="8"/>
        <v>OK</v>
      </c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50"/>
      <c r="Z328" s="50"/>
      <c r="AA328" s="50"/>
      <c r="AB328" s="50"/>
    </row>
    <row r="329" spans="1:28" ht="39.950000000000003" customHeight="1" x14ac:dyDescent="0.25">
      <c r="A329" s="69"/>
      <c r="B329" s="66"/>
      <c r="C329" s="37">
        <v>326</v>
      </c>
      <c r="D329" s="63"/>
      <c r="E329" s="42" t="s">
        <v>55</v>
      </c>
      <c r="F329" s="43" t="s">
        <v>38</v>
      </c>
      <c r="G329" s="43" t="s">
        <v>96</v>
      </c>
      <c r="H329" s="43" t="s">
        <v>30</v>
      </c>
      <c r="I329" s="41">
        <v>82.53</v>
      </c>
      <c r="J329" s="16">
        <v>0</v>
      </c>
      <c r="K329" s="21">
        <f t="shared" si="9"/>
        <v>0</v>
      </c>
      <c r="L329" s="22" t="str">
        <f t="shared" si="8"/>
        <v>OK</v>
      </c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50"/>
      <c r="Z329" s="50"/>
      <c r="AA329" s="50"/>
      <c r="AB329" s="50"/>
    </row>
    <row r="330" spans="1:28" ht="39.950000000000003" customHeight="1" x14ac:dyDescent="0.25">
      <c r="A330" s="69"/>
      <c r="B330" s="66"/>
      <c r="C330" s="37">
        <v>327</v>
      </c>
      <c r="D330" s="63"/>
      <c r="E330" s="42" t="s">
        <v>57</v>
      </c>
      <c r="F330" s="43" t="s">
        <v>38</v>
      </c>
      <c r="G330" s="43" t="s">
        <v>97</v>
      </c>
      <c r="H330" s="43" t="s">
        <v>30</v>
      </c>
      <c r="I330" s="41">
        <v>31.65</v>
      </c>
      <c r="J330" s="16">
        <v>0</v>
      </c>
      <c r="K330" s="21">
        <f t="shared" si="9"/>
        <v>0</v>
      </c>
      <c r="L330" s="22" t="str">
        <f t="shared" si="8"/>
        <v>OK</v>
      </c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50"/>
      <c r="Z330" s="50"/>
      <c r="AA330" s="50"/>
      <c r="AB330" s="50"/>
    </row>
    <row r="331" spans="1:28" ht="39.950000000000003" customHeight="1" x14ac:dyDescent="0.25">
      <c r="A331" s="69"/>
      <c r="B331" s="66"/>
      <c r="C331" s="37">
        <v>328</v>
      </c>
      <c r="D331" s="63"/>
      <c r="E331" s="42" t="s">
        <v>59</v>
      </c>
      <c r="F331" s="43" t="s">
        <v>38</v>
      </c>
      <c r="G331" s="43" t="s">
        <v>60</v>
      </c>
      <c r="H331" s="43" t="s">
        <v>30</v>
      </c>
      <c r="I331" s="41">
        <v>70.91</v>
      </c>
      <c r="J331" s="16">
        <v>0</v>
      </c>
      <c r="K331" s="21">
        <f t="shared" si="9"/>
        <v>0</v>
      </c>
      <c r="L331" s="22" t="str">
        <f t="shared" si="8"/>
        <v>OK</v>
      </c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50"/>
      <c r="Z331" s="50"/>
      <c r="AA331" s="50"/>
      <c r="AB331" s="50"/>
    </row>
    <row r="332" spans="1:28" ht="39.950000000000003" customHeight="1" x14ac:dyDescent="0.25">
      <c r="A332" s="69"/>
      <c r="B332" s="66"/>
      <c r="C332" s="37">
        <v>329</v>
      </c>
      <c r="D332" s="63"/>
      <c r="E332" s="42" t="s">
        <v>61</v>
      </c>
      <c r="F332" s="43" t="s">
        <v>38</v>
      </c>
      <c r="G332" s="43" t="s">
        <v>62</v>
      </c>
      <c r="H332" s="43" t="s">
        <v>30</v>
      </c>
      <c r="I332" s="41">
        <v>118.78</v>
      </c>
      <c r="J332" s="16">
        <v>0</v>
      </c>
      <c r="K332" s="21">
        <f t="shared" si="9"/>
        <v>0</v>
      </c>
      <c r="L332" s="22" t="str">
        <f t="shared" si="8"/>
        <v>OK</v>
      </c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50"/>
      <c r="Z332" s="50"/>
      <c r="AA332" s="50"/>
      <c r="AB332" s="50"/>
    </row>
    <row r="333" spans="1:28" ht="39.950000000000003" customHeight="1" x14ac:dyDescent="0.25">
      <c r="A333" s="69"/>
      <c r="B333" s="66"/>
      <c r="C333" s="37">
        <v>330</v>
      </c>
      <c r="D333" s="63"/>
      <c r="E333" s="42" t="s">
        <v>65</v>
      </c>
      <c r="F333" s="43" t="s">
        <v>126</v>
      </c>
      <c r="G333" s="43" t="s">
        <v>64</v>
      </c>
      <c r="H333" s="43" t="s">
        <v>30</v>
      </c>
      <c r="I333" s="41">
        <v>667.31</v>
      </c>
      <c r="J333" s="16">
        <v>0</v>
      </c>
      <c r="K333" s="21">
        <f t="shared" si="9"/>
        <v>0</v>
      </c>
      <c r="L333" s="22" t="str">
        <f t="shared" si="8"/>
        <v>OK</v>
      </c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50"/>
      <c r="Z333" s="50"/>
      <c r="AA333" s="50"/>
      <c r="AB333" s="50"/>
    </row>
    <row r="334" spans="1:28" ht="39.950000000000003" customHeight="1" x14ac:dyDescent="0.25">
      <c r="A334" s="69"/>
      <c r="B334" s="66"/>
      <c r="C334" s="37">
        <v>331</v>
      </c>
      <c r="D334" s="63"/>
      <c r="E334" s="42" t="s">
        <v>66</v>
      </c>
      <c r="F334" s="43" t="s">
        <v>126</v>
      </c>
      <c r="G334" s="43" t="s">
        <v>67</v>
      </c>
      <c r="H334" s="43" t="s">
        <v>30</v>
      </c>
      <c r="I334" s="41">
        <v>180.17</v>
      </c>
      <c r="J334" s="16">
        <v>0</v>
      </c>
      <c r="K334" s="21">
        <f t="shared" si="9"/>
        <v>0</v>
      </c>
      <c r="L334" s="22" t="str">
        <f t="shared" si="8"/>
        <v>OK</v>
      </c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50"/>
      <c r="Z334" s="50"/>
      <c r="AA334" s="50"/>
      <c r="AB334" s="50"/>
    </row>
    <row r="335" spans="1:28" ht="39.950000000000003" customHeight="1" x14ac:dyDescent="0.25">
      <c r="A335" s="69"/>
      <c r="B335" s="66"/>
      <c r="C335" s="37">
        <v>332</v>
      </c>
      <c r="D335" s="63"/>
      <c r="E335" s="42" t="s">
        <v>68</v>
      </c>
      <c r="F335" s="43" t="s">
        <v>126</v>
      </c>
      <c r="G335" s="43" t="s">
        <v>69</v>
      </c>
      <c r="H335" s="43" t="s">
        <v>30</v>
      </c>
      <c r="I335" s="41">
        <v>827.52</v>
      </c>
      <c r="J335" s="16">
        <v>0</v>
      </c>
      <c r="K335" s="21">
        <f t="shared" si="9"/>
        <v>0</v>
      </c>
      <c r="L335" s="22" t="str">
        <f t="shared" si="8"/>
        <v>OK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50"/>
      <c r="Z335" s="50"/>
      <c r="AA335" s="50"/>
      <c r="AB335" s="50"/>
    </row>
    <row r="336" spans="1:28" ht="39.950000000000003" customHeight="1" x14ac:dyDescent="0.25">
      <c r="A336" s="69"/>
      <c r="B336" s="66"/>
      <c r="C336" s="37">
        <v>333</v>
      </c>
      <c r="D336" s="63"/>
      <c r="E336" s="42" t="s">
        <v>70</v>
      </c>
      <c r="F336" s="43" t="s">
        <v>126</v>
      </c>
      <c r="G336" s="43" t="s">
        <v>29</v>
      </c>
      <c r="H336" s="43" t="s">
        <v>30</v>
      </c>
      <c r="I336" s="41">
        <v>413.48</v>
      </c>
      <c r="J336" s="16">
        <v>0</v>
      </c>
      <c r="K336" s="21">
        <f t="shared" si="9"/>
        <v>0</v>
      </c>
      <c r="L336" s="22" t="str">
        <f t="shared" si="8"/>
        <v>OK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50"/>
      <c r="Z336" s="50"/>
      <c r="AA336" s="50"/>
      <c r="AB336" s="50"/>
    </row>
    <row r="337" spans="1:28" ht="39.950000000000003" customHeight="1" x14ac:dyDescent="0.25">
      <c r="A337" s="69"/>
      <c r="B337" s="66"/>
      <c r="C337" s="37">
        <v>334</v>
      </c>
      <c r="D337" s="63"/>
      <c r="E337" s="42" t="s">
        <v>71</v>
      </c>
      <c r="F337" s="43" t="s">
        <v>126</v>
      </c>
      <c r="G337" s="43" t="s">
        <v>72</v>
      </c>
      <c r="H337" s="43" t="s">
        <v>30</v>
      </c>
      <c r="I337" s="41">
        <v>157.21</v>
      </c>
      <c r="J337" s="16">
        <v>0</v>
      </c>
      <c r="K337" s="21">
        <f t="shared" si="9"/>
        <v>0</v>
      </c>
      <c r="L337" s="22" t="str">
        <f t="shared" si="8"/>
        <v>OK</v>
      </c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50"/>
      <c r="Z337" s="50"/>
      <c r="AA337" s="50"/>
      <c r="AB337" s="50"/>
    </row>
    <row r="338" spans="1:28" ht="39.950000000000003" customHeight="1" x14ac:dyDescent="0.25">
      <c r="A338" s="69"/>
      <c r="B338" s="66"/>
      <c r="C338" s="37">
        <v>335</v>
      </c>
      <c r="D338" s="63"/>
      <c r="E338" s="42" t="s">
        <v>73</v>
      </c>
      <c r="F338" s="43" t="s">
        <v>126</v>
      </c>
      <c r="G338" s="43" t="s">
        <v>74</v>
      </c>
      <c r="H338" s="43" t="s">
        <v>30</v>
      </c>
      <c r="I338" s="41">
        <v>916.17</v>
      </c>
      <c r="J338" s="16">
        <v>0</v>
      </c>
      <c r="K338" s="21">
        <f t="shared" si="9"/>
        <v>0</v>
      </c>
      <c r="L338" s="22" t="str">
        <f t="shared" si="8"/>
        <v>OK</v>
      </c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50"/>
      <c r="Z338" s="50"/>
      <c r="AA338" s="50"/>
      <c r="AB338" s="50"/>
    </row>
    <row r="339" spans="1:28" ht="39.950000000000003" customHeight="1" x14ac:dyDescent="0.25">
      <c r="A339" s="69"/>
      <c r="B339" s="66"/>
      <c r="C339" s="37">
        <v>336</v>
      </c>
      <c r="D339" s="63"/>
      <c r="E339" s="42" t="s">
        <v>75</v>
      </c>
      <c r="F339" s="43" t="s">
        <v>126</v>
      </c>
      <c r="G339" s="43" t="s">
        <v>76</v>
      </c>
      <c r="H339" s="43" t="s">
        <v>30</v>
      </c>
      <c r="I339" s="41">
        <v>1278.82</v>
      </c>
      <c r="J339" s="16">
        <v>0</v>
      </c>
      <c r="K339" s="21">
        <f t="shared" si="9"/>
        <v>0</v>
      </c>
      <c r="L339" s="22" t="str">
        <f t="shared" si="8"/>
        <v>OK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50"/>
      <c r="Z339" s="50"/>
      <c r="AA339" s="50"/>
      <c r="AB339" s="50"/>
    </row>
    <row r="340" spans="1:28" ht="39.950000000000003" customHeight="1" x14ac:dyDescent="0.25">
      <c r="A340" s="69"/>
      <c r="B340" s="66"/>
      <c r="C340" s="37">
        <v>337</v>
      </c>
      <c r="D340" s="63"/>
      <c r="E340" s="42" t="s">
        <v>77</v>
      </c>
      <c r="F340" s="43" t="s">
        <v>126</v>
      </c>
      <c r="G340" s="43" t="s">
        <v>29</v>
      </c>
      <c r="H340" s="43" t="s">
        <v>30</v>
      </c>
      <c r="I340" s="41">
        <v>684.04</v>
      </c>
      <c r="J340" s="16">
        <v>0</v>
      </c>
      <c r="K340" s="21">
        <f t="shared" si="9"/>
        <v>0</v>
      </c>
      <c r="L340" s="22" t="str">
        <f t="shared" si="8"/>
        <v>OK</v>
      </c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50"/>
      <c r="Z340" s="50"/>
      <c r="AA340" s="50"/>
      <c r="AB340" s="50"/>
    </row>
    <row r="341" spans="1:28" ht="39.950000000000003" customHeight="1" x14ac:dyDescent="0.25">
      <c r="A341" s="69"/>
      <c r="B341" s="66"/>
      <c r="C341" s="37">
        <v>338</v>
      </c>
      <c r="D341" s="63"/>
      <c r="E341" s="42" t="s">
        <v>78</v>
      </c>
      <c r="F341" s="43" t="s">
        <v>126</v>
      </c>
      <c r="G341" s="43" t="s">
        <v>29</v>
      </c>
      <c r="H341" s="43" t="s">
        <v>30</v>
      </c>
      <c r="I341" s="41">
        <v>1291.77</v>
      </c>
      <c r="J341" s="16">
        <v>0</v>
      </c>
      <c r="K341" s="21">
        <f t="shared" si="9"/>
        <v>0</v>
      </c>
      <c r="L341" s="22" t="str">
        <f t="shared" si="8"/>
        <v>OK</v>
      </c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50"/>
      <c r="Z341" s="50"/>
      <c r="AA341" s="50"/>
      <c r="AB341" s="50"/>
    </row>
    <row r="342" spans="1:28" ht="39.950000000000003" customHeight="1" x14ac:dyDescent="0.25">
      <c r="A342" s="69"/>
      <c r="B342" s="66"/>
      <c r="C342" s="37">
        <v>339</v>
      </c>
      <c r="D342" s="63"/>
      <c r="E342" s="42" t="s">
        <v>79</v>
      </c>
      <c r="F342" s="43" t="s">
        <v>126</v>
      </c>
      <c r="G342" s="43" t="s">
        <v>29</v>
      </c>
      <c r="H342" s="43" t="s">
        <v>30</v>
      </c>
      <c r="I342" s="41">
        <v>85.89</v>
      </c>
      <c r="J342" s="16">
        <v>0</v>
      </c>
      <c r="K342" s="21">
        <f t="shared" si="9"/>
        <v>0</v>
      </c>
      <c r="L342" s="22" t="str">
        <f t="shared" si="8"/>
        <v>OK</v>
      </c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50"/>
      <c r="Z342" s="50"/>
      <c r="AA342" s="50"/>
      <c r="AB342" s="50"/>
    </row>
    <row r="343" spans="1:28" ht="39.950000000000003" customHeight="1" x14ac:dyDescent="0.25">
      <c r="A343" s="69"/>
      <c r="B343" s="66"/>
      <c r="C343" s="37">
        <v>340</v>
      </c>
      <c r="D343" s="63"/>
      <c r="E343" s="42" t="s">
        <v>132</v>
      </c>
      <c r="F343" s="43" t="s">
        <v>126</v>
      </c>
      <c r="G343" s="43" t="s">
        <v>29</v>
      </c>
      <c r="H343" s="43" t="s">
        <v>30</v>
      </c>
      <c r="I343" s="41">
        <v>81.319999999999993</v>
      </c>
      <c r="J343" s="16">
        <v>0</v>
      </c>
      <c r="K343" s="21">
        <f t="shared" si="9"/>
        <v>0</v>
      </c>
      <c r="L343" s="22" t="str">
        <f t="shared" si="8"/>
        <v>OK</v>
      </c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50"/>
      <c r="Z343" s="50"/>
      <c r="AA343" s="50"/>
      <c r="AB343" s="50"/>
    </row>
    <row r="344" spans="1:28" ht="39.950000000000003" customHeight="1" x14ac:dyDescent="0.25">
      <c r="A344" s="69"/>
      <c r="B344" s="66"/>
      <c r="C344" s="37">
        <v>341</v>
      </c>
      <c r="D344" s="63"/>
      <c r="E344" s="42" t="s">
        <v>134</v>
      </c>
      <c r="F344" s="43" t="s">
        <v>38</v>
      </c>
      <c r="G344" s="43" t="s">
        <v>81</v>
      </c>
      <c r="H344" s="43" t="s">
        <v>30</v>
      </c>
      <c r="I344" s="41">
        <v>23.66</v>
      </c>
      <c r="J344" s="16">
        <v>0</v>
      </c>
      <c r="K344" s="21">
        <f t="shared" si="9"/>
        <v>0</v>
      </c>
      <c r="L344" s="22" t="str">
        <f t="shared" si="8"/>
        <v>OK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50"/>
      <c r="Z344" s="50"/>
      <c r="AA344" s="50"/>
      <c r="AB344" s="50"/>
    </row>
    <row r="345" spans="1:28" ht="39.950000000000003" customHeight="1" x14ac:dyDescent="0.25">
      <c r="A345" s="69"/>
      <c r="B345" s="66"/>
      <c r="C345" s="37">
        <v>342</v>
      </c>
      <c r="D345" s="63"/>
      <c r="E345" s="42" t="s">
        <v>135</v>
      </c>
      <c r="F345" s="43" t="s">
        <v>38</v>
      </c>
      <c r="G345" s="43" t="s">
        <v>82</v>
      </c>
      <c r="H345" s="43" t="s">
        <v>30</v>
      </c>
      <c r="I345" s="41">
        <v>24.79</v>
      </c>
      <c r="J345" s="16">
        <v>0</v>
      </c>
      <c r="K345" s="21">
        <f t="shared" si="9"/>
        <v>0</v>
      </c>
      <c r="L345" s="22" t="str">
        <f t="shared" si="8"/>
        <v>OK</v>
      </c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50"/>
      <c r="Z345" s="50"/>
      <c r="AA345" s="50"/>
      <c r="AB345" s="50"/>
    </row>
    <row r="346" spans="1:28" ht="39.950000000000003" customHeight="1" x14ac:dyDescent="0.25">
      <c r="A346" s="69"/>
      <c r="B346" s="66"/>
      <c r="C346" s="37">
        <v>343</v>
      </c>
      <c r="D346" s="63"/>
      <c r="E346" s="42" t="s">
        <v>136</v>
      </c>
      <c r="F346" s="43" t="s">
        <v>38</v>
      </c>
      <c r="G346" s="43" t="s">
        <v>83</v>
      </c>
      <c r="H346" s="43" t="s">
        <v>30</v>
      </c>
      <c r="I346" s="41">
        <v>62.42</v>
      </c>
      <c r="J346" s="16">
        <v>0</v>
      </c>
      <c r="K346" s="21">
        <f t="shared" si="9"/>
        <v>0</v>
      </c>
      <c r="L346" s="22" t="str">
        <f t="shared" si="8"/>
        <v>OK</v>
      </c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50"/>
      <c r="Z346" s="50"/>
      <c r="AA346" s="50"/>
      <c r="AB346" s="50"/>
    </row>
    <row r="347" spans="1:28" ht="39.950000000000003" customHeight="1" x14ac:dyDescent="0.25">
      <c r="A347" s="69"/>
      <c r="B347" s="66"/>
      <c r="C347" s="37">
        <v>344</v>
      </c>
      <c r="D347" s="63"/>
      <c r="E347" s="42" t="s">
        <v>137</v>
      </c>
      <c r="F347" s="43" t="s">
        <v>38</v>
      </c>
      <c r="G347" s="43" t="s">
        <v>84</v>
      </c>
      <c r="H347" s="43" t="s">
        <v>30</v>
      </c>
      <c r="I347" s="41">
        <v>32.659999999999997</v>
      </c>
      <c r="J347" s="16">
        <v>0</v>
      </c>
      <c r="K347" s="21">
        <f t="shared" si="9"/>
        <v>0</v>
      </c>
      <c r="L347" s="22" t="str">
        <f t="shared" si="8"/>
        <v>OK</v>
      </c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50"/>
      <c r="Z347" s="50"/>
      <c r="AA347" s="50"/>
      <c r="AB347" s="50"/>
    </row>
    <row r="348" spans="1:28" ht="39.950000000000003" customHeight="1" x14ac:dyDescent="0.25">
      <c r="A348" s="69"/>
      <c r="B348" s="66"/>
      <c r="C348" s="37">
        <v>345</v>
      </c>
      <c r="D348" s="63"/>
      <c r="E348" s="42" t="s">
        <v>87</v>
      </c>
      <c r="F348" s="43" t="s">
        <v>126</v>
      </c>
      <c r="G348" s="43" t="s">
        <v>88</v>
      </c>
      <c r="H348" s="43" t="s">
        <v>30</v>
      </c>
      <c r="I348" s="41">
        <v>552.51</v>
      </c>
      <c r="J348" s="16">
        <v>0</v>
      </c>
      <c r="K348" s="21">
        <f t="shared" si="9"/>
        <v>0</v>
      </c>
      <c r="L348" s="22" t="str">
        <f t="shared" si="8"/>
        <v>OK</v>
      </c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50"/>
      <c r="Z348" s="50"/>
      <c r="AA348" s="50"/>
      <c r="AB348" s="50"/>
    </row>
    <row r="349" spans="1:28" ht="39.950000000000003" customHeight="1" x14ac:dyDescent="0.25">
      <c r="A349" s="69"/>
      <c r="B349" s="66"/>
      <c r="C349" s="37">
        <v>346</v>
      </c>
      <c r="D349" s="63"/>
      <c r="E349" s="42" t="s">
        <v>89</v>
      </c>
      <c r="F349" s="43" t="s">
        <v>126</v>
      </c>
      <c r="G349" s="43" t="s">
        <v>29</v>
      </c>
      <c r="H349" s="43" t="s">
        <v>30</v>
      </c>
      <c r="I349" s="41">
        <v>1097.5</v>
      </c>
      <c r="J349" s="16">
        <v>0</v>
      </c>
      <c r="K349" s="21">
        <f t="shared" si="9"/>
        <v>0</v>
      </c>
      <c r="L349" s="22" t="str">
        <f t="shared" si="8"/>
        <v>OK</v>
      </c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50"/>
      <c r="Z349" s="50"/>
      <c r="AA349" s="50"/>
      <c r="AB349" s="50"/>
    </row>
    <row r="350" spans="1:28" ht="39.950000000000003" customHeight="1" x14ac:dyDescent="0.25">
      <c r="A350" s="69"/>
      <c r="B350" s="66"/>
      <c r="C350" s="37">
        <v>347</v>
      </c>
      <c r="D350" s="63"/>
      <c r="E350" s="42" t="s">
        <v>90</v>
      </c>
      <c r="F350" s="43" t="s">
        <v>38</v>
      </c>
      <c r="G350" s="43" t="s">
        <v>29</v>
      </c>
      <c r="H350" s="43" t="s">
        <v>30</v>
      </c>
      <c r="I350" s="41">
        <v>229.04</v>
      </c>
      <c r="J350" s="16">
        <v>0</v>
      </c>
      <c r="K350" s="21">
        <f t="shared" si="9"/>
        <v>0</v>
      </c>
      <c r="L350" s="22" t="str">
        <f t="shared" si="8"/>
        <v>OK</v>
      </c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50"/>
      <c r="Z350" s="50"/>
      <c r="AA350" s="50"/>
      <c r="AB350" s="50"/>
    </row>
    <row r="351" spans="1:28" ht="39.950000000000003" customHeight="1" x14ac:dyDescent="0.25">
      <c r="A351" s="69"/>
      <c r="B351" s="66"/>
      <c r="C351" s="37">
        <v>348</v>
      </c>
      <c r="D351" s="63"/>
      <c r="E351" s="42" t="s">
        <v>91</v>
      </c>
      <c r="F351" s="43" t="s">
        <v>38</v>
      </c>
      <c r="G351" s="43" t="s">
        <v>29</v>
      </c>
      <c r="H351" s="43" t="s">
        <v>30</v>
      </c>
      <c r="I351" s="41">
        <v>128.83000000000001</v>
      </c>
      <c r="J351" s="16">
        <v>0</v>
      </c>
      <c r="K351" s="21">
        <f t="shared" si="9"/>
        <v>0</v>
      </c>
      <c r="L351" s="22" t="str">
        <f t="shared" si="8"/>
        <v>OK</v>
      </c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50"/>
      <c r="Z351" s="50"/>
      <c r="AA351" s="50"/>
      <c r="AB351" s="50"/>
    </row>
    <row r="352" spans="1:28" ht="39.950000000000003" customHeight="1" x14ac:dyDescent="0.25">
      <c r="A352" s="69"/>
      <c r="B352" s="66"/>
      <c r="C352" s="37">
        <v>349</v>
      </c>
      <c r="D352" s="63"/>
      <c r="E352" s="42" t="s">
        <v>92</v>
      </c>
      <c r="F352" s="43" t="s">
        <v>38</v>
      </c>
      <c r="G352" s="43" t="s">
        <v>93</v>
      </c>
      <c r="H352" s="43" t="s">
        <v>30</v>
      </c>
      <c r="I352" s="41">
        <v>23.1</v>
      </c>
      <c r="J352" s="16">
        <v>0</v>
      </c>
      <c r="K352" s="21">
        <f t="shared" si="9"/>
        <v>0</v>
      </c>
      <c r="L352" s="22" t="str">
        <f t="shared" si="8"/>
        <v>OK</v>
      </c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50"/>
      <c r="Z352" s="50"/>
      <c r="AA352" s="50"/>
      <c r="AB352" s="50"/>
    </row>
    <row r="353" spans="1:28" ht="39.950000000000003" customHeight="1" x14ac:dyDescent="0.25">
      <c r="A353" s="69"/>
      <c r="B353" s="66"/>
      <c r="C353" s="37">
        <v>350</v>
      </c>
      <c r="D353" s="63"/>
      <c r="E353" s="42" t="s">
        <v>94</v>
      </c>
      <c r="F353" s="43" t="s">
        <v>126</v>
      </c>
      <c r="G353" s="43" t="s">
        <v>29</v>
      </c>
      <c r="H353" s="43" t="s">
        <v>30</v>
      </c>
      <c r="I353" s="41">
        <v>213.77</v>
      </c>
      <c r="J353" s="16">
        <v>0</v>
      </c>
      <c r="K353" s="21">
        <f t="shared" si="9"/>
        <v>0</v>
      </c>
      <c r="L353" s="22" t="str">
        <f t="shared" si="8"/>
        <v>OK</v>
      </c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50"/>
      <c r="Z353" s="50"/>
      <c r="AA353" s="50"/>
      <c r="AB353" s="50"/>
    </row>
    <row r="354" spans="1:28" ht="39.950000000000003" customHeight="1" x14ac:dyDescent="0.25">
      <c r="A354" s="70"/>
      <c r="B354" s="67"/>
      <c r="C354" s="44">
        <v>351</v>
      </c>
      <c r="D354" s="64"/>
      <c r="E354" s="42" t="s">
        <v>95</v>
      </c>
      <c r="F354" s="43" t="s">
        <v>126</v>
      </c>
      <c r="G354" s="43" t="s">
        <v>29</v>
      </c>
      <c r="H354" s="43" t="s">
        <v>30</v>
      </c>
      <c r="I354" s="41">
        <v>233.81</v>
      </c>
      <c r="J354" s="16">
        <v>0</v>
      </c>
      <c r="K354" s="21">
        <f t="shared" si="9"/>
        <v>0</v>
      </c>
      <c r="L354" s="22" t="str">
        <f t="shared" si="8"/>
        <v>OK</v>
      </c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50"/>
      <c r="Z354" s="50"/>
      <c r="AA354" s="50"/>
      <c r="AB354" s="50"/>
    </row>
    <row r="355" spans="1:28" ht="24" customHeight="1" x14ac:dyDescent="0.4">
      <c r="J355" s="46">
        <f>SUM(J4:J354)</f>
        <v>10864</v>
      </c>
      <c r="M355" s="35">
        <f t="shared" ref="M355:AB355" si="10">SUMPRODUCT($I$4:$I$354,M4:M354)</f>
        <v>0</v>
      </c>
      <c r="N355" s="35">
        <f t="shared" si="10"/>
        <v>0</v>
      </c>
      <c r="O355" s="35">
        <f t="shared" si="10"/>
        <v>0</v>
      </c>
      <c r="P355" s="35">
        <f t="shared" si="10"/>
        <v>0</v>
      </c>
      <c r="Q355" s="35">
        <f t="shared" si="10"/>
        <v>0</v>
      </c>
      <c r="R355" s="35">
        <f t="shared" si="10"/>
        <v>0</v>
      </c>
      <c r="S355" s="35">
        <f t="shared" si="10"/>
        <v>0</v>
      </c>
      <c r="T355" s="35">
        <f t="shared" si="10"/>
        <v>0</v>
      </c>
      <c r="U355" s="35">
        <f t="shared" si="10"/>
        <v>0</v>
      </c>
      <c r="V355" s="35">
        <f t="shared" si="10"/>
        <v>0</v>
      </c>
      <c r="W355" s="35">
        <f t="shared" si="10"/>
        <v>0</v>
      </c>
      <c r="X355" s="35">
        <f t="shared" si="10"/>
        <v>0</v>
      </c>
      <c r="Y355" s="35">
        <f t="shared" si="10"/>
        <v>0</v>
      </c>
      <c r="Z355" s="35">
        <f t="shared" si="10"/>
        <v>0</v>
      </c>
      <c r="AA355" s="35">
        <f t="shared" si="10"/>
        <v>0</v>
      </c>
      <c r="AB355" s="35">
        <f t="shared" si="10"/>
        <v>0</v>
      </c>
    </row>
    <row r="360" spans="1:28" ht="39.950000000000003" customHeight="1" x14ac:dyDescent="0.4">
      <c r="A360" s="57"/>
      <c r="D360" s="60"/>
    </row>
    <row r="361" spans="1:28" ht="39.950000000000003" customHeight="1" x14ac:dyDescent="0.4">
      <c r="A361" s="57"/>
      <c r="D361" s="60"/>
    </row>
    <row r="362" spans="1:28" ht="39.950000000000003" customHeight="1" x14ac:dyDescent="0.4">
      <c r="A362" s="57"/>
      <c r="D362" s="60"/>
    </row>
    <row r="363" spans="1:28" ht="39.950000000000003" customHeight="1" x14ac:dyDescent="0.4">
      <c r="A363" s="57"/>
      <c r="D363" s="60"/>
    </row>
    <row r="364" spans="1:28" ht="39.950000000000003" customHeight="1" x14ac:dyDescent="0.4">
      <c r="A364" s="57"/>
      <c r="D364" s="60"/>
    </row>
    <row r="365" spans="1:28" ht="39.950000000000003" customHeight="1" x14ac:dyDescent="0.4">
      <c r="A365" s="57"/>
      <c r="D365" s="60"/>
    </row>
    <row r="366" spans="1:28" ht="39.950000000000003" customHeight="1" x14ac:dyDescent="0.4">
      <c r="A366" s="57"/>
      <c r="D366" s="60"/>
    </row>
    <row r="367" spans="1:28" ht="39.950000000000003" customHeight="1" x14ac:dyDescent="0.4">
      <c r="A367" s="57"/>
      <c r="D367" s="60"/>
    </row>
    <row r="368" spans="1:28" ht="39.950000000000003" customHeight="1" x14ac:dyDescent="0.4">
      <c r="A368" s="57"/>
      <c r="D368" s="60"/>
    </row>
    <row r="369" spans="1:9" ht="39.950000000000003" customHeight="1" x14ac:dyDescent="0.4">
      <c r="A369" s="57"/>
      <c r="D369" s="60"/>
    </row>
    <row r="370" spans="1:9" ht="39.950000000000003" customHeight="1" x14ac:dyDescent="0.4">
      <c r="A370" s="57"/>
      <c r="D370" s="60"/>
    </row>
    <row r="371" spans="1:9" ht="39.950000000000003" customHeight="1" x14ac:dyDescent="0.4">
      <c r="A371" s="57"/>
      <c r="D371" s="60"/>
    </row>
    <row r="372" spans="1:9" ht="39.950000000000003" customHeight="1" x14ac:dyDescent="0.4">
      <c r="A372" s="57"/>
      <c r="D372" s="60"/>
    </row>
    <row r="373" spans="1:9" ht="39.950000000000003" customHeight="1" x14ac:dyDescent="0.4">
      <c r="A373" s="57"/>
      <c r="D373" s="60"/>
    </row>
    <row r="374" spans="1:9" ht="39.950000000000003" customHeight="1" x14ac:dyDescent="0.4">
      <c r="A374" s="57"/>
      <c r="D374" s="60"/>
    </row>
    <row r="375" spans="1:9" ht="39.950000000000003" customHeight="1" x14ac:dyDescent="0.4">
      <c r="A375" s="57"/>
      <c r="D375" s="60"/>
    </row>
    <row r="376" spans="1:9" ht="39.950000000000003" customHeight="1" x14ac:dyDescent="0.4">
      <c r="A376" s="57"/>
      <c r="D376" s="60"/>
    </row>
    <row r="377" spans="1:9" ht="39.950000000000003" customHeight="1" x14ac:dyDescent="0.4">
      <c r="A377" s="57"/>
      <c r="D377" s="60"/>
    </row>
    <row r="379" spans="1:9" ht="39.950000000000003" customHeight="1" x14ac:dyDescent="0.4">
      <c r="A379" s="57"/>
      <c r="C379" s="3"/>
      <c r="D379" s="60"/>
      <c r="E379" s="52"/>
      <c r="F379" s="3"/>
      <c r="G379" s="3"/>
      <c r="H379" s="3"/>
      <c r="I379" s="53"/>
    </row>
    <row r="380" spans="1:9" ht="39.950000000000003" customHeight="1" x14ac:dyDescent="0.4">
      <c r="A380" s="57"/>
      <c r="C380" s="3"/>
      <c r="D380" s="60"/>
      <c r="E380" s="52"/>
      <c r="F380" s="3"/>
      <c r="G380" s="3"/>
      <c r="H380" s="3"/>
      <c r="I380" s="53"/>
    </row>
  </sheetData>
  <mergeCells count="47">
    <mergeCell ref="A49:A79"/>
    <mergeCell ref="B49:B79"/>
    <mergeCell ref="D49:D79"/>
    <mergeCell ref="V1:V2"/>
    <mergeCell ref="W1:W2"/>
    <mergeCell ref="P1:P2"/>
    <mergeCell ref="Q1:Q2"/>
    <mergeCell ref="R1:R2"/>
    <mergeCell ref="S1:S2"/>
    <mergeCell ref="T1:T2"/>
    <mergeCell ref="U1:U2"/>
    <mergeCell ref="A1:D1"/>
    <mergeCell ref="E1:I1"/>
    <mergeCell ref="J1:L1"/>
    <mergeCell ref="M1:M2"/>
    <mergeCell ref="N1:N2"/>
    <mergeCell ref="AB1:AB2"/>
    <mergeCell ref="A2:L2"/>
    <mergeCell ref="A4:A48"/>
    <mergeCell ref="B4:B48"/>
    <mergeCell ref="D4:D48"/>
    <mergeCell ref="X1:X2"/>
    <mergeCell ref="Y1:Y2"/>
    <mergeCell ref="Z1:Z2"/>
    <mergeCell ref="AA1:AA2"/>
    <mergeCell ref="O1:O2"/>
    <mergeCell ref="A80:A116"/>
    <mergeCell ref="B80:B116"/>
    <mergeCell ref="D80:D116"/>
    <mergeCell ref="A117:A158"/>
    <mergeCell ref="B117:B158"/>
    <mergeCell ref="D117:D158"/>
    <mergeCell ref="A159:A192"/>
    <mergeCell ref="B159:B192"/>
    <mergeCell ref="D159:D192"/>
    <mergeCell ref="A193:A232"/>
    <mergeCell ref="B193:B232"/>
    <mergeCell ref="D193:D232"/>
    <mergeCell ref="A313:A354"/>
    <mergeCell ref="B313:B354"/>
    <mergeCell ref="D313:D354"/>
    <mergeCell ref="A233:A270"/>
    <mergeCell ref="B233:B270"/>
    <mergeCell ref="D233:D270"/>
    <mergeCell ref="A271:A312"/>
    <mergeCell ref="B271:B312"/>
    <mergeCell ref="D271:D312"/>
  </mergeCells>
  <conditionalFormatting sqref="K4:K354">
    <cfRule type="cellIs" dxfId="84" priority="2" operator="lessThan">
      <formula>0</formula>
    </cfRule>
    <cfRule type="cellIs" dxfId="83" priority="3" operator="lessThan">
      <formula>0</formula>
    </cfRule>
  </conditionalFormatting>
  <conditionalFormatting sqref="M4:X354">
    <cfRule type="cellIs" dxfId="82" priority="5" stopIfTrue="1" operator="greaterThan">
      <formula>0</formula>
    </cfRule>
    <cfRule type="cellIs" dxfId="81" priority="6" stopIfTrue="1" operator="greaterThan">
      <formula>0</formula>
    </cfRule>
    <cfRule type="cellIs" dxfId="80" priority="7" stopIfTrue="1" operator="greaterThan">
      <formula>0</formula>
    </cfRule>
  </conditionalFormatting>
  <conditionalFormatting sqref="M4:AB354">
    <cfRule type="cellIs" dxfId="79" priority="1" operator="greaterThan">
      <formula>10</formula>
    </cfRule>
    <cfRule type="cellIs" dxfId="78" priority="4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420F8-76A3-417E-8CF3-C36C376E9E96}">
  <dimension ref="A1:AB380"/>
  <sheetViews>
    <sheetView zoomScale="85" zoomScaleNormal="85" workbookViewId="0">
      <selection sqref="A1:D1"/>
    </sheetView>
  </sheetViews>
  <sheetFormatPr defaultColWidth="9.7109375" defaultRowHeight="39.950000000000003" customHeight="1" x14ac:dyDescent="0.4"/>
  <cols>
    <col min="1" max="1" width="10.7109375" style="55" customWidth="1"/>
    <col min="2" max="2" width="9.7109375" style="56"/>
    <col min="3" max="3" width="9.5703125" style="1" customWidth="1"/>
    <col min="4" max="4" width="22.7109375" style="59" customWidth="1"/>
    <col min="5" max="5" width="48.85546875" style="36" customWidth="1"/>
    <col min="6" max="6" width="10" style="1" customWidth="1"/>
    <col min="7" max="7" width="19.42578125" style="1" customWidth="1"/>
    <col min="8" max="8" width="16.7109375" style="1" customWidth="1"/>
    <col min="9" max="9" width="13.7109375" style="25" bestFit="1" customWidth="1"/>
    <col min="10" max="10" width="13.85546875" style="4" customWidth="1"/>
    <col min="11" max="11" width="13.28515625" style="24" customWidth="1"/>
    <col min="12" max="12" width="12.5703125" style="5" customWidth="1"/>
    <col min="13" max="13" width="13.5703125" style="4" customWidth="1"/>
    <col min="14" max="15" width="13.7109375" style="4" customWidth="1"/>
    <col min="16" max="16" width="14.28515625" style="4" customWidth="1"/>
    <col min="17" max="17" width="13.42578125" style="4" customWidth="1"/>
    <col min="18" max="24" width="13.7109375" style="4" customWidth="1"/>
    <col min="25" max="28" width="13.7109375" style="2" customWidth="1"/>
    <col min="29" max="16384" width="9.7109375" style="2"/>
  </cols>
  <sheetData>
    <row r="1" spans="1:28" ht="35.25" customHeight="1" x14ac:dyDescent="0.25">
      <c r="A1" s="80" t="s">
        <v>24</v>
      </c>
      <c r="B1" s="80"/>
      <c r="C1" s="80"/>
      <c r="D1" s="81"/>
      <c r="E1" s="72" t="s">
        <v>127</v>
      </c>
      <c r="F1" s="73"/>
      <c r="G1" s="73"/>
      <c r="H1" s="73"/>
      <c r="I1" s="74"/>
      <c r="J1" s="72" t="s">
        <v>25</v>
      </c>
      <c r="K1" s="73"/>
      <c r="L1" s="74"/>
      <c r="M1" s="71" t="s">
        <v>18</v>
      </c>
      <c r="N1" s="71" t="s">
        <v>18</v>
      </c>
      <c r="O1" s="71" t="s">
        <v>18</v>
      </c>
      <c r="P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V1" s="71" t="s">
        <v>18</v>
      </c>
      <c r="W1" s="71" t="s">
        <v>18</v>
      </c>
      <c r="X1" s="71" t="s">
        <v>18</v>
      </c>
      <c r="Y1" s="71" t="s">
        <v>18</v>
      </c>
      <c r="Z1" s="71" t="s">
        <v>18</v>
      </c>
      <c r="AA1" s="71" t="s">
        <v>18</v>
      </c>
      <c r="AB1" s="71" t="s">
        <v>18</v>
      </c>
    </row>
    <row r="2" spans="1:28" ht="25.15" customHeight="1" x14ac:dyDescent="0.25">
      <c r="A2" s="78" t="s">
        <v>151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s="3" customFormat="1" ht="39.950000000000003" customHeight="1" x14ac:dyDescent="0.2">
      <c r="A3" s="51" t="s">
        <v>139</v>
      </c>
      <c r="B3" s="54" t="s">
        <v>22</v>
      </c>
      <c r="C3" s="54" t="s">
        <v>20</v>
      </c>
      <c r="D3" s="58" t="s">
        <v>13</v>
      </c>
      <c r="E3" s="51" t="s">
        <v>27</v>
      </c>
      <c r="F3" s="54" t="s">
        <v>3</v>
      </c>
      <c r="G3" s="51" t="s">
        <v>17</v>
      </c>
      <c r="H3" s="54" t="s">
        <v>14</v>
      </c>
      <c r="I3" s="28" t="s">
        <v>21</v>
      </c>
      <c r="J3" s="54" t="s">
        <v>19</v>
      </c>
      <c r="K3" s="29" t="s">
        <v>0</v>
      </c>
      <c r="L3" s="30" t="s">
        <v>2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18" t="s">
        <v>1</v>
      </c>
      <c r="W3" s="18" t="s">
        <v>1</v>
      </c>
      <c r="X3" s="18" t="s">
        <v>1</v>
      </c>
      <c r="Y3" s="18" t="s">
        <v>1</v>
      </c>
      <c r="Z3" s="18" t="s">
        <v>1</v>
      </c>
      <c r="AA3" s="18" t="s">
        <v>1</v>
      </c>
      <c r="AB3" s="18" t="s">
        <v>1</v>
      </c>
    </row>
    <row r="4" spans="1:28" ht="39.950000000000003" customHeight="1" x14ac:dyDescent="0.25">
      <c r="A4" s="68" t="s">
        <v>140</v>
      </c>
      <c r="B4" s="65">
        <v>1</v>
      </c>
      <c r="C4" s="37">
        <v>1</v>
      </c>
      <c r="D4" s="75" t="s">
        <v>124</v>
      </c>
      <c r="E4" s="38" t="s">
        <v>28</v>
      </c>
      <c r="F4" s="37" t="s">
        <v>126</v>
      </c>
      <c r="G4" s="37" t="s">
        <v>29</v>
      </c>
      <c r="H4" s="37" t="s">
        <v>30</v>
      </c>
      <c r="I4" s="39">
        <v>161.22</v>
      </c>
      <c r="J4" s="16">
        <v>10</v>
      </c>
      <c r="K4" s="21">
        <f t="shared" ref="K4:K35" si="0">J4-(SUM(M4:AB4))</f>
        <v>10</v>
      </c>
      <c r="L4" s="22" t="str">
        <f>IF(K4&lt;0,"ATENÇÃO","OK")</f>
        <v>OK</v>
      </c>
      <c r="M4" s="48"/>
      <c r="N4" s="49"/>
      <c r="O4" s="48"/>
      <c r="P4" s="48"/>
      <c r="Q4" s="48"/>
      <c r="R4" s="48"/>
      <c r="S4" s="48"/>
      <c r="T4" s="48"/>
      <c r="U4" s="48"/>
      <c r="V4" s="48"/>
      <c r="W4" s="48"/>
      <c r="X4" s="48"/>
      <c r="Y4" s="50"/>
      <c r="Z4" s="50"/>
      <c r="AA4" s="50"/>
      <c r="AB4" s="50"/>
    </row>
    <row r="5" spans="1:28" ht="39.950000000000003" customHeight="1" x14ac:dyDescent="0.25">
      <c r="A5" s="69"/>
      <c r="B5" s="66"/>
      <c r="C5" s="37">
        <v>2</v>
      </c>
      <c r="D5" s="76"/>
      <c r="E5" s="38" t="s">
        <v>31</v>
      </c>
      <c r="F5" s="40" t="s">
        <v>32</v>
      </c>
      <c r="G5" s="40" t="s">
        <v>29</v>
      </c>
      <c r="H5" s="37" t="s">
        <v>30</v>
      </c>
      <c r="I5" s="41">
        <v>12.89</v>
      </c>
      <c r="J5" s="16">
        <v>200</v>
      </c>
      <c r="K5" s="21">
        <f t="shared" si="0"/>
        <v>200</v>
      </c>
      <c r="L5" s="22" t="str">
        <f t="shared" ref="L5:L68" si="1">IF(K5&lt;0,"ATENÇÃO","OK")</f>
        <v>OK</v>
      </c>
      <c r="M5" s="48"/>
      <c r="N5" s="49"/>
      <c r="O5" s="48"/>
      <c r="P5" s="48"/>
      <c r="Q5" s="48"/>
      <c r="R5" s="48"/>
      <c r="S5" s="48"/>
      <c r="T5" s="48"/>
      <c r="U5" s="48"/>
      <c r="V5" s="48"/>
      <c r="W5" s="48"/>
      <c r="X5" s="48"/>
      <c r="Y5" s="50"/>
      <c r="Z5" s="50"/>
      <c r="AA5" s="50"/>
      <c r="AB5" s="50"/>
    </row>
    <row r="6" spans="1:28" ht="39.950000000000003" customHeight="1" x14ac:dyDescent="0.25">
      <c r="A6" s="69"/>
      <c r="B6" s="66"/>
      <c r="C6" s="37">
        <v>3</v>
      </c>
      <c r="D6" s="76"/>
      <c r="E6" s="38" t="s">
        <v>33</v>
      </c>
      <c r="F6" s="40" t="s">
        <v>126</v>
      </c>
      <c r="G6" s="40" t="s">
        <v>29</v>
      </c>
      <c r="H6" s="37" t="s">
        <v>30</v>
      </c>
      <c r="I6" s="41">
        <v>20.63</v>
      </c>
      <c r="J6" s="16">
        <v>100</v>
      </c>
      <c r="K6" s="21">
        <f t="shared" si="0"/>
        <v>100</v>
      </c>
      <c r="L6" s="22" t="str">
        <f t="shared" si="1"/>
        <v>OK</v>
      </c>
      <c r="M6" s="48"/>
      <c r="N6" s="49"/>
      <c r="O6" s="48"/>
      <c r="P6" s="48"/>
      <c r="Q6" s="48"/>
      <c r="R6" s="48"/>
      <c r="S6" s="48"/>
      <c r="T6" s="48"/>
      <c r="U6" s="48"/>
      <c r="V6" s="48"/>
      <c r="W6" s="48"/>
      <c r="X6" s="48"/>
      <c r="Y6" s="50"/>
      <c r="Z6" s="50"/>
      <c r="AA6" s="50"/>
      <c r="AB6" s="50"/>
    </row>
    <row r="7" spans="1:28" ht="39.950000000000003" customHeight="1" x14ac:dyDescent="0.25">
      <c r="A7" s="69"/>
      <c r="B7" s="66"/>
      <c r="C7" s="37">
        <v>4</v>
      </c>
      <c r="D7" s="76"/>
      <c r="E7" s="38" t="s">
        <v>34</v>
      </c>
      <c r="F7" s="40" t="s">
        <v>126</v>
      </c>
      <c r="G7" s="40" t="s">
        <v>35</v>
      </c>
      <c r="H7" s="37" t="s">
        <v>30</v>
      </c>
      <c r="I7" s="41">
        <v>33.53</v>
      </c>
      <c r="J7" s="16">
        <v>100</v>
      </c>
      <c r="K7" s="21">
        <f t="shared" si="0"/>
        <v>100</v>
      </c>
      <c r="L7" s="22" t="str">
        <f t="shared" si="1"/>
        <v>OK</v>
      </c>
      <c r="M7" s="48"/>
      <c r="N7" s="49"/>
      <c r="O7" s="48"/>
      <c r="P7" s="48"/>
      <c r="Q7" s="48"/>
      <c r="R7" s="48"/>
      <c r="S7" s="48"/>
      <c r="T7" s="48"/>
      <c r="U7" s="48"/>
      <c r="V7" s="48"/>
      <c r="W7" s="48"/>
      <c r="X7" s="48"/>
      <c r="Y7" s="50"/>
      <c r="Z7" s="50"/>
      <c r="AA7" s="50"/>
      <c r="AB7" s="50"/>
    </row>
    <row r="8" spans="1:28" ht="39.950000000000003" customHeight="1" x14ac:dyDescent="0.25">
      <c r="A8" s="69"/>
      <c r="B8" s="66"/>
      <c r="C8" s="37">
        <v>5</v>
      </c>
      <c r="D8" s="76"/>
      <c r="E8" s="38" t="s">
        <v>36</v>
      </c>
      <c r="F8" s="40" t="s">
        <v>126</v>
      </c>
      <c r="G8" s="40" t="s">
        <v>37</v>
      </c>
      <c r="H8" s="37" t="s">
        <v>30</v>
      </c>
      <c r="I8" s="41">
        <v>48.36</v>
      </c>
      <c r="J8" s="16">
        <v>100</v>
      </c>
      <c r="K8" s="21">
        <f t="shared" si="0"/>
        <v>100</v>
      </c>
      <c r="L8" s="22" t="str">
        <f t="shared" si="1"/>
        <v>OK</v>
      </c>
      <c r="M8" s="48"/>
      <c r="N8" s="49"/>
      <c r="O8" s="48"/>
      <c r="P8" s="48"/>
      <c r="Q8" s="48"/>
      <c r="R8" s="48"/>
      <c r="S8" s="48"/>
      <c r="T8" s="48"/>
      <c r="U8" s="48"/>
      <c r="V8" s="48"/>
      <c r="W8" s="48"/>
      <c r="X8" s="48"/>
      <c r="Y8" s="50"/>
      <c r="Z8" s="50"/>
      <c r="AA8" s="50"/>
      <c r="AB8" s="50"/>
    </row>
    <row r="9" spans="1:28" ht="39.950000000000003" customHeight="1" x14ac:dyDescent="0.25">
      <c r="A9" s="69"/>
      <c r="B9" s="66"/>
      <c r="C9" s="37">
        <v>6</v>
      </c>
      <c r="D9" s="76"/>
      <c r="E9" s="38" t="s">
        <v>128</v>
      </c>
      <c r="F9" s="37" t="s">
        <v>126</v>
      </c>
      <c r="G9" s="40" t="s">
        <v>29</v>
      </c>
      <c r="H9" s="37" t="s">
        <v>30</v>
      </c>
      <c r="I9" s="39">
        <v>4.24</v>
      </c>
      <c r="J9" s="16">
        <v>200</v>
      </c>
      <c r="K9" s="21">
        <f t="shared" si="0"/>
        <v>200</v>
      </c>
      <c r="L9" s="22" t="str">
        <f t="shared" si="1"/>
        <v>OK</v>
      </c>
      <c r="M9" s="48"/>
      <c r="N9" s="49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50"/>
      <c r="AA9" s="50"/>
      <c r="AB9" s="50"/>
    </row>
    <row r="10" spans="1:28" ht="39.950000000000003" customHeight="1" x14ac:dyDescent="0.25">
      <c r="A10" s="69"/>
      <c r="B10" s="66"/>
      <c r="C10" s="37">
        <v>7</v>
      </c>
      <c r="D10" s="76"/>
      <c r="E10" s="42" t="s">
        <v>129</v>
      </c>
      <c r="F10" s="43" t="s">
        <v>38</v>
      </c>
      <c r="G10" s="43" t="s">
        <v>39</v>
      </c>
      <c r="H10" s="37" t="s">
        <v>30</v>
      </c>
      <c r="I10" s="41">
        <v>8.59</v>
      </c>
      <c r="J10" s="16">
        <v>3000</v>
      </c>
      <c r="K10" s="21">
        <f t="shared" si="0"/>
        <v>3000</v>
      </c>
      <c r="L10" s="22" t="str">
        <f t="shared" si="1"/>
        <v>OK</v>
      </c>
      <c r="M10" s="48"/>
      <c r="N10" s="49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50"/>
      <c r="AA10" s="50"/>
      <c r="AB10" s="50"/>
    </row>
    <row r="11" spans="1:28" ht="39.950000000000003" customHeight="1" x14ac:dyDescent="0.25">
      <c r="A11" s="69"/>
      <c r="B11" s="66"/>
      <c r="C11" s="37">
        <v>8</v>
      </c>
      <c r="D11" s="76"/>
      <c r="E11" s="42" t="s">
        <v>130</v>
      </c>
      <c r="F11" s="43" t="s">
        <v>38</v>
      </c>
      <c r="G11" s="43" t="s">
        <v>40</v>
      </c>
      <c r="H11" s="37" t="s">
        <v>30</v>
      </c>
      <c r="I11" s="41">
        <v>12.65</v>
      </c>
      <c r="J11" s="16">
        <v>5000</v>
      </c>
      <c r="K11" s="21">
        <f t="shared" si="0"/>
        <v>5000</v>
      </c>
      <c r="L11" s="22" t="str">
        <f t="shared" si="1"/>
        <v>OK</v>
      </c>
      <c r="M11" s="48"/>
      <c r="N11" s="49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50"/>
      <c r="Z11" s="50"/>
      <c r="AA11" s="50"/>
      <c r="AB11" s="50"/>
    </row>
    <row r="12" spans="1:28" ht="39.950000000000003" customHeight="1" x14ac:dyDescent="0.25">
      <c r="A12" s="69"/>
      <c r="B12" s="66"/>
      <c r="C12" s="37">
        <v>9</v>
      </c>
      <c r="D12" s="76"/>
      <c r="E12" s="42" t="s">
        <v>131</v>
      </c>
      <c r="F12" s="44" t="s">
        <v>38</v>
      </c>
      <c r="G12" s="43" t="s">
        <v>41</v>
      </c>
      <c r="H12" s="43" t="s">
        <v>30</v>
      </c>
      <c r="I12" s="41">
        <v>13.75</v>
      </c>
      <c r="J12" s="16">
        <v>0</v>
      </c>
      <c r="K12" s="21">
        <f t="shared" si="0"/>
        <v>0</v>
      </c>
      <c r="L12" s="22" t="str">
        <f t="shared" si="1"/>
        <v>OK</v>
      </c>
      <c r="M12" s="48"/>
      <c r="N12" s="49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50"/>
      <c r="AA12" s="50"/>
      <c r="AB12" s="50"/>
    </row>
    <row r="13" spans="1:28" ht="39.950000000000003" customHeight="1" x14ac:dyDescent="0.25">
      <c r="A13" s="69"/>
      <c r="B13" s="66"/>
      <c r="C13" s="37">
        <v>10</v>
      </c>
      <c r="D13" s="76"/>
      <c r="E13" s="42" t="s">
        <v>42</v>
      </c>
      <c r="F13" s="44" t="s">
        <v>11</v>
      </c>
      <c r="G13" s="43" t="s">
        <v>29</v>
      </c>
      <c r="H13" s="43" t="s">
        <v>30</v>
      </c>
      <c r="I13" s="41">
        <v>47.9</v>
      </c>
      <c r="J13" s="16">
        <v>50</v>
      </c>
      <c r="K13" s="21">
        <f t="shared" si="0"/>
        <v>50</v>
      </c>
      <c r="L13" s="22" t="str">
        <f t="shared" si="1"/>
        <v>OK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</row>
    <row r="14" spans="1:28" ht="39.950000000000003" customHeight="1" x14ac:dyDescent="0.25">
      <c r="A14" s="69"/>
      <c r="B14" s="66"/>
      <c r="C14" s="37">
        <v>11</v>
      </c>
      <c r="D14" s="76"/>
      <c r="E14" s="42" t="s">
        <v>43</v>
      </c>
      <c r="F14" s="43" t="s">
        <v>44</v>
      </c>
      <c r="G14" s="43" t="s">
        <v>29</v>
      </c>
      <c r="H14" s="43" t="s">
        <v>30</v>
      </c>
      <c r="I14" s="41">
        <v>17.13</v>
      </c>
      <c r="J14" s="16">
        <v>200</v>
      </c>
      <c r="K14" s="21">
        <f t="shared" si="0"/>
        <v>200</v>
      </c>
      <c r="L14" s="22" t="str">
        <f t="shared" si="1"/>
        <v>OK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50"/>
      <c r="Z14" s="50"/>
      <c r="AA14" s="50"/>
      <c r="AB14" s="50"/>
    </row>
    <row r="15" spans="1:28" ht="39.950000000000003" customHeight="1" x14ac:dyDescent="0.25">
      <c r="A15" s="69"/>
      <c r="B15" s="66"/>
      <c r="C15" s="37">
        <v>12</v>
      </c>
      <c r="D15" s="76"/>
      <c r="E15" s="42" t="s">
        <v>45</v>
      </c>
      <c r="F15" s="43" t="s">
        <v>38</v>
      </c>
      <c r="G15" s="43" t="s">
        <v>46</v>
      </c>
      <c r="H15" s="43" t="s">
        <v>30</v>
      </c>
      <c r="I15" s="41">
        <v>22.06</v>
      </c>
      <c r="J15" s="16">
        <v>70</v>
      </c>
      <c r="K15" s="21">
        <f t="shared" si="0"/>
        <v>70</v>
      </c>
      <c r="L15" s="22" t="str">
        <f t="shared" si="1"/>
        <v>OK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0"/>
      <c r="Z15" s="50"/>
      <c r="AA15" s="50"/>
      <c r="AB15" s="50"/>
    </row>
    <row r="16" spans="1:28" ht="39.950000000000003" customHeight="1" x14ac:dyDescent="0.25">
      <c r="A16" s="69"/>
      <c r="B16" s="66"/>
      <c r="C16" s="37">
        <v>13</v>
      </c>
      <c r="D16" s="76"/>
      <c r="E16" s="38" t="s">
        <v>47</v>
      </c>
      <c r="F16" s="40" t="s">
        <v>38</v>
      </c>
      <c r="G16" s="40" t="s">
        <v>48</v>
      </c>
      <c r="H16" s="40" t="s">
        <v>30</v>
      </c>
      <c r="I16" s="45">
        <v>17.41</v>
      </c>
      <c r="J16" s="16">
        <v>100</v>
      </c>
      <c r="K16" s="21">
        <f t="shared" si="0"/>
        <v>100</v>
      </c>
      <c r="L16" s="22" t="str">
        <f t="shared" si="1"/>
        <v>OK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0"/>
      <c r="Z16" s="50"/>
      <c r="AA16" s="50"/>
      <c r="AB16" s="50"/>
    </row>
    <row r="17" spans="1:28" ht="39.950000000000003" customHeight="1" x14ac:dyDescent="0.25">
      <c r="A17" s="69"/>
      <c r="B17" s="66"/>
      <c r="C17" s="37">
        <v>14</v>
      </c>
      <c r="D17" s="76"/>
      <c r="E17" s="42" t="s">
        <v>49</v>
      </c>
      <c r="F17" s="43" t="s">
        <v>38</v>
      </c>
      <c r="G17" s="43" t="s">
        <v>50</v>
      </c>
      <c r="H17" s="43" t="s">
        <v>30</v>
      </c>
      <c r="I17" s="41">
        <v>12.38</v>
      </c>
      <c r="J17" s="16">
        <v>100</v>
      </c>
      <c r="K17" s="21">
        <f t="shared" si="0"/>
        <v>100</v>
      </c>
      <c r="L17" s="22" t="str">
        <f t="shared" si="1"/>
        <v>OK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0"/>
      <c r="Z17" s="50"/>
      <c r="AA17" s="50"/>
      <c r="AB17" s="50"/>
    </row>
    <row r="18" spans="1:28" ht="39.950000000000003" customHeight="1" x14ac:dyDescent="0.25">
      <c r="A18" s="69"/>
      <c r="B18" s="66"/>
      <c r="C18" s="37">
        <v>15</v>
      </c>
      <c r="D18" s="76"/>
      <c r="E18" s="42" t="s">
        <v>51</v>
      </c>
      <c r="F18" s="43" t="s">
        <v>38</v>
      </c>
      <c r="G18" s="43" t="s">
        <v>52</v>
      </c>
      <c r="H18" s="43" t="s">
        <v>30</v>
      </c>
      <c r="I18" s="41">
        <v>154.96</v>
      </c>
      <c r="J18" s="16">
        <v>100</v>
      </c>
      <c r="K18" s="21">
        <f t="shared" si="0"/>
        <v>100</v>
      </c>
      <c r="L18" s="22" t="str">
        <f t="shared" si="1"/>
        <v>OK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50"/>
      <c r="Z18" s="50"/>
      <c r="AA18" s="50"/>
      <c r="AB18" s="50"/>
    </row>
    <row r="19" spans="1:28" ht="39.950000000000003" customHeight="1" x14ac:dyDescent="0.25">
      <c r="A19" s="69"/>
      <c r="B19" s="66"/>
      <c r="C19" s="37">
        <v>16</v>
      </c>
      <c r="D19" s="76"/>
      <c r="E19" s="42" t="s">
        <v>53</v>
      </c>
      <c r="F19" s="43" t="s">
        <v>38</v>
      </c>
      <c r="G19" s="43" t="s">
        <v>54</v>
      </c>
      <c r="H19" s="43" t="s">
        <v>30</v>
      </c>
      <c r="I19" s="41">
        <v>169.18</v>
      </c>
      <c r="J19" s="16">
        <v>70</v>
      </c>
      <c r="K19" s="21">
        <f t="shared" si="0"/>
        <v>70</v>
      </c>
      <c r="L19" s="22" t="str">
        <f t="shared" si="1"/>
        <v>OK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50"/>
      <c r="Z19" s="50"/>
      <c r="AA19" s="50"/>
      <c r="AB19" s="50"/>
    </row>
    <row r="20" spans="1:28" ht="39.950000000000003" customHeight="1" x14ac:dyDescent="0.25">
      <c r="A20" s="69"/>
      <c r="B20" s="66"/>
      <c r="C20" s="37">
        <v>17</v>
      </c>
      <c r="D20" s="76"/>
      <c r="E20" s="42" t="s">
        <v>55</v>
      </c>
      <c r="F20" s="43" t="s">
        <v>38</v>
      </c>
      <c r="G20" s="43" t="s">
        <v>56</v>
      </c>
      <c r="H20" s="43" t="s">
        <v>30</v>
      </c>
      <c r="I20" s="41">
        <v>55.76</v>
      </c>
      <c r="J20" s="16">
        <v>150</v>
      </c>
      <c r="K20" s="21">
        <f t="shared" si="0"/>
        <v>150</v>
      </c>
      <c r="L20" s="22" t="str">
        <f t="shared" si="1"/>
        <v>OK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50"/>
      <c r="Z20" s="50"/>
      <c r="AA20" s="50"/>
      <c r="AB20" s="50"/>
    </row>
    <row r="21" spans="1:28" ht="39.950000000000003" customHeight="1" x14ac:dyDescent="0.25">
      <c r="A21" s="69"/>
      <c r="B21" s="66"/>
      <c r="C21" s="37">
        <v>18</v>
      </c>
      <c r="D21" s="76"/>
      <c r="E21" s="42" t="s">
        <v>57</v>
      </c>
      <c r="F21" s="43" t="s">
        <v>38</v>
      </c>
      <c r="G21" s="43" t="s">
        <v>58</v>
      </c>
      <c r="H21" s="43" t="s">
        <v>30</v>
      </c>
      <c r="I21" s="41">
        <v>21.39</v>
      </c>
      <c r="J21" s="16">
        <v>100</v>
      </c>
      <c r="K21" s="21">
        <f t="shared" si="0"/>
        <v>100</v>
      </c>
      <c r="L21" s="22" t="str">
        <f t="shared" si="1"/>
        <v>OK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50"/>
      <c r="Z21" s="50"/>
      <c r="AA21" s="50"/>
      <c r="AB21" s="50"/>
    </row>
    <row r="22" spans="1:28" ht="39.950000000000003" customHeight="1" x14ac:dyDescent="0.25">
      <c r="A22" s="69"/>
      <c r="B22" s="66"/>
      <c r="C22" s="37">
        <v>19</v>
      </c>
      <c r="D22" s="76"/>
      <c r="E22" s="42" t="s">
        <v>59</v>
      </c>
      <c r="F22" s="43" t="s">
        <v>38</v>
      </c>
      <c r="G22" s="43" t="s">
        <v>60</v>
      </c>
      <c r="H22" s="43" t="s">
        <v>30</v>
      </c>
      <c r="I22" s="41">
        <v>47.92</v>
      </c>
      <c r="J22" s="16">
        <v>100</v>
      </c>
      <c r="K22" s="21">
        <f t="shared" si="0"/>
        <v>100</v>
      </c>
      <c r="L22" s="22" t="str">
        <f t="shared" si="1"/>
        <v>OK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50"/>
      <c r="Z22" s="50"/>
      <c r="AA22" s="50"/>
      <c r="AB22" s="50"/>
    </row>
    <row r="23" spans="1:28" ht="39.950000000000003" customHeight="1" x14ac:dyDescent="0.25">
      <c r="A23" s="69"/>
      <c r="B23" s="66"/>
      <c r="C23" s="37">
        <v>20</v>
      </c>
      <c r="D23" s="76"/>
      <c r="E23" s="42" t="s">
        <v>61</v>
      </c>
      <c r="F23" s="43" t="s">
        <v>38</v>
      </c>
      <c r="G23" s="43" t="s">
        <v>62</v>
      </c>
      <c r="H23" s="43" t="s">
        <v>30</v>
      </c>
      <c r="I23" s="41">
        <v>80.260000000000005</v>
      </c>
      <c r="J23" s="16">
        <v>50</v>
      </c>
      <c r="K23" s="21">
        <f t="shared" si="0"/>
        <v>50</v>
      </c>
      <c r="L23" s="22" t="str">
        <f t="shared" si="1"/>
        <v>OK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50"/>
      <c r="Z23" s="50"/>
      <c r="AA23" s="50"/>
      <c r="AB23" s="50"/>
    </row>
    <row r="24" spans="1:28" ht="39.950000000000003" customHeight="1" x14ac:dyDescent="0.25">
      <c r="A24" s="69"/>
      <c r="B24" s="66"/>
      <c r="C24" s="37">
        <v>21</v>
      </c>
      <c r="D24" s="76"/>
      <c r="E24" s="42" t="s">
        <v>63</v>
      </c>
      <c r="F24" s="43" t="s">
        <v>126</v>
      </c>
      <c r="G24" s="43" t="s">
        <v>64</v>
      </c>
      <c r="H24" s="43" t="s">
        <v>30</v>
      </c>
      <c r="I24" s="41">
        <v>857.58</v>
      </c>
      <c r="J24" s="16">
        <v>4</v>
      </c>
      <c r="K24" s="21">
        <f t="shared" si="0"/>
        <v>4</v>
      </c>
      <c r="L24" s="22" t="str">
        <f t="shared" si="1"/>
        <v>OK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50"/>
      <c r="Z24" s="50"/>
      <c r="AA24" s="50"/>
      <c r="AB24" s="50"/>
    </row>
    <row r="25" spans="1:28" ht="39.950000000000003" customHeight="1" x14ac:dyDescent="0.25">
      <c r="A25" s="69"/>
      <c r="B25" s="66"/>
      <c r="C25" s="37">
        <v>22</v>
      </c>
      <c r="D25" s="76"/>
      <c r="E25" s="42" t="s">
        <v>65</v>
      </c>
      <c r="F25" s="43" t="s">
        <v>126</v>
      </c>
      <c r="G25" s="43" t="s">
        <v>64</v>
      </c>
      <c r="H25" s="43" t="s">
        <v>30</v>
      </c>
      <c r="I25" s="41">
        <v>450.92</v>
      </c>
      <c r="J25" s="16">
        <v>4</v>
      </c>
      <c r="K25" s="21">
        <f t="shared" si="0"/>
        <v>4</v>
      </c>
      <c r="L25" s="22" t="str">
        <f t="shared" si="1"/>
        <v>OK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50"/>
      <c r="Z25" s="50"/>
      <c r="AA25" s="50"/>
      <c r="AB25" s="50"/>
    </row>
    <row r="26" spans="1:28" ht="39.950000000000003" customHeight="1" x14ac:dyDescent="0.25">
      <c r="A26" s="69"/>
      <c r="B26" s="66"/>
      <c r="C26" s="37">
        <v>23</v>
      </c>
      <c r="D26" s="76"/>
      <c r="E26" s="42" t="s">
        <v>66</v>
      </c>
      <c r="F26" s="43" t="s">
        <v>126</v>
      </c>
      <c r="G26" s="43" t="s">
        <v>67</v>
      </c>
      <c r="H26" s="43" t="s">
        <v>30</v>
      </c>
      <c r="I26" s="41">
        <v>121.74</v>
      </c>
      <c r="J26" s="16">
        <v>8</v>
      </c>
      <c r="K26" s="21">
        <f t="shared" si="0"/>
        <v>8</v>
      </c>
      <c r="L26" s="22" t="str">
        <f t="shared" si="1"/>
        <v>OK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50"/>
      <c r="Z26" s="50"/>
      <c r="AA26" s="50"/>
      <c r="AB26" s="50"/>
    </row>
    <row r="27" spans="1:28" ht="39.950000000000003" customHeight="1" x14ac:dyDescent="0.25">
      <c r="A27" s="69"/>
      <c r="B27" s="66"/>
      <c r="C27" s="37">
        <v>24</v>
      </c>
      <c r="D27" s="76"/>
      <c r="E27" s="42" t="s">
        <v>68</v>
      </c>
      <c r="F27" s="43" t="s">
        <v>126</v>
      </c>
      <c r="G27" s="43" t="s">
        <v>69</v>
      </c>
      <c r="H27" s="43" t="s">
        <v>30</v>
      </c>
      <c r="I27" s="41">
        <v>559.17999999999995</v>
      </c>
      <c r="J27" s="16">
        <v>6</v>
      </c>
      <c r="K27" s="21">
        <f t="shared" si="0"/>
        <v>6</v>
      </c>
      <c r="L27" s="22" t="str">
        <f t="shared" si="1"/>
        <v>OK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0"/>
      <c r="Z27" s="50"/>
      <c r="AA27" s="50"/>
      <c r="AB27" s="50"/>
    </row>
    <row r="28" spans="1:28" ht="39.950000000000003" customHeight="1" x14ac:dyDescent="0.25">
      <c r="A28" s="69"/>
      <c r="B28" s="66"/>
      <c r="C28" s="37">
        <v>25</v>
      </c>
      <c r="D28" s="76"/>
      <c r="E28" s="42" t="s">
        <v>70</v>
      </c>
      <c r="F28" s="43" t="s">
        <v>126</v>
      </c>
      <c r="G28" s="43" t="s">
        <v>29</v>
      </c>
      <c r="H28" s="43" t="s">
        <v>30</v>
      </c>
      <c r="I28" s="41">
        <v>279.39999999999998</v>
      </c>
      <c r="J28" s="16">
        <v>8</v>
      </c>
      <c r="K28" s="21">
        <f t="shared" si="0"/>
        <v>8</v>
      </c>
      <c r="L28" s="22" t="str">
        <f t="shared" si="1"/>
        <v>OK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0"/>
      <c r="Z28" s="50"/>
      <c r="AA28" s="50"/>
      <c r="AB28" s="50"/>
    </row>
    <row r="29" spans="1:28" ht="39.950000000000003" customHeight="1" x14ac:dyDescent="0.25">
      <c r="A29" s="69"/>
      <c r="B29" s="66"/>
      <c r="C29" s="37">
        <v>26</v>
      </c>
      <c r="D29" s="76"/>
      <c r="E29" s="42" t="s">
        <v>71</v>
      </c>
      <c r="F29" s="43" t="s">
        <v>126</v>
      </c>
      <c r="G29" s="43" t="s">
        <v>72</v>
      </c>
      <c r="H29" s="43" t="s">
        <v>30</v>
      </c>
      <c r="I29" s="41">
        <v>106.23</v>
      </c>
      <c r="J29" s="16">
        <v>20</v>
      </c>
      <c r="K29" s="21">
        <f t="shared" si="0"/>
        <v>20</v>
      </c>
      <c r="L29" s="22" t="str">
        <f t="shared" si="1"/>
        <v>OK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0"/>
      <c r="Z29" s="50"/>
      <c r="AA29" s="50"/>
      <c r="AB29" s="50"/>
    </row>
    <row r="30" spans="1:28" ht="39.950000000000003" customHeight="1" x14ac:dyDescent="0.25">
      <c r="A30" s="69"/>
      <c r="B30" s="66"/>
      <c r="C30" s="37">
        <v>27</v>
      </c>
      <c r="D30" s="76"/>
      <c r="E30" s="42" t="s">
        <v>73</v>
      </c>
      <c r="F30" s="43" t="s">
        <v>126</v>
      </c>
      <c r="G30" s="43" t="s">
        <v>74</v>
      </c>
      <c r="H30" s="43" t="s">
        <v>30</v>
      </c>
      <c r="I30" s="41">
        <v>619.09</v>
      </c>
      <c r="J30" s="16">
        <v>15</v>
      </c>
      <c r="K30" s="21">
        <f t="shared" si="0"/>
        <v>15</v>
      </c>
      <c r="L30" s="22" t="str">
        <f t="shared" si="1"/>
        <v>OK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  <c r="Z30" s="50"/>
      <c r="AA30" s="50"/>
      <c r="AB30" s="50"/>
    </row>
    <row r="31" spans="1:28" ht="39.950000000000003" customHeight="1" x14ac:dyDescent="0.25">
      <c r="A31" s="69"/>
      <c r="B31" s="66"/>
      <c r="C31" s="37">
        <v>28</v>
      </c>
      <c r="D31" s="76"/>
      <c r="E31" s="42" t="s">
        <v>75</v>
      </c>
      <c r="F31" s="43" t="s">
        <v>126</v>
      </c>
      <c r="G31" s="43" t="s">
        <v>76</v>
      </c>
      <c r="H31" s="43" t="s">
        <v>30</v>
      </c>
      <c r="I31" s="41">
        <v>864.15</v>
      </c>
      <c r="J31" s="16">
        <v>15</v>
      </c>
      <c r="K31" s="21">
        <f t="shared" si="0"/>
        <v>15</v>
      </c>
      <c r="L31" s="22" t="str">
        <f t="shared" si="1"/>
        <v>OK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50"/>
      <c r="AA31" s="50"/>
      <c r="AB31" s="50"/>
    </row>
    <row r="32" spans="1:28" ht="39.950000000000003" customHeight="1" x14ac:dyDescent="0.25">
      <c r="A32" s="69"/>
      <c r="B32" s="66"/>
      <c r="C32" s="37">
        <v>29</v>
      </c>
      <c r="D32" s="76"/>
      <c r="E32" s="42" t="s">
        <v>77</v>
      </c>
      <c r="F32" s="43" t="s">
        <v>126</v>
      </c>
      <c r="G32" s="43" t="s">
        <v>29</v>
      </c>
      <c r="H32" s="43" t="s">
        <v>30</v>
      </c>
      <c r="I32" s="41">
        <v>462.23</v>
      </c>
      <c r="J32" s="16">
        <v>20</v>
      </c>
      <c r="K32" s="21">
        <f t="shared" si="0"/>
        <v>20</v>
      </c>
      <c r="L32" s="22" t="str">
        <f t="shared" si="1"/>
        <v>OK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0"/>
      <c r="Z32" s="50"/>
      <c r="AA32" s="50"/>
      <c r="AB32" s="50"/>
    </row>
    <row r="33" spans="1:28" ht="39.950000000000003" customHeight="1" x14ac:dyDescent="0.25">
      <c r="A33" s="69"/>
      <c r="B33" s="66"/>
      <c r="C33" s="37">
        <v>30</v>
      </c>
      <c r="D33" s="76"/>
      <c r="E33" s="42" t="s">
        <v>78</v>
      </c>
      <c r="F33" s="43" t="s">
        <v>126</v>
      </c>
      <c r="G33" s="43" t="s">
        <v>29</v>
      </c>
      <c r="H33" s="43" t="s">
        <v>30</v>
      </c>
      <c r="I33" s="41">
        <v>872.9</v>
      </c>
      <c r="J33" s="16">
        <v>15</v>
      </c>
      <c r="K33" s="21">
        <f t="shared" si="0"/>
        <v>15</v>
      </c>
      <c r="L33" s="22" t="str">
        <f t="shared" si="1"/>
        <v>OK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0"/>
      <c r="Z33" s="50"/>
      <c r="AA33" s="50"/>
      <c r="AB33" s="50"/>
    </row>
    <row r="34" spans="1:28" ht="39.950000000000003" customHeight="1" x14ac:dyDescent="0.25">
      <c r="A34" s="69"/>
      <c r="B34" s="66"/>
      <c r="C34" s="37">
        <v>31</v>
      </c>
      <c r="D34" s="76"/>
      <c r="E34" s="42" t="s">
        <v>79</v>
      </c>
      <c r="F34" s="43" t="s">
        <v>126</v>
      </c>
      <c r="G34" s="43" t="s">
        <v>29</v>
      </c>
      <c r="H34" s="43" t="s">
        <v>30</v>
      </c>
      <c r="I34" s="41">
        <v>58.04</v>
      </c>
      <c r="J34" s="16">
        <v>10</v>
      </c>
      <c r="K34" s="21">
        <f t="shared" si="0"/>
        <v>10</v>
      </c>
      <c r="L34" s="22" t="str">
        <f t="shared" si="1"/>
        <v>OK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0"/>
      <c r="Z34" s="50"/>
      <c r="AA34" s="50"/>
      <c r="AB34" s="50"/>
    </row>
    <row r="35" spans="1:28" ht="39.950000000000003" customHeight="1" x14ac:dyDescent="0.25">
      <c r="A35" s="69"/>
      <c r="B35" s="66"/>
      <c r="C35" s="37">
        <v>32</v>
      </c>
      <c r="D35" s="76"/>
      <c r="E35" s="42" t="s">
        <v>132</v>
      </c>
      <c r="F35" s="43" t="s">
        <v>126</v>
      </c>
      <c r="G35" s="43" t="s">
        <v>29</v>
      </c>
      <c r="H35" s="43" t="s">
        <v>30</v>
      </c>
      <c r="I35" s="41">
        <v>54.95</v>
      </c>
      <c r="J35" s="16">
        <v>20</v>
      </c>
      <c r="K35" s="21">
        <f t="shared" si="0"/>
        <v>20</v>
      </c>
      <c r="L35" s="22" t="str">
        <f t="shared" si="1"/>
        <v>OK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50"/>
      <c r="Z35" s="50"/>
      <c r="AA35" s="50"/>
      <c r="AB35" s="50"/>
    </row>
    <row r="36" spans="1:28" ht="39.950000000000003" customHeight="1" x14ac:dyDescent="0.25">
      <c r="A36" s="69"/>
      <c r="B36" s="66"/>
      <c r="C36" s="37">
        <v>33</v>
      </c>
      <c r="D36" s="76"/>
      <c r="E36" s="42" t="s">
        <v>133</v>
      </c>
      <c r="F36" s="43" t="s">
        <v>38</v>
      </c>
      <c r="G36" s="43" t="s">
        <v>80</v>
      </c>
      <c r="H36" s="43" t="s">
        <v>30</v>
      </c>
      <c r="I36" s="41">
        <v>10.43</v>
      </c>
      <c r="J36" s="16">
        <v>2000</v>
      </c>
      <c r="K36" s="21">
        <f t="shared" ref="K36:K56" si="2">J36-(SUM(M36:AB36))</f>
        <v>2000</v>
      </c>
      <c r="L36" s="22" t="str">
        <f t="shared" si="1"/>
        <v>OK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0"/>
      <c r="Z36" s="50"/>
      <c r="AA36" s="50"/>
      <c r="AB36" s="50"/>
    </row>
    <row r="37" spans="1:28" ht="39.950000000000003" customHeight="1" x14ac:dyDescent="0.25">
      <c r="A37" s="69"/>
      <c r="B37" s="66"/>
      <c r="C37" s="37">
        <v>34</v>
      </c>
      <c r="D37" s="76"/>
      <c r="E37" s="42" t="s">
        <v>134</v>
      </c>
      <c r="F37" s="43" t="s">
        <v>38</v>
      </c>
      <c r="G37" s="43" t="s">
        <v>81</v>
      </c>
      <c r="H37" s="43" t="s">
        <v>30</v>
      </c>
      <c r="I37" s="41">
        <v>15.99</v>
      </c>
      <c r="J37" s="16"/>
      <c r="K37" s="21">
        <f t="shared" si="2"/>
        <v>0</v>
      </c>
      <c r="L37" s="22" t="str">
        <f t="shared" si="1"/>
        <v>OK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50"/>
      <c r="Z37" s="50"/>
      <c r="AA37" s="50"/>
      <c r="AB37" s="50"/>
    </row>
    <row r="38" spans="1:28" ht="39.950000000000003" customHeight="1" x14ac:dyDescent="0.25">
      <c r="A38" s="69"/>
      <c r="B38" s="66"/>
      <c r="C38" s="37">
        <v>35</v>
      </c>
      <c r="D38" s="76"/>
      <c r="E38" s="42" t="s">
        <v>135</v>
      </c>
      <c r="F38" s="43" t="s">
        <v>38</v>
      </c>
      <c r="G38" s="43" t="s">
        <v>82</v>
      </c>
      <c r="H38" s="43" t="s">
        <v>30</v>
      </c>
      <c r="I38" s="41">
        <v>16.75</v>
      </c>
      <c r="J38" s="16"/>
      <c r="K38" s="21">
        <f t="shared" si="2"/>
        <v>0</v>
      </c>
      <c r="L38" s="22" t="str">
        <f t="shared" si="1"/>
        <v>OK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50"/>
      <c r="Z38" s="50"/>
      <c r="AA38" s="50"/>
      <c r="AB38" s="50"/>
    </row>
    <row r="39" spans="1:28" ht="39.950000000000003" customHeight="1" x14ac:dyDescent="0.25">
      <c r="A39" s="69"/>
      <c r="B39" s="66"/>
      <c r="C39" s="37">
        <v>36</v>
      </c>
      <c r="D39" s="76"/>
      <c r="E39" s="42" t="s">
        <v>136</v>
      </c>
      <c r="F39" s="43" t="s">
        <v>38</v>
      </c>
      <c r="G39" s="43" t="s">
        <v>83</v>
      </c>
      <c r="H39" s="43" t="s">
        <v>30</v>
      </c>
      <c r="I39" s="41">
        <v>42.18</v>
      </c>
      <c r="J39" s="16">
        <v>1000</v>
      </c>
      <c r="K39" s="21">
        <f t="shared" si="2"/>
        <v>1000</v>
      </c>
      <c r="L39" s="22" t="str">
        <f t="shared" si="1"/>
        <v>OK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50"/>
      <c r="Z39" s="50"/>
      <c r="AA39" s="50"/>
      <c r="AB39" s="50"/>
    </row>
    <row r="40" spans="1:28" ht="39.950000000000003" customHeight="1" x14ac:dyDescent="0.25">
      <c r="A40" s="69"/>
      <c r="B40" s="66"/>
      <c r="C40" s="37">
        <v>37</v>
      </c>
      <c r="D40" s="76"/>
      <c r="E40" s="42" t="s">
        <v>137</v>
      </c>
      <c r="F40" s="43" t="s">
        <v>38</v>
      </c>
      <c r="G40" s="43" t="s">
        <v>84</v>
      </c>
      <c r="H40" s="43" t="s">
        <v>30</v>
      </c>
      <c r="I40" s="41">
        <v>22.07</v>
      </c>
      <c r="J40" s="16">
        <v>1000</v>
      </c>
      <c r="K40" s="21">
        <f t="shared" si="2"/>
        <v>1000</v>
      </c>
      <c r="L40" s="22" t="str">
        <f t="shared" si="1"/>
        <v>OK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0"/>
      <c r="Z40" s="50"/>
      <c r="AA40" s="50"/>
      <c r="AB40" s="50"/>
    </row>
    <row r="41" spans="1:28" ht="39.950000000000003" customHeight="1" x14ac:dyDescent="0.25">
      <c r="A41" s="69"/>
      <c r="B41" s="66"/>
      <c r="C41" s="37">
        <v>38</v>
      </c>
      <c r="D41" s="76"/>
      <c r="E41" s="42" t="s">
        <v>85</v>
      </c>
      <c r="F41" s="43" t="s">
        <v>126</v>
      </c>
      <c r="G41" s="43" t="s">
        <v>86</v>
      </c>
      <c r="H41" s="43" t="s">
        <v>30</v>
      </c>
      <c r="I41" s="41">
        <v>913.6</v>
      </c>
      <c r="J41" s="16">
        <v>2</v>
      </c>
      <c r="K41" s="21">
        <f t="shared" si="2"/>
        <v>2</v>
      </c>
      <c r="L41" s="22" t="str">
        <f t="shared" si="1"/>
        <v>OK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0"/>
      <c r="Z41" s="50"/>
      <c r="AA41" s="50"/>
      <c r="AB41" s="50"/>
    </row>
    <row r="42" spans="1:28" ht="39.950000000000003" customHeight="1" x14ac:dyDescent="0.25">
      <c r="A42" s="69"/>
      <c r="B42" s="66"/>
      <c r="C42" s="37">
        <v>39</v>
      </c>
      <c r="D42" s="76"/>
      <c r="E42" s="42" t="s">
        <v>87</v>
      </c>
      <c r="F42" s="43" t="s">
        <v>126</v>
      </c>
      <c r="G42" s="43" t="s">
        <v>88</v>
      </c>
      <c r="H42" s="43" t="s">
        <v>30</v>
      </c>
      <c r="I42" s="41">
        <v>373.35</v>
      </c>
      <c r="J42" s="16">
        <v>4</v>
      </c>
      <c r="K42" s="21">
        <f t="shared" si="2"/>
        <v>4</v>
      </c>
      <c r="L42" s="22" t="str">
        <f t="shared" si="1"/>
        <v>OK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0"/>
      <c r="Z42" s="50"/>
      <c r="AA42" s="50"/>
      <c r="AB42" s="50"/>
    </row>
    <row r="43" spans="1:28" ht="39.950000000000003" customHeight="1" x14ac:dyDescent="0.25">
      <c r="A43" s="69"/>
      <c r="B43" s="66"/>
      <c r="C43" s="37">
        <v>40</v>
      </c>
      <c r="D43" s="76"/>
      <c r="E43" s="42" t="s">
        <v>89</v>
      </c>
      <c r="F43" s="43" t="s">
        <v>126</v>
      </c>
      <c r="G43" s="43" t="s">
        <v>29</v>
      </c>
      <c r="H43" s="43" t="s">
        <v>30</v>
      </c>
      <c r="I43" s="41">
        <v>741.62</v>
      </c>
      <c r="J43" s="16">
        <v>6</v>
      </c>
      <c r="K43" s="21">
        <f t="shared" si="2"/>
        <v>6</v>
      </c>
      <c r="L43" s="22" t="str">
        <f t="shared" si="1"/>
        <v>OK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50"/>
      <c r="Z43" s="50"/>
      <c r="AA43" s="50"/>
      <c r="AB43" s="50"/>
    </row>
    <row r="44" spans="1:28" ht="39.950000000000003" customHeight="1" x14ac:dyDescent="0.25">
      <c r="A44" s="69"/>
      <c r="B44" s="66"/>
      <c r="C44" s="37">
        <v>41</v>
      </c>
      <c r="D44" s="76"/>
      <c r="E44" s="42" t="s">
        <v>90</v>
      </c>
      <c r="F44" s="43" t="s">
        <v>38</v>
      </c>
      <c r="G44" s="43" t="s">
        <v>29</v>
      </c>
      <c r="H44" s="43" t="s">
        <v>30</v>
      </c>
      <c r="I44" s="41">
        <v>154.77000000000001</v>
      </c>
      <c r="J44" s="16">
        <v>600</v>
      </c>
      <c r="K44" s="21">
        <f t="shared" si="2"/>
        <v>600</v>
      </c>
      <c r="L44" s="22" t="str">
        <f t="shared" si="1"/>
        <v>OK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0"/>
      <c r="Z44" s="50"/>
      <c r="AA44" s="50"/>
      <c r="AB44" s="50"/>
    </row>
    <row r="45" spans="1:28" ht="39.950000000000003" customHeight="1" x14ac:dyDescent="0.25">
      <c r="A45" s="69"/>
      <c r="B45" s="66"/>
      <c r="C45" s="37">
        <v>42</v>
      </c>
      <c r="D45" s="76"/>
      <c r="E45" s="42" t="s">
        <v>91</v>
      </c>
      <c r="F45" s="43" t="s">
        <v>38</v>
      </c>
      <c r="G45" s="43" t="s">
        <v>29</v>
      </c>
      <c r="H45" s="43" t="s">
        <v>30</v>
      </c>
      <c r="I45" s="41">
        <v>87.06</v>
      </c>
      <c r="J45" s="16">
        <v>2000</v>
      </c>
      <c r="K45" s="21">
        <f t="shared" si="2"/>
        <v>2000</v>
      </c>
      <c r="L45" s="22" t="str">
        <f t="shared" si="1"/>
        <v>OK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50"/>
      <c r="Z45" s="50"/>
      <c r="AA45" s="50"/>
      <c r="AB45" s="50"/>
    </row>
    <row r="46" spans="1:28" ht="39.950000000000003" customHeight="1" x14ac:dyDescent="0.25">
      <c r="A46" s="69"/>
      <c r="B46" s="66"/>
      <c r="C46" s="37">
        <v>43</v>
      </c>
      <c r="D46" s="76"/>
      <c r="E46" s="42" t="s">
        <v>92</v>
      </c>
      <c r="F46" s="43" t="s">
        <v>38</v>
      </c>
      <c r="G46" s="43" t="s">
        <v>93</v>
      </c>
      <c r="H46" s="43" t="s">
        <v>30</v>
      </c>
      <c r="I46" s="41">
        <v>15.61</v>
      </c>
      <c r="J46" s="16">
        <v>2000</v>
      </c>
      <c r="K46" s="21">
        <f t="shared" si="2"/>
        <v>2000</v>
      </c>
      <c r="L46" s="22" t="str">
        <f t="shared" si="1"/>
        <v>OK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50"/>
      <c r="Z46" s="50"/>
      <c r="AA46" s="50"/>
      <c r="AB46" s="50"/>
    </row>
    <row r="47" spans="1:28" ht="39.950000000000003" customHeight="1" x14ac:dyDescent="0.25">
      <c r="A47" s="69"/>
      <c r="B47" s="66"/>
      <c r="C47" s="37">
        <v>44</v>
      </c>
      <c r="D47" s="76"/>
      <c r="E47" s="42" t="s">
        <v>94</v>
      </c>
      <c r="F47" s="43" t="s">
        <v>126</v>
      </c>
      <c r="G47" s="43" t="s">
        <v>29</v>
      </c>
      <c r="H47" s="43" t="s">
        <v>30</v>
      </c>
      <c r="I47" s="41">
        <v>144.44999999999999</v>
      </c>
      <c r="J47" s="16">
        <v>50</v>
      </c>
      <c r="K47" s="21">
        <f t="shared" si="2"/>
        <v>50</v>
      </c>
      <c r="L47" s="22" t="str">
        <f t="shared" si="1"/>
        <v>OK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50"/>
      <c r="Z47" s="50"/>
      <c r="AA47" s="50"/>
      <c r="AB47" s="50"/>
    </row>
    <row r="48" spans="1:28" ht="39.950000000000003" customHeight="1" x14ac:dyDescent="0.25">
      <c r="A48" s="70"/>
      <c r="B48" s="67"/>
      <c r="C48" s="37">
        <v>45</v>
      </c>
      <c r="D48" s="77"/>
      <c r="E48" s="42" t="s">
        <v>95</v>
      </c>
      <c r="F48" s="43" t="s">
        <v>126</v>
      </c>
      <c r="G48" s="43" t="s">
        <v>29</v>
      </c>
      <c r="H48" s="43" t="s">
        <v>30</v>
      </c>
      <c r="I48" s="41">
        <v>157.99</v>
      </c>
      <c r="J48" s="16">
        <v>8</v>
      </c>
      <c r="K48" s="21">
        <f t="shared" si="2"/>
        <v>8</v>
      </c>
      <c r="L48" s="22" t="str">
        <f t="shared" si="1"/>
        <v>OK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0"/>
      <c r="Z48" s="50"/>
      <c r="AA48" s="50"/>
      <c r="AB48" s="50"/>
    </row>
    <row r="49" spans="1:28" ht="39.950000000000003" customHeight="1" x14ac:dyDescent="0.25">
      <c r="A49" s="68" t="s">
        <v>141</v>
      </c>
      <c r="B49" s="65">
        <v>2</v>
      </c>
      <c r="C49" s="37">
        <v>46</v>
      </c>
      <c r="D49" s="62" t="s">
        <v>124</v>
      </c>
      <c r="E49" s="42" t="s">
        <v>28</v>
      </c>
      <c r="F49" s="43" t="s">
        <v>126</v>
      </c>
      <c r="G49" s="43" t="s">
        <v>29</v>
      </c>
      <c r="H49" s="43" t="s">
        <v>30</v>
      </c>
      <c r="I49" s="41">
        <v>185.26</v>
      </c>
      <c r="J49" s="16">
        <v>0</v>
      </c>
      <c r="K49" s="21">
        <f t="shared" si="2"/>
        <v>0</v>
      </c>
      <c r="L49" s="22" t="str">
        <f t="shared" si="1"/>
        <v>OK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0"/>
      <c r="Z49" s="50"/>
      <c r="AA49" s="50"/>
      <c r="AB49" s="50"/>
    </row>
    <row r="50" spans="1:28" ht="39.950000000000003" customHeight="1" x14ac:dyDescent="0.25">
      <c r="A50" s="69"/>
      <c r="B50" s="66"/>
      <c r="C50" s="37">
        <v>47</v>
      </c>
      <c r="D50" s="63"/>
      <c r="E50" s="42" t="s">
        <v>31</v>
      </c>
      <c r="F50" s="43" t="s">
        <v>32</v>
      </c>
      <c r="G50" s="43" t="s">
        <v>29</v>
      </c>
      <c r="H50" s="43" t="s">
        <v>30</v>
      </c>
      <c r="I50" s="41">
        <v>14.82</v>
      </c>
      <c r="J50" s="16">
        <v>0</v>
      </c>
      <c r="K50" s="21">
        <f t="shared" si="2"/>
        <v>0</v>
      </c>
      <c r="L50" s="22" t="str">
        <f t="shared" si="1"/>
        <v>OK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50"/>
      <c r="Z50" s="50"/>
      <c r="AA50" s="50"/>
      <c r="AB50" s="50"/>
    </row>
    <row r="51" spans="1:28" ht="39.950000000000003" customHeight="1" x14ac:dyDescent="0.25">
      <c r="A51" s="69"/>
      <c r="B51" s="66"/>
      <c r="C51" s="37">
        <v>48</v>
      </c>
      <c r="D51" s="63"/>
      <c r="E51" s="42" t="s">
        <v>36</v>
      </c>
      <c r="F51" s="43" t="s">
        <v>126</v>
      </c>
      <c r="G51" s="43" t="s">
        <v>37</v>
      </c>
      <c r="H51" s="43" t="s">
        <v>30</v>
      </c>
      <c r="I51" s="41">
        <v>55.57</v>
      </c>
      <c r="J51" s="16">
        <v>0</v>
      </c>
      <c r="K51" s="21">
        <f t="shared" si="2"/>
        <v>0</v>
      </c>
      <c r="L51" s="22" t="str">
        <f t="shared" si="1"/>
        <v>OK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50"/>
      <c r="Z51" s="50"/>
      <c r="AA51" s="50"/>
      <c r="AB51" s="50"/>
    </row>
    <row r="52" spans="1:28" ht="39.950000000000003" customHeight="1" x14ac:dyDescent="0.25">
      <c r="A52" s="69"/>
      <c r="B52" s="66"/>
      <c r="C52" s="37">
        <v>49</v>
      </c>
      <c r="D52" s="63"/>
      <c r="E52" s="42" t="s">
        <v>128</v>
      </c>
      <c r="F52" s="43" t="s">
        <v>126</v>
      </c>
      <c r="G52" s="43" t="s">
        <v>29</v>
      </c>
      <c r="H52" s="43" t="s">
        <v>30</v>
      </c>
      <c r="I52" s="41">
        <v>4.88</v>
      </c>
      <c r="J52" s="16">
        <v>0</v>
      </c>
      <c r="K52" s="21">
        <f t="shared" si="2"/>
        <v>0</v>
      </c>
      <c r="L52" s="22" t="str">
        <f t="shared" si="1"/>
        <v>OK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50"/>
      <c r="Z52" s="50"/>
      <c r="AA52" s="50"/>
      <c r="AB52" s="50"/>
    </row>
    <row r="53" spans="1:28" ht="39.950000000000003" customHeight="1" x14ac:dyDescent="0.25">
      <c r="A53" s="69"/>
      <c r="B53" s="66"/>
      <c r="C53" s="37">
        <v>50</v>
      </c>
      <c r="D53" s="63"/>
      <c r="E53" s="42" t="s">
        <v>130</v>
      </c>
      <c r="F53" s="43" t="s">
        <v>38</v>
      </c>
      <c r="G53" s="43" t="s">
        <v>40</v>
      </c>
      <c r="H53" s="43" t="s">
        <v>30</v>
      </c>
      <c r="I53" s="41">
        <v>14.54</v>
      </c>
      <c r="J53" s="16">
        <v>0</v>
      </c>
      <c r="K53" s="21">
        <f t="shared" si="2"/>
        <v>0</v>
      </c>
      <c r="L53" s="22" t="str">
        <f t="shared" si="1"/>
        <v>OK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50"/>
      <c r="Z53" s="50"/>
      <c r="AA53" s="50"/>
      <c r="AB53" s="50"/>
    </row>
    <row r="54" spans="1:28" ht="39.950000000000003" customHeight="1" x14ac:dyDescent="0.25">
      <c r="A54" s="69"/>
      <c r="B54" s="66"/>
      <c r="C54" s="37">
        <v>51</v>
      </c>
      <c r="D54" s="63"/>
      <c r="E54" s="42" t="s">
        <v>131</v>
      </c>
      <c r="F54" s="43" t="s">
        <v>38</v>
      </c>
      <c r="G54" s="43" t="s">
        <v>41</v>
      </c>
      <c r="H54" s="43" t="s">
        <v>30</v>
      </c>
      <c r="I54" s="41">
        <v>15.8</v>
      </c>
      <c r="J54" s="16">
        <v>0</v>
      </c>
      <c r="K54" s="21">
        <f t="shared" si="2"/>
        <v>0</v>
      </c>
      <c r="L54" s="22" t="str">
        <f t="shared" si="1"/>
        <v>OK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50"/>
      <c r="Z54" s="50"/>
      <c r="AA54" s="50"/>
      <c r="AB54" s="50"/>
    </row>
    <row r="55" spans="1:28" ht="39.950000000000003" customHeight="1" x14ac:dyDescent="0.25">
      <c r="A55" s="69"/>
      <c r="B55" s="66"/>
      <c r="C55" s="37">
        <v>52</v>
      </c>
      <c r="D55" s="63"/>
      <c r="E55" s="42" t="s">
        <v>45</v>
      </c>
      <c r="F55" s="43" t="s">
        <v>38</v>
      </c>
      <c r="G55" s="43" t="s">
        <v>46</v>
      </c>
      <c r="H55" s="43" t="s">
        <v>30</v>
      </c>
      <c r="I55" s="41">
        <v>25.35</v>
      </c>
      <c r="J55" s="16">
        <v>0</v>
      </c>
      <c r="K55" s="21">
        <f t="shared" si="2"/>
        <v>0</v>
      </c>
      <c r="L55" s="22" t="str">
        <f t="shared" si="1"/>
        <v>OK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50"/>
      <c r="Z55" s="50"/>
      <c r="AA55" s="50"/>
      <c r="AB55" s="50"/>
    </row>
    <row r="56" spans="1:28" ht="39.950000000000003" customHeight="1" x14ac:dyDescent="0.25">
      <c r="A56" s="69"/>
      <c r="B56" s="66"/>
      <c r="C56" s="37">
        <v>53</v>
      </c>
      <c r="D56" s="63"/>
      <c r="E56" s="42" t="s">
        <v>47</v>
      </c>
      <c r="F56" s="43" t="s">
        <v>38</v>
      </c>
      <c r="G56" s="43" t="s">
        <v>48</v>
      </c>
      <c r="H56" s="43" t="s">
        <v>30</v>
      </c>
      <c r="I56" s="41">
        <v>20</v>
      </c>
      <c r="J56" s="16">
        <v>0</v>
      </c>
      <c r="K56" s="21">
        <f t="shared" si="2"/>
        <v>0</v>
      </c>
      <c r="L56" s="22" t="str">
        <f t="shared" si="1"/>
        <v>OK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50"/>
      <c r="Z56" s="50"/>
      <c r="AA56" s="50"/>
      <c r="AB56" s="50"/>
    </row>
    <row r="57" spans="1:28" ht="39.950000000000003" customHeight="1" x14ac:dyDescent="0.25">
      <c r="A57" s="69"/>
      <c r="B57" s="66"/>
      <c r="C57" s="37">
        <v>54</v>
      </c>
      <c r="D57" s="63"/>
      <c r="E57" s="42" t="s">
        <v>49</v>
      </c>
      <c r="F57" s="43" t="s">
        <v>38</v>
      </c>
      <c r="G57" s="43" t="s">
        <v>50</v>
      </c>
      <c r="H57" s="43" t="s">
        <v>30</v>
      </c>
      <c r="I57" s="41">
        <v>14.23</v>
      </c>
      <c r="J57" s="16">
        <v>0</v>
      </c>
      <c r="K57" s="21">
        <f t="shared" ref="K57:K120" si="3">J57-(SUM(M57:AB57))</f>
        <v>0</v>
      </c>
      <c r="L57" s="22" t="str">
        <f t="shared" si="1"/>
        <v>OK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50"/>
      <c r="Z57" s="50"/>
      <c r="AA57" s="50"/>
      <c r="AB57" s="50"/>
    </row>
    <row r="58" spans="1:28" ht="39.950000000000003" customHeight="1" x14ac:dyDescent="0.25">
      <c r="A58" s="69"/>
      <c r="B58" s="66"/>
      <c r="C58" s="37">
        <v>55</v>
      </c>
      <c r="D58" s="63"/>
      <c r="E58" s="42" t="s">
        <v>55</v>
      </c>
      <c r="F58" s="43" t="s">
        <v>38</v>
      </c>
      <c r="G58" s="43" t="s">
        <v>96</v>
      </c>
      <c r="H58" s="43" t="s">
        <v>30</v>
      </c>
      <c r="I58" s="41">
        <v>64.08</v>
      </c>
      <c r="J58" s="16">
        <v>0</v>
      </c>
      <c r="K58" s="21">
        <f t="shared" si="3"/>
        <v>0</v>
      </c>
      <c r="L58" s="22" t="str">
        <f t="shared" si="1"/>
        <v>OK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50"/>
      <c r="Z58" s="50"/>
      <c r="AA58" s="50"/>
      <c r="AB58" s="50"/>
    </row>
    <row r="59" spans="1:28" ht="39.950000000000003" customHeight="1" x14ac:dyDescent="0.25">
      <c r="A59" s="69"/>
      <c r="B59" s="66"/>
      <c r="C59" s="37">
        <v>56</v>
      </c>
      <c r="D59" s="63"/>
      <c r="E59" s="42" t="s">
        <v>57</v>
      </c>
      <c r="F59" s="43" t="s">
        <v>38</v>
      </c>
      <c r="G59" s="43" t="s">
        <v>97</v>
      </c>
      <c r="H59" s="43" t="s">
        <v>30</v>
      </c>
      <c r="I59" s="41">
        <v>24.58</v>
      </c>
      <c r="J59" s="16">
        <v>0</v>
      </c>
      <c r="K59" s="21">
        <f t="shared" si="3"/>
        <v>0</v>
      </c>
      <c r="L59" s="22" t="str">
        <f t="shared" si="1"/>
        <v>OK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50"/>
      <c r="Z59" s="50"/>
      <c r="AA59" s="50"/>
      <c r="AB59" s="50"/>
    </row>
    <row r="60" spans="1:28" ht="39.950000000000003" customHeight="1" x14ac:dyDescent="0.25">
      <c r="A60" s="69"/>
      <c r="B60" s="66"/>
      <c r="C60" s="37">
        <v>57</v>
      </c>
      <c r="D60" s="63"/>
      <c r="E60" s="42" t="s">
        <v>59</v>
      </c>
      <c r="F60" s="43" t="s">
        <v>38</v>
      </c>
      <c r="G60" s="43" t="s">
        <v>60</v>
      </c>
      <c r="H60" s="43" t="s">
        <v>30</v>
      </c>
      <c r="I60" s="41">
        <v>55.06</v>
      </c>
      <c r="J60" s="16">
        <v>0</v>
      </c>
      <c r="K60" s="21">
        <f t="shared" si="3"/>
        <v>0</v>
      </c>
      <c r="L60" s="22" t="str">
        <f t="shared" si="1"/>
        <v>OK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50"/>
      <c r="Z60" s="50"/>
      <c r="AA60" s="50"/>
      <c r="AB60" s="50"/>
    </row>
    <row r="61" spans="1:28" ht="39.950000000000003" customHeight="1" x14ac:dyDescent="0.25">
      <c r="A61" s="69"/>
      <c r="B61" s="66"/>
      <c r="C61" s="37">
        <v>58</v>
      </c>
      <c r="D61" s="63"/>
      <c r="E61" s="42" t="s">
        <v>63</v>
      </c>
      <c r="F61" s="43" t="s">
        <v>126</v>
      </c>
      <c r="G61" s="43" t="s">
        <v>64</v>
      </c>
      <c r="H61" s="43" t="s">
        <v>30</v>
      </c>
      <c r="I61" s="41">
        <v>985.48</v>
      </c>
      <c r="J61" s="16">
        <v>0</v>
      </c>
      <c r="K61" s="21">
        <f t="shared" si="3"/>
        <v>0</v>
      </c>
      <c r="L61" s="22" t="str">
        <f t="shared" si="1"/>
        <v>OK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50"/>
      <c r="Z61" s="50"/>
      <c r="AA61" s="50"/>
      <c r="AB61" s="50"/>
    </row>
    <row r="62" spans="1:28" ht="39.950000000000003" customHeight="1" x14ac:dyDescent="0.25">
      <c r="A62" s="69"/>
      <c r="B62" s="66"/>
      <c r="C62" s="37">
        <v>59</v>
      </c>
      <c r="D62" s="63"/>
      <c r="E62" s="42" t="s">
        <v>65</v>
      </c>
      <c r="F62" s="43" t="s">
        <v>126</v>
      </c>
      <c r="G62" s="43" t="s">
        <v>64</v>
      </c>
      <c r="H62" s="43" t="s">
        <v>30</v>
      </c>
      <c r="I62" s="41">
        <v>518.16999999999996</v>
      </c>
      <c r="J62" s="16">
        <v>0</v>
      </c>
      <c r="K62" s="21">
        <f t="shared" si="3"/>
        <v>0</v>
      </c>
      <c r="L62" s="22" t="str">
        <f t="shared" si="1"/>
        <v>OK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50"/>
      <c r="Z62" s="50"/>
      <c r="AA62" s="50"/>
      <c r="AB62" s="50"/>
    </row>
    <row r="63" spans="1:28" ht="39.950000000000003" customHeight="1" x14ac:dyDescent="0.25">
      <c r="A63" s="69"/>
      <c r="B63" s="66"/>
      <c r="C63" s="37">
        <v>60</v>
      </c>
      <c r="D63" s="63"/>
      <c r="E63" s="42" t="s">
        <v>66</v>
      </c>
      <c r="F63" s="43" t="s">
        <v>126</v>
      </c>
      <c r="G63" s="43" t="s">
        <v>67</v>
      </c>
      <c r="H63" s="43" t="s">
        <v>30</v>
      </c>
      <c r="I63" s="41">
        <v>139.9</v>
      </c>
      <c r="J63" s="16">
        <v>0</v>
      </c>
      <c r="K63" s="21">
        <f t="shared" si="3"/>
        <v>0</v>
      </c>
      <c r="L63" s="22" t="str">
        <f t="shared" si="1"/>
        <v>OK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50"/>
      <c r="Z63" s="50"/>
      <c r="AA63" s="50"/>
      <c r="AB63" s="50"/>
    </row>
    <row r="64" spans="1:28" ht="39.950000000000003" customHeight="1" x14ac:dyDescent="0.25">
      <c r="A64" s="69"/>
      <c r="B64" s="66"/>
      <c r="C64" s="37">
        <v>61</v>
      </c>
      <c r="D64" s="63"/>
      <c r="E64" s="42" t="s">
        <v>68</v>
      </c>
      <c r="F64" s="43" t="s">
        <v>126</v>
      </c>
      <c r="G64" s="43" t="s">
        <v>69</v>
      </c>
      <c r="H64" s="43" t="s">
        <v>30</v>
      </c>
      <c r="I64" s="41">
        <v>642.58000000000004</v>
      </c>
      <c r="J64" s="16">
        <v>0</v>
      </c>
      <c r="K64" s="21">
        <f t="shared" si="3"/>
        <v>0</v>
      </c>
      <c r="L64" s="22" t="str">
        <f t="shared" si="1"/>
        <v>OK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0"/>
      <c r="Z64" s="50"/>
      <c r="AA64" s="50"/>
      <c r="AB64" s="50"/>
    </row>
    <row r="65" spans="1:28" ht="39.950000000000003" customHeight="1" x14ac:dyDescent="0.25">
      <c r="A65" s="69"/>
      <c r="B65" s="66"/>
      <c r="C65" s="37">
        <v>62</v>
      </c>
      <c r="D65" s="63"/>
      <c r="E65" s="42" t="s">
        <v>75</v>
      </c>
      <c r="F65" s="43" t="s">
        <v>126</v>
      </c>
      <c r="G65" s="43" t="s">
        <v>40</v>
      </c>
      <c r="H65" s="43" t="s">
        <v>30</v>
      </c>
      <c r="I65" s="41">
        <v>993.02</v>
      </c>
      <c r="J65" s="16">
        <v>0</v>
      </c>
      <c r="K65" s="21">
        <f t="shared" si="3"/>
        <v>0</v>
      </c>
      <c r="L65" s="22" t="str">
        <f t="shared" si="1"/>
        <v>OK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50"/>
      <c r="Z65" s="50"/>
      <c r="AA65" s="50"/>
      <c r="AB65" s="50"/>
    </row>
    <row r="66" spans="1:28" ht="39.950000000000003" customHeight="1" x14ac:dyDescent="0.25">
      <c r="A66" s="69"/>
      <c r="B66" s="66"/>
      <c r="C66" s="37">
        <v>63</v>
      </c>
      <c r="D66" s="63"/>
      <c r="E66" s="42" t="s">
        <v>79</v>
      </c>
      <c r="F66" s="43" t="s">
        <v>126</v>
      </c>
      <c r="G66" s="43" t="s">
        <v>29</v>
      </c>
      <c r="H66" s="43" t="s">
        <v>30</v>
      </c>
      <c r="I66" s="41">
        <v>66.69</v>
      </c>
      <c r="J66" s="16">
        <v>0</v>
      </c>
      <c r="K66" s="21">
        <f t="shared" si="3"/>
        <v>0</v>
      </c>
      <c r="L66" s="22" t="str">
        <f t="shared" si="1"/>
        <v>OK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50"/>
      <c r="Z66" s="50"/>
      <c r="AA66" s="50"/>
      <c r="AB66" s="50"/>
    </row>
    <row r="67" spans="1:28" ht="39.950000000000003" customHeight="1" x14ac:dyDescent="0.25">
      <c r="A67" s="69"/>
      <c r="B67" s="66"/>
      <c r="C67" s="37">
        <v>64</v>
      </c>
      <c r="D67" s="63"/>
      <c r="E67" s="42" t="s">
        <v>132</v>
      </c>
      <c r="F67" s="43" t="s">
        <v>126</v>
      </c>
      <c r="G67" s="43" t="s">
        <v>29</v>
      </c>
      <c r="H67" s="43" t="s">
        <v>30</v>
      </c>
      <c r="I67" s="41">
        <v>63.14</v>
      </c>
      <c r="J67" s="16">
        <v>0</v>
      </c>
      <c r="K67" s="21">
        <f t="shared" si="3"/>
        <v>0</v>
      </c>
      <c r="L67" s="22" t="str">
        <f t="shared" si="1"/>
        <v>OK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50"/>
      <c r="Z67" s="50"/>
      <c r="AA67" s="50"/>
      <c r="AB67" s="50"/>
    </row>
    <row r="68" spans="1:28" ht="39.950000000000003" customHeight="1" x14ac:dyDescent="0.25">
      <c r="A68" s="69"/>
      <c r="B68" s="66"/>
      <c r="C68" s="37">
        <v>65</v>
      </c>
      <c r="D68" s="63"/>
      <c r="E68" s="42" t="s">
        <v>133</v>
      </c>
      <c r="F68" s="43" t="s">
        <v>38</v>
      </c>
      <c r="G68" s="43" t="s">
        <v>80</v>
      </c>
      <c r="H68" s="43" t="s">
        <v>30</v>
      </c>
      <c r="I68" s="41">
        <v>11.99</v>
      </c>
      <c r="J68" s="16">
        <v>0</v>
      </c>
      <c r="K68" s="21">
        <f t="shared" si="3"/>
        <v>0</v>
      </c>
      <c r="L68" s="22" t="str">
        <f t="shared" si="1"/>
        <v>OK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50"/>
      <c r="Z68" s="50"/>
      <c r="AA68" s="50"/>
      <c r="AB68" s="50"/>
    </row>
    <row r="69" spans="1:28" ht="39.950000000000003" customHeight="1" x14ac:dyDescent="0.25">
      <c r="A69" s="69"/>
      <c r="B69" s="66"/>
      <c r="C69" s="37">
        <v>66</v>
      </c>
      <c r="D69" s="63"/>
      <c r="E69" s="42" t="s">
        <v>134</v>
      </c>
      <c r="F69" s="43" t="s">
        <v>38</v>
      </c>
      <c r="G69" s="43" t="s">
        <v>81</v>
      </c>
      <c r="H69" s="43" t="s">
        <v>30</v>
      </c>
      <c r="I69" s="41">
        <v>18.37</v>
      </c>
      <c r="J69" s="16">
        <v>0</v>
      </c>
      <c r="K69" s="21">
        <f t="shared" si="3"/>
        <v>0</v>
      </c>
      <c r="L69" s="22" t="str">
        <f t="shared" ref="L69:L294" si="4">IF(K69&lt;0,"ATENÇÃO","OK")</f>
        <v>OK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50"/>
      <c r="Z69" s="50"/>
      <c r="AA69" s="50"/>
      <c r="AB69" s="50"/>
    </row>
    <row r="70" spans="1:28" ht="39.950000000000003" customHeight="1" x14ac:dyDescent="0.25">
      <c r="A70" s="69"/>
      <c r="B70" s="66"/>
      <c r="C70" s="37">
        <v>67</v>
      </c>
      <c r="D70" s="63"/>
      <c r="E70" s="42" t="s">
        <v>135</v>
      </c>
      <c r="F70" s="43" t="s">
        <v>38</v>
      </c>
      <c r="G70" s="43" t="s">
        <v>82</v>
      </c>
      <c r="H70" s="43" t="s">
        <v>30</v>
      </c>
      <c r="I70" s="41">
        <v>19.25</v>
      </c>
      <c r="J70" s="16">
        <v>0</v>
      </c>
      <c r="K70" s="21">
        <f t="shared" si="3"/>
        <v>0</v>
      </c>
      <c r="L70" s="22" t="str">
        <f t="shared" si="4"/>
        <v>OK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50"/>
      <c r="Z70" s="50"/>
      <c r="AA70" s="50"/>
      <c r="AB70" s="50"/>
    </row>
    <row r="71" spans="1:28" ht="39.950000000000003" customHeight="1" x14ac:dyDescent="0.25">
      <c r="A71" s="69"/>
      <c r="B71" s="66"/>
      <c r="C71" s="37">
        <v>68</v>
      </c>
      <c r="D71" s="63"/>
      <c r="E71" s="42" t="s">
        <v>136</v>
      </c>
      <c r="F71" s="43" t="s">
        <v>38</v>
      </c>
      <c r="G71" s="43" t="s">
        <v>83</v>
      </c>
      <c r="H71" s="43" t="s">
        <v>30</v>
      </c>
      <c r="I71" s="41">
        <v>48.47</v>
      </c>
      <c r="J71" s="16">
        <v>0</v>
      </c>
      <c r="K71" s="21">
        <f t="shared" si="3"/>
        <v>0</v>
      </c>
      <c r="L71" s="22" t="str">
        <f t="shared" si="4"/>
        <v>OK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50"/>
      <c r="Z71" s="50"/>
      <c r="AA71" s="50"/>
      <c r="AB71" s="50"/>
    </row>
    <row r="72" spans="1:28" ht="39.950000000000003" customHeight="1" x14ac:dyDescent="0.25">
      <c r="A72" s="69"/>
      <c r="B72" s="66"/>
      <c r="C72" s="37">
        <v>69</v>
      </c>
      <c r="D72" s="63"/>
      <c r="E72" s="42" t="s">
        <v>137</v>
      </c>
      <c r="F72" s="43" t="s">
        <v>38</v>
      </c>
      <c r="G72" s="43" t="s">
        <v>84</v>
      </c>
      <c r="H72" s="43" t="s">
        <v>30</v>
      </c>
      <c r="I72" s="41">
        <v>25.36</v>
      </c>
      <c r="J72" s="16">
        <v>0</v>
      </c>
      <c r="K72" s="21">
        <f t="shared" si="3"/>
        <v>0</v>
      </c>
      <c r="L72" s="22" t="str">
        <f t="shared" si="4"/>
        <v>OK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50"/>
      <c r="Z72" s="50"/>
      <c r="AA72" s="50"/>
      <c r="AB72" s="50"/>
    </row>
    <row r="73" spans="1:28" ht="39.950000000000003" customHeight="1" x14ac:dyDescent="0.25">
      <c r="A73" s="69"/>
      <c r="B73" s="66"/>
      <c r="C73" s="37">
        <v>70</v>
      </c>
      <c r="D73" s="63"/>
      <c r="E73" s="42" t="s">
        <v>85</v>
      </c>
      <c r="F73" s="43" t="s">
        <v>126</v>
      </c>
      <c r="G73" s="43" t="s">
        <v>86</v>
      </c>
      <c r="H73" s="43" t="s">
        <v>30</v>
      </c>
      <c r="I73" s="41">
        <v>1049.8499999999999</v>
      </c>
      <c r="J73" s="16">
        <v>0</v>
      </c>
      <c r="K73" s="21">
        <f t="shared" si="3"/>
        <v>0</v>
      </c>
      <c r="L73" s="22" t="str">
        <f t="shared" si="4"/>
        <v>OK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50"/>
      <c r="Z73" s="50"/>
      <c r="AA73" s="50"/>
      <c r="AB73" s="50"/>
    </row>
    <row r="74" spans="1:28" ht="39.950000000000003" customHeight="1" x14ac:dyDescent="0.25">
      <c r="A74" s="69"/>
      <c r="B74" s="66"/>
      <c r="C74" s="37">
        <v>71</v>
      </c>
      <c r="D74" s="63"/>
      <c r="E74" s="42" t="s">
        <v>87</v>
      </c>
      <c r="F74" s="43" t="s">
        <v>126</v>
      </c>
      <c r="G74" s="43" t="s">
        <v>88</v>
      </c>
      <c r="H74" s="43" t="s">
        <v>30</v>
      </c>
      <c r="I74" s="41">
        <v>429.03</v>
      </c>
      <c r="J74" s="16">
        <v>0</v>
      </c>
      <c r="K74" s="21">
        <f t="shared" si="3"/>
        <v>0</v>
      </c>
      <c r="L74" s="22" t="str">
        <f t="shared" si="4"/>
        <v>OK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0"/>
      <c r="Z74" s="50"/>
      <c r="AA74" s="50"/>
      <c r="AB74" s="50"/>
    </row>
    <row r="75" spans="1:28" ht="39.950000000000003" customHeight="1" x14ac:dyDescent="0.25">
      <c r="A75" s="69"/>
      <c r="B75" s="66"/>
      <c r="C75" s="37">
        <v>72</v>
      </c>
      <c r="D75" s="63"/>
      <c r="E75" s="42" t="s">
        <v>90</v>
      </c>
      <c r="F75" s="43" t="s">
        <v>38</v>
      </c>
      <c r="G75" s="43" t="s">
        <v>29</v>
      </c>
      <c r="H75" s="43" t="s">
        <v>30</v>
      </c>
      <c r="I75" s="41">
        <v>177.85</v>
      </c>
      <c r="J75" s="16">
        <v>0</v>
      </c>
      <c r="K75" s="21">
        <f t="shared" si="3"/>
        <v>0</v>
      </c>
      <c r="L75" s="22" t="str">
        <f t="shared" si="4"/>
        <v>OK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50"/>
      <c r="Z75" s="50"/>
      <c r="AA75" s="50"/>
      <c r="AB75" s="50"/>
    </row>
    <row r="76" spans="1:28" ht="39.950000000000003" customHeight="1" x14ac:dyDescent="0.25">
      <c r="A76" s="69"/>
      <c r="B76" s="66"/>
      <c r="C76" s="37">
        <v>73</v>
      </c>
      <c r="D76" s="63"/>
      <c r="E76" s="42" t="s">
        <v>91</v>
      </c>
      <c r="F76" s="43" t="s">
        <v>38</v>
      </c>
      <c r="G76" s="43" t="s">
        <v>29</v>
      </c>
      <c r="H76" s="43" t="s">
        <v>30</v>
      </c>
      <c r="I76" s="41">
        <v>100.04</v>
      </c>
      <c r="J76" s="16">
        <v>0</v>
      </c>
      <c r="K76" s="21">
        <f t="shared" si="3"/>
        <v>0</v>
      </c>
      <c r="L76" s="22" t="str">
        <f t="shared" si="4"/>
        <v>OK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50"/>
      <c r="Z76" s="50"/>
      <c r="AA76" s="50"/>
      <c r="AB76" s="50"/>
    </row>
    <row r="77" spans="1:28" ht="39.950000000000003" customHeight="1" x14ac:dyDescent="0.25">
      <c r="A77" s="69"/>
      <c r="B77" s="66"/>
      <c r="C77" s="37">
        <v>74</v>
      </c>
      <c r="D77" s="63"/>
      <c r="E77" s="42" t="s">
        <v>92</v>
      </c>
      <c r="F77" s="43" t="s">
        <v>38</v>
      </c>
      <c r="G77" s="43" t="s">
        <v>93</v>
      </c>
      <c r="H77" s="43" t="s">
        <v>30</v>
      </c>
      <c r="I77" s="41">
        <v>17.940000000000001</v>
      </c>
      <c r="J77" s="16">
        <v>0</v>
      </c>
      <c r="K77" s="21">
        <f t="shared" si="3"/>
        <v>0</v>
      </c>
      <c r="L77" s="22" t="str">
        <f t="shared" si="4"/>
        <v>OK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50"/>
      <c r="Z77" s="50"/>
      <c r="AA77" s="50"/>
      <c r="AB77" s="50"/>
    </row>
    <row r="78" spans="1:28" ht="39.950000000000003" customHeight="1" x14ac:dyDescent="0.25">
      <c r="A78" s="69"/>
      <c r="B78" s="66"/>
      <c r="C78" s="37">
        <v>75</v>
      </c>
      <c r="D78" s="63"/>
      <c r="E78" s="42" t="s">
        <v>94</v>
      </c>
      <c r="F78" s="43" t="s">
        <v>126</v>
      </c>
      <c r="G78" s="43" t="s">
        <v>29</v>
      </c>
      <c r="H78" s="43" t="s">
        <v>30</v>
      </c>
      <c r="I78" s="41">
        <v>165.99</v>
      </c>
      <c r="J78" s="16">
        <v>0</v>
      </c>
      <c r="K78" s="21">
        <f t="shared" si="3"/>
        <v>0</v>
      </c>
      <c r="L78" s="22" t="str">
        <f t="shared" si="4"/>
        <v>OK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50"/>
      <c r="Z78" s="50"/>
      <c r="AA78" s="50"/>
      <c r="AB78" s="50"/>
    </row>
    <row r="79" spans="1:28" ht="39.950000000000003" customHeight="1" x14ac:dyDescent="0.25">
      <c r="A79" s="69"/>
      <c r="B79" s="67"/>
      <c r="C79" s="37">
        <v>76</v>
      </c>
      <c r="D79" s="64"/>
      <c r="E79" s="42" t="s">
        <v>95</v>
      </c>
      <c r="F79" s="43" t="s">
        <v>126</v>
      </c>
      <c r="G79" s="43" t="s">
        <v>29</v>
      </c>
      <c r="H79" s="43" t="s">
        <v>30</v>
      </c>
      <c r="I79" s="41">
        <v>181.56</v>
      </c>
      <c r="J79" s="16">
        <v>0</v>
      </c>
      <c r="K79" s="21">
        <f t="shared" si="3"/>
        <v>0</v>
      </c>
      <c r="L79" s="22" t="str">
        <f t="shared" si="4"/>
        <v>OK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50"/>
      <c r="Z79" s="50"/>
      <c r="AA79" s="50"/>
      <c r="AB79" s="50"/>
    </row>
    <row r="80" spans="1:28" ht="39.950000000000003" customHeight="1" x14ac:dyDescent="0.25">
      <c r="A80" s="68" t="s">
        <v>142</v>
      </c>
      <c r="B80" s="65">
        <v>3</v>
      </c>
      <c r="C80" s="37">
        <v>77</v>
      </c>
      <c r="D80" s="62" t="s">
        <v>124</v>
      </c>
      <c r="E80" s="42" t="s">
        <v>28</v>
      </c>
      <c r="F80" s="43" t="s">
        <v>126</v>
      </c>
      <c r="G80" s="43" t="s">
        <v>29</v>
      </c>
      <c r="H80" s="43" t="s">
        <v>30</v>
      </c>
      <c r="I80" s="41">
        <v>214.44</v>
      </c>
      <c r="J80" s="16">
        <v>0</v>
      </c>
      <c r="K80" s="21">
        <f t="shared" si="3"/>
        <v>0</v>
      </c>
      <c r="L80" s="22" t="str">
        <f t="shared" si="4"/>
        <v>OK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50"/>
      <c r="Z80" s="50"/>
      <c r="AA80" s="50"/>
      <c r="AB80" s="50"/>
    </row>
    <row r="81" spans="1:28" ht="39.950000000000003" customHeight="1" x14ac:dyDescent="0.25">
      <c r="A81" s="69"/>
      <c r="B81" s="66"/>
      <c r="C81" s="37">
        <v>78</v>
      </c>
      <c r="D81" s="63"/>
      <c r="E81" s="42" t="s">
        <v>33</v>
      </c>
      <c r="F81" s="43" t="s">
        <v>126</v>
      </c>
      <c r="G81" s="43" t="s">
        <v>29</v>
      </c>
      <c r="H81" s="43" t="s">
        <v>30</v>
      </c>
      <c r="I81" s="41">
        <v>27.44</v>
      </c>
      <c r="J81" s="16">
        <v>0</v>
      </c>
      <c r="K81" s="21">
        <f t="shared" si="3"/>
        <v>0</v>
      </c>
      <c r="L81" s="22" t="str">
        <f t="shared" si="4"/>
        <v>OK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50"/>
      <c r="Z81" s="50"/>
      <c r="AA81" s="50"/>
      <c r="AB81" s="50"/>
    </row>
    <row r="82" spans="1:28" ht="39.950000000000003" customHeight="1" x14ac:dyDescent="0.25">
      <c r="A82" s="69"/>
      <c r="B82" s="66"/>
      <c r="C82" s="37">
        <v>79</v>
      </c>
      <c r="D82" s="63"/>
      <c r="E82" s="42" t="s">
        <v>34</v>
      </c>
      <c r="F82" s="43" t="s">
        <v>126</v>
      </c>
      <c r="G82" s="43" t="s">
        <v>35</v>
      </c>
      <c r="H82" s="43" t="s">
        <v>30</v>
      </c>
      <c r="I82" s="41">
        <v>44.6</v>
      </c>
      <c r="J82" s="16">
        <v>0</v>
      </c>
      <c r="K82" s="21">
        <f t="shared" si="3"/>
        <v>0</v>
      </c>
      <c r="L82" s="22" t="str">
        <f t="shared" si="4"/>
        <v>OK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50"/>
      <c r="Z82" s="50"/>
      <c r="AA82" s="50"/>
      <c r="AB82" s="50"/>
    </row>
    <row r="83" spans="1:28" ht="39.950000000000003" customHeight="1" x14ac:dyDescent="0.25">
      <c r="A83" s="69"/>
      <c r="B83" s="66"/>
      <c r="C83" s="37">
        <v>80</v>
      </c>
      <c r="D83" s="63"/>
      <c r="E83" s="42" t="s">
        <v>36</v>
      </c>
      <c r="F83" s="43" t="s">
        <v>126</v>
      </c>
      <c r="G83" s="43" t="s">
        <v>37</v>
      </c>
      <c r="H83" s="43" t="s">
        <v>30</v>
      </c>
      <c r="I83" s="41">
        <v>64.33</v>
      </c>
      <c r="J83" s="16">
        <v>0</v>
      </c>
      <c r="K83" s="21">
        <f t="shared" si="3"/>
        <v>0</v>
      </c>
      <c r="L83" s="22" t="str">
        <f t="shared" si="4"/>
        <v>OK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50"/>
      <c r="Z83" s="50"/>
      <c r="AA83" s="50"/>
      <c r="AB83" s="50"/>
    </row>
    <row r="84" spans="1:28" ht="39.950000000000003" customHeight="1" x14ac:dyDescent="0.25">
      <c r="A84" s="69"/>
      <c r="B84" s="66"/>
      <c r="C84" s="37">
        <v>81</v>
      </c>
      <c r="D84" s="63"/>
      <c r="E84" s="42" t="s">
        <v>128</v>
      </c>
      <c r="F84" s="43" t="s">
        <v>126</v>
      </c>
      <c r="G84" s="43" t="s">
        <v>29</v>
      </c>
      <c r="H84" s="43" t="s">
        <v>30</v>
      </c>
      <c r="I84" s="41">
        <v>5.65</v>
      </c>
      <c r="J84" s="16">
        <v>0</v>
      </c>
      <c r="K84" s="21">
        <f t="shared" si="3"/>
        <v>0</v>
      </c>
      <c r="L84" s="22" t="str">
        <f t="shared" si="4"/>
        <v>OK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50"/>
      <c r="Z84" s="50"/>
      <c r="AA84" s="50"/>
      <c r="AB84" s="50"/>
    </row>
    <row r="85" spans="1:28" ht="39.950000000000003" customHeight="1" x14ac:dyDescent="0.25">
      <c r="A85" s="69"/>
      <c r="B85" s="66"/>
      <c r="C85" s="37">
        <v>82</v>
      </c>
      <c r="D85" s="63"/>
      <c r="E85" s="42" t="s">
        <v>129</v>
      </c>
      <c r="F85" s="43" t="s">
        <v>38</v>
      </c>
      <c r="G85" s="43" t="s">
        <v>39</v>
      </c>
      <c r="H85" s="43" t="s">
        <v>30</v>
      </c>
      <c r="I85" s="41">
        <v>11.43</v>
      </c>
      <c r="J85" s="16">
        <v>0</v>
      </c>
      <c r="K85" s="21">
        <f t="shared" si="3"/>
        <v>0</v>
      </c>
      <c r="L85" s="22" t="str">
        <f t="shared" si="4"/>
        <v>OK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50"/>
      <c r="Z85" s="50"/>
      <c r="AA85" s="50"/>
      <c r="AB85" s="50"/>
    </row>
    <row r="86" spans="1:28" ht="39.950000000000003" customHeight="1" x14ac:dyDescent="0.25">
      <c r="A86" s="69"/>
      <c r="B86" s="66"/>
      <c r="C86" s="37">
        <v>83</v>
      </c>
      <c r="D86" s="63"/>
      <c r="E86" s="42" t="s">
        <v>130</v>
      </c>
      <c r="F86" s="43" t="s">
        <v>38</v>
      </c>
      <c r="G86" s="43" t="s">
        <v>40</v>
      </c>
      <c r="H86" s="43" t="s">
        <v>30</v>
      </c>
      <c r="I86" s="41">
        <v>16.829999999999998</v>
      </c>
      <c r="J86" s="16">
        <v>0</v>
      </c>
      <c r="K86" s="21">
        <f t="shared" si="3"/>
        <v>0</v>
      </c>
      <c r="L86" s="22" t="str">
        <f t="shared" si="4"/>
        <v>OK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50"/>
      <c r="Z86" s="50"/>
      <c r="AA86" s="50"/>
      <c r="AB86" s="50"/>
    </row>
    <row r="87" spans="1:28" ht="39.950000000000003" customHeight="1" x14ac:dyDescent="0.25">
      <c r="A87" s="69"/>
      <c r="B87" s="66"/>
      <c r="C87" s="37">
        <v>84</v>
      </c>
      <c r="D87" s="63"/>
      <c r="E87" s="42" t="s">
        <v>42</v>
      </c>
      <c r="F87" s="43" t="s">
        <v>11</v>
      </c>
      <c r="G87" s="43" t="s">
        <v>29</v>
      </c>
      <c r="H87" s="43" t="s">
        <v>30</v>
      </c>
      <c r="I87" s="41">
        <v>63.71</v>
      </c>
      <c r="J87" s="16">
        <v>0</v>
      </c>
      <c r="K87" s="21">
        <f t="shared" si="3"/>
        <v>0</v>
      </c>
      <c r="L87" s="22" t="str">
        <f t="shared" si="4"/>
        <v>OK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50"/>
      <c r="Z87" s="50"/>
      <c r="AA87" s="50"/>
      <c r="AB87" s="50"/>
    </row>
    <row r="88" spans="1:28" ht="39.950000000000003" customHeight="1" x14ac:dyDescent="0.25">
      <c r="A88" s="69"/>
      <c r="B88" s="66"/>
      <c r="C88" s="37">
        <v>85</v>
      </c>
      <c r="D88" s="63"/>
      <c r="E88" s="42" t="s">
        <v>45</v>
      </c>
      <c r="F88" s="43" t="s">
        <v>38</v>
      </c>
      <c r="G88" s="43" t="s">
        <v>98</v>
      </c>
      <c r="H88" s="43" t="s">
        <v>30</v>
      </c>
      <c r="I88" s="41">
        <v>29.34</v>
      </c>
      <c r="J88" s="16">
        <v>0</v>
      </c>
      <c r="K88" s="21">
        <f t="shared" si="3"/>
        <v>0</v>
      </c>
      <c r="L88" s="22" t="str">
        <f t="shared" si="4"/>
        <v>OK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50"/>
      <c r="Z88" s="50"/>
      <c r="AA88" s="50"/>
      <c r="AB88" s="50"/>
    </row>
    <row r="89" spans="1:28" ht="39.950000000000003" customHeight="1" x14ac:dyDescent="0.25">
      <c r="A89" s="69"/>
      <c r="B89" s="66"/>
      <c r="C89" s="37">
        <v>86</v>
      </c>
      <c r="D89" s="63"/>
      <c r="E89" s="42" t="s">
        <v>47</v>
      </c>
      <c r="F89" s="43" t="s">
        <v>38</v>
      </c>
      <c r="G89" s="43" t="s">
        <v>48</v>
      </c>
      <c r="H89" s="43" t="s">
        <v>30</v>
      </c>
      <c r="I89" s="41">
        <v>23.16</v>
      </c>
      <c r="J89" s="16">
        <v>0</v>
      </c>
      <c r="K89" s="21">
        <f t="shared" si="3"/>
        <v>0</v>
      </c>
      <c r="L89" s="22" t="str">
        <f t="shared" si="4"/>
        <v>OK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50"/>
      <c r="Z89" s="50"/>
      <c r="AA89" s="50"/>
      <c r="AB89" s="50"/>
    </row>
    <row r="90" spans="1:28" ht="39.950000000000003" customHeight="1" x14ac:dyDescent="0.25">
      <c r="A90" s="69"/>
      <c r="B90" s="66"/>
      <c r="C90" s="37">
        <v>87</v>
      </c>
      <c r="D90" s="63"/>
      <c r="E90" s="42" t="s">
        <v>49</v>
      </c>
      <c r="F90" s="43" t="s">
        <v>38</v>
      </c>
      <c r="G90" s="43" t="s">
        <v>50</v>
      </c>
      <c r="H90" s="43" t="s">
        <v>30</v>
      </c>
      <c r="I90" s="41">
        <v>16.47</v>
      </c>
      <c r="J90" s="16">
        <v>0</v>
      </c>
      <c r="K90" s="21">
        <f t="shared" si="3"/>
        <v>0</v>
      </c>
      <c r="L90" s="22" t="str">
        <f t="shared" si="4"/>
        <v>OK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50"/>
      <c r="Z90" s="50"/>
      <c r="AA90" s="50"/>
      <c r="AB90" s="50"/>
    </row>
    <row r="91" spans="1:28" ht="39.950000000000003" customHeight="1" x14ac:dyDescent="0.25">
      <c r="A91" s="69"/>
      <c r="B91" s="66"/>
      <c r="C91" s="37">
        <v>88</v>
      </c>
      <c r="D91" s="63"/>
      <c r="E91" s="42" t="s">
        <v>51</v>
      </c>
      <c r="F91" s="43" t="s">
        <v>38</v>
      </c>
      <c r="G91" s="43" t="s">
        <v>52</v>
      </c>
      <c r="H91" s="43" t="s">
        <v>30</v>
      </c>
      <c r="I91" s="41">
        <v>206.12</v>
      </c>
      <c r="J91" s="16">
        <v>0</v>
      </c>
      <c r="K91" s="21">
        <f t="shared" si="3"/>
        <v>0</v>
      </c>
      <c r="L91" s="22" t="str">
        <f t="shared" si="4"/>
        <v>OK</v>
      </c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50"/>
      <c r="Z91" s="50"/>
      <c r="AA91" s="50"/>
      <c r="AB91" s="50"/>
    </row>
    <row r="92" spans="1:28" ht="39.950000000000003" customHeight="1" x14ac:dyDescent="0.25">
      <c r="A92" s="69"/>
      <c r="B92" s="66"/>
      <c r="C92" s="37">
        <v>89</v>
      </c>
      <c r="D92" s="63"/>
      <c r="E92" s="42" t="s">
        <v>53</v>
      </c>
      <c r="F92" s="43" t="s">
        <v>38</v>
      </c>
      <c r="G92" s="43" t="s">
        <v>54</v>
      </c>
      <c r="H92" s="43" t="s">
        <v>30</v>
      </c>
      <c r="I92" s="41">
        <v>225.04</v>
      </c>
      <c r="J92" s="16">
        <v>0</v>
      </c>
      <c r="K92" s="21">
        <f t="shared" si="3"/>
        <v>0</v>
      </c>
      <c r="L92" s="22" t="str">
        <f t="shared" si="4"/>
        <v>OK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50"/>
      <c r="Z92" s="50"/>
      <c r="AA92" s="50"/>
      <c r="AB92" s="50"/>
    </row>
    <row r="93" spans="1:28" ht="39.950000000000003" customHeight="1" x14ac:dyDescent="0.25">
      <c r="A93" s="69"/>
      <c r="B93" s="66"/>
      <c r="C93" s="37">
        <v>90</v>
      </c>
      <c r="D93" s="63"/>
      <c r="E93" s="42" t="s">
        <v>55</v>
      </c>
      <c r="F93" s="43" t="s">
        <v>38</v>
      </c>
      <c r="G93" s="43" t="s">
        <v>96</v>
      </c>
      <c r="H93" s="43" t="s">
        <v>30</v>
      </c>
      <c r="I93" s="41">
        <v>74.180000000000007</v>
      </c>
      <c r="J93" s="16">
        <v>0</v>
      </c>
      <c r="K93" s="21">
        <f t="shared" si="3"/>
        <v>0</v>
      </c>
      <c r="L93" s="22" t="str">
        <f t="shared" si="4"/>
        <v>OK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50"/>
      <c r="Z93" s="50"/>
      <c r="AA93" s="50"/>
      <c r="AB93" s="50"/>
    </row>
    <row r="94" spans="1:28" ht="39.950000000000003" customHeight="1" x14ac:dyDescent="0.25">
      <c r="A94" s="69"/>
      <c r="B94" s="66"/>
      <c r="C94" s="37">
        <v>91</v>
      </c>
      <c r="D94" s="63"/>
      <c r="E94" s="42" t="s">
        <v>57</v>
      </c>
      <c r="F94" s="43" t="s">
        <v>38</v>
      </c>
      <c r="G94" s="43" t="s">
        <v>97</v>
      </c>
      <c r="H94" s="43" t="s">
        <v>30</v>
      </c>
      <c r="I94" s="41">
        <v>28.45</v>
      </c>
      <c r="J94" s="16">
        <v>0</v>
      </c>
      <c r="K94" s="21">
        <f t="shared" si="3"/>
        <v>0</v>
      </c>
      <c r="L94" s="22" t="str">
        <f t="shared" si="4"/>
        <v>OK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50"/>
      <c r="Z94" s="50"/>
      <c r="AA94" s="50"/>
      <c r="AB94" s="50"/>
    </row>
    <row r="95" spans="1:28" ht="39.950000000000003" customHeight="1" x14ac:dyDescent="0.25">
      <c r="A95" s="69"/>
      <c r="B95" s="66"/>
      <c r="C95" s="37">
        <v>92</v>
      </c>
      <c r="D95" s="63"/>
      <c r="E95" s="42" t="s">
        <v>59</v>
      </c>
      <c r="F95" s="43" t="s">
        <v>38</v>
      </c>
      <c r="G95" s="43" t="s">
        <v>60</v>
      </c>
      <c r="H95" s="43" t="s">
        <v>30</v>
      </c>
      <c r="I95" s="41">
        <v>63.74</v>
      </c>
      <c r="J95" s="16">
        <v>0</v>
      </c>
      <c r="K95" s="21">
        <f t="shared" si="3"/>
        <v>0</v>
      </c>
      <c r="L95" s="22" t="str">
        <f t="shared" si="4"/>
        <v>OK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50"/>
      <c r="Z95" s="50"/>
      <c r="AA95" s="50"/>
      <c r="AB95" s="50"/>
    </row>
    <row r="96" spans="1:28" ht="39.950000000000003" customHeight="1" x14ac:dyDescent="0.25">
      <c r="A96" s="69"/>
      <c r="B96" s="66"/>
      <c r="C96" s="37">
        <v>93</v>
      </c>
      <c r="D96" s="63"/>
      <c r="E96" s="42" t="s">
        <v>61</v>
      </c>
      <c r="F96" s="43" t="s">
        <v>38</v>
      </c>
      <c r="G96" s="43" t="s">
        <v>62</v>
      </c>
      <c r="H96" s="43" t="s">
        <v>30</v>
      </c>
      <c r="I96" s="41">
        <v>106.76</v>
      </c>
      <c r="J96" s="16">
        <v>0</v>
      </c>
      <c r="K96" s="21">
        <f t="shared" si="3"/>
        <v>0</v>
      </c>
      <c r="L96" s="22" t="str">
        <f t="shared" si="4"/>
        <v>OK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50"/>
      <c r="Z96" s="50"/>
      <c r="AA96" s="50"/>
      <c r="AB96" s="50"/>
    </row>
    <row r="97" spans="1:28" ht="39.950000000000003" customHeight="1" x14ac:dyDescent="0.25">
      <c r="A97" s="69"/>
      <c r="B97" s="66"/>
      <c r="C97" s="37">
        <v>94</v>
      </c>
      <c r="D97" s="63"/>
      <c r="E97" s="42" t="s">
        <v>63</v>
      </c>
      <c r="F97" s="43" t="s">
        <v>126</v>
      </c>
      <c r="G97" s="43" t="s">
        <v>64</v>
      </c>
      <c r="H97" s="43" t="s">
        <v>30</v>
      </c>
      <c r="I97" s="41">
        <v>1140.71</v>
      </c>
      <c r="J97" s="16">
        <v>0</v>
      </c>
      <c r="K97" s="21">
        <f t="shared" si="3"/>
        <v>0</v>
      </c>
      <c r="L97" s="22" t="str">
        <f t="shared" si="4"/>
        <v>OK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50"/>
      <c r="Z97" s="50"/>
      <c r="AA97" s="50"/>
      <c r="AB97" s="50"/>
    </row>
    <row r="98" spans="1:28" ht="39.950000000000003" customHeight="1" x14ac:dyDescent="0.25">
      <c r="A98" s="69"/>
      <c r="B98" s="66"/>
      <c r="C98" s="37">
        <v>95</v>
      </c>
      <c r="D98" s="63"/>
      <c r="E98" s="42" t="s">
        <v>65</v>
      </c>
      <c r="F98" s="43" t="s">
        <v>126</v>
      </c>
      <c r="G98" s="43" t="s">
        <v>64</v>
      </c>
      <c r="H98" s="43" t="s">
        <v>30</v>
      </c>
      <c r="I98" s="41">
        <v>599.79</v>
      </c>
      <c r="J98" s="16">
        <v>0</v>
      </c>
      <c r="K98" s="21">
        <f t="shared" si="3"/>
        <v>0</v>
      </c>
      <c r="L98" s="22" t="str">
        <f t="shared" si="4"/>
        <v>OK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50"/>
      <c r="Z98" s="50"/>
      <c r="AA98" s="50"/>
      <c r="AB98" s="50"/>
    </row>
    <row r="99" spans="1:28" ht="39.950000000000003" customHeight="1" x14ac:dyDescent="0.25">
      <c r="A99" s="69"/>
      <c r="B99" s="66"/>
      <c r="C99" s="37">
        <v>96</v>
      </c>
      <c r="D99" s="63"/>
      <c r="E99" s="42" t="s">
        <v>66</v>
      </c>
      <c r="F99" s="43" t="s">
        <v>126</v>
      </c>
      <c r="G99" s="43" t="s">
        <v>67</v>
      </c>
      <c r="H99" s="43" t="s">
        <v>30</v>
      </c>
      <c r="I99" s="41">
        <v>161.94</v>
      </c>
      <c r="J99" s="16">
        <v>0</v>
      </c>
      <c r="K99" s="21">
        <f t="shared" si="3"/>
        <v>0</v>
      </c>
      <c r="L99" s="22" t="str">
        <f t="shared" si="4"/>
        <v>OK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50"/>
      <c r="Z99" s="50"/>
      <c r="AA99" s="50"/>
      <c r="AB99" s="50"/>
    </row>
    <row r="100" spans="1:28" ht="39.950000000000003" customHeight="1" x14ac:dyDescent="0.25">
      <c r="A100" s="69"/>
      <c r="B100" s="66"/>
      <c r="C100" s="37">
        <v>97</v>
      </c>
      <c r="D100" s="63"/>
      <c r="E100" s="42" t="s">
        <v>68</v>
      </c>
      <c r="F100" s="43" t="s">
        <v>126</v>
      </c>
      <c r="G100" s="43" t="s">
        <v>69</v>
      </c>
      <c r="H100" s="43" t="s">
        <v>30</v>
      </c>
      <c r="I100" s="41">
        <v>743.8</v>
      </c>
      <c r="J100" s="16">
        <v>0</v>
      </c>
      <c r="K100" s="21">
        <f t="shared" si="3"/>
        <v>0</v>
      </c>
      <c r="L100" s="22" t="str">
        <f t="shared" si="4"/>
        <v>OK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50"/>
      <c r="Z100" s="50"/>
      <c r="AA100" s="50"/>
      <c r="AB100" s="50"/>
    </row>
    <row r="101" spans="1:28" ht="39.950000000000003" customHeight="1" x14ac:dyDescent="0.25">
      <c r="A101" s="69"/>
      <c r="B101" s="66"/>
      <c r="C101" s="37">
        <v>98</v>
      </c>
      <c r="D101" s="63"/>
      <c r="E101" s="42" t="s">
        <v>70</v>
      </c>
      <c r="F101" s="43" t="s">
        <v>126</v>
      </c>
      <c r="G101" s="43" t="s">
        <v>29</v>
      </c>
      <c r="H101" s="43" t="s">
        <v>30</v>
      </c>
      <c r="I101" s="41">
        <v>371.64</v>
      </c>
      <c r="J101" s="16">
        <v>0</v>
      </c>
      <c r="K101" s="21">
        <f t="shared" si="3"/>
        <v>0</v>
      </c>
      <c r="L101" s="22" t="str">
        <f t="shared" si="4"/>
        <v>OK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50"/>
      <c r="Z101" s="50"/>
      <c r="AA101" s="50"/>
      <c r="AB101" s="50"/>
    </row>
    <row r="102" spans="1:28" ht="39.950000000000003" customHeight="1" x14ac:dyDescent="0.25">
      <c r="A102" s="69"/>
      <c r="B102" s="66"/>
      <c r="C102" s="37">
        <v>99</v>
      </c>
      <c r="D102" s="63"/>
      <c r="E102" s="42" t="s">
        <v>71</v>
      </c>
      <c r="F102" s="43" t="s">
        <v>126</v>
      </c>
      <c r="G102" s="43" t="s">
        <v>72</v>
      </c>
      <c r="H102" s="43" t="s">
        <v>30</v>
      </c>
      <c r="I102" s="41">
        <v>141.31</v>
      </c>
      <c r="J102" s="16">
        <v>0</v>
      </c>
      <c r="K102" s="21">
        <f t="shared" si="3"/>
        <v>0</v>
      </c>
      <c r="L102" s="22" t="str">
        <f t="shared" si="4"/>
        <v>OK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50"/>
      <c r="Z102" s="50"/>
      <c r="AA102" s="50"/>
      <c r="AB102" s="50"/>
    </row>
    <row r="103" spans="1:28" ht="39.950000000000003" customHeight="1" x14ac:dyDescent="0.25">
      <c r="A103" s="69"/>
      <c r="B103" s="66"/>
      <c r="C103" s="37">
        <v>100</v>
      </c>
      <c r="D103" s="63"/>
      <c r="E103" s="42" t="s">
        <v>73</v>
      </c>
      <c r="F103" s="43" t="s">
        <v>126</v>
      </c>
      <c r="G103" s="43" t="s">
        <v>74</v>
      </c>
      <c r="H103" s="43" t="s">
        <v>30</v>
      </c>
      <c r="I103" s="41">
        <v>823.48</v>
      </c>
      <c r="J103" s="16">
        <v>0</v>
      </c>
      <c r="K103" s="21">
        <f t="shared" si="3"/>
        <v>0</v>
      </c>
      <c r="L103" s="22" t="str">
        <f t="shared" si="4"/>
        <v>OK</v>
      </c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50"/>
      <c r="Z103" s="50"/>
      <c r="AA103" s="50"/>
      <c r="AB103" s="50"/>
    </row>
    <row r="104" spans="1:28" ht="39.950000000000003" customHeight="1" x14ac:dyDescent="0.25">
      <c r="A104" s="69"/>
      <c r="B104" s="66"/>
      <c r="C104" s="37">
        <v>101</v>
      </c>
      <c r="D104" s="63"/>
      <c r="E104" s="42" t="s">
        <v>75</v>
      </c>
      <c r="F104" s="43" t="s">
        <v>126</v>
      </c>
      <c r="G104" s="43" t="s">
        <v>76</v>
      </c>
      <c r="H104" s="43" t="s">
        <v>30</v>
      </c>
      <c r="I104" s="41">
        <v>1149.44</v>
      </c>
      <c r="J104" s="16">
        <v>0</v>
      </c>
      <c r="K104" s="21">
        <f t="shared" si="3"/>
        <v>0</v>
      </c>
      <c r="L104" s="22" t="str">
        <f t="shared" si="4"/>
        <v>OK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50"/>
      <c r="Z104" s="50"/>
      <c r="AA104" s="50"/>
      <c r="AB104" s="50"/>
    </row>
    <row r="105" spans="1:28" ht="39.950000000000003" customHeight="1" x14ac:dyDescent="0.25">
      <c r="A105" s="69"/>
      <c r="B105" s="66"/>
      <c r="C105" s="37">
        <v>102</v>
      </c>
      <c r="D105" s="63"/>
      <c r="E105" s="42" t="s">
        <v>77</v>
      </c>
      <c r="F105" s="43" t="s">
        <v>126</v>
      </c>
      <c r="G105" s="43" t="s">
        <v>29</v>
      </c>
      <c r="H105" s="43" t="s">
        <v>30</v>
      </c>
      <c r="I105" s="41">
        <v>614.84</v>
      </c>
      <c r="J105" s="16">
        <v>0</v>
      </c>
      <c r="K105" s="21">
        <f t="shared" si="3"/>
        <v>0</v>
      </c>
      <c r="L105" s="22" t="str">
        <f t="shared" si="4"/>
        <v>OK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50"/>
      <c r="Z105" s="50"/>
      <c r="AA105" s="50"/>
      <c r="AB105" s="50"/>
    </row>
    <row r="106" spans="1:28" ht="39.950000000000003" customHeight="1" x14ac:dyDescent="0.25">
      <c r="A106" s="69"/>
      <c r="B106" s="66"/>
      <c r="C106" s="37">
        <v>103</v>
      </c>
      <c r="D106" s="63"/>
      <c r="E106" s="42" t="s">
        <v>78</v>
      </c>
      <c r="F106" s="43" t="s">
        <v>126</v>
      </c>
      <c r="G106" s="43" t="s">
        <v>29</v>
      </c>
      <c r="H106" s="43" t="s">
        <v>30</v>
      </c>
      <c r="I106" s="41">
        <v>1161.08</v>
      </c>
      <c r="J106" s="16">
        <v>0</v>
      </c>
      <c r="K106" s="21">
        <f t="shared" si="3"/>
        <v>0</v>
      </c>
      <c r="L106" s="22" t="str">
        <f t="shared" si="4"/>
        <v>OK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50"/>
      <c r="Z106" s="50"/>
      <c r="AA106" s="50"/>
      <c r="AB106" s="50"/>
    </row>
    <row r="107" spans="1:28" ht="39.950000000000003" customHeight="1" x14ac:dyDescent="0.25">
      <c r="A107" s="69"/>
      <c r="B107" s="66"/>
      <c r="C107" s="37">
        <v>104</v>
      </c>
      <c r="D107" s="63"/>
      <c r="E107" s="42" t="s">
        <v>79</v>
      </c>
      <c r="F107" s="43" t="s">
        <v>126</v>
      </c>
      <c r="G107" s="43" t="s">
        <v>29</v>
      </c>
      <c r="H107" s="43" t="s">
        <v>30</v>
      </c>
      <c r="I107" s="41">
        <v>77.2</v>
      </c>
      <c r="J107" s="16">
        <v>0</v>
      </c>
      <c r="K107" s="21">
        <f t="shared" si="3"/>
        <v>0</v>
      </c>
      <c r="L107" s="22" t="str">
        <f t="shared" si="4"/>
        <v>OK</v>
      </c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50"/>
      <c r="Z107" s="50"/>
      <c r="AA107" s="50"/>
      <c r="AB107" s="50"/>
    </row>
    <row r="108" spans="1:28" ht="39.950000000000003" customHeight="1" x14ac:dyDescent="0.25">
      <c r="A108" s="69"/>
      <c r="B108" s="66"/>
      <c r="C108" s="37">
        <v>105</v>
      </c>
      <c r="D108" s="63"/>
      <c r="E108" s="42" t="s">
        <v>132</v>
      </c>
      <c r="F108" s="43" t="s">
        <v>126</v>
      </c>
      <c r="G108" s="43" t="s">
        <v>29</v>
      </c>
      <c r="H108" s="43" t="s">
        <v>30</v>
      </c>
      <c r="I108" s="41">
        <v>73.09</v>
      </c>
      <c r="J108" s="16">
        <v>0</v>
      </c>
      <c r="K108" s="21">
        <f t="shared" si="3"/>
        <v>0</v>
      </c>
      <c r="L108" s="22" t="str">
        <f t="shared" si="4"/>
        <v>OK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50"/>
      <c r="Z108" s="50"/>
      <c r="AA108" s="50"/>
      <c r="AB108" s="50"/>
    </row>
    <row r="109" spans="1:28" ht="39.950000000000003" customHeight="1" x14ac:dyDescent="0.25">
      <c r="A109" s="69"/>
      <c r="B109" s="66"/>
      <c r="C109" s="37">
        <v>106</v>
      </c>
      <c r="D109" s="63"/>
      <c r="E109" s="42" t="s">
        <v>136</v>
      </c>
      <c r="F109" s="43" t="s">
        <v>38</v>
      </c>
      <c r="G109" s="43" t="s">
        <v>99</v>
      </c>
      <c r="H109" s="43" t="s">
        <v>30</v>
      </c>
      <c r="I109" s="41">
        <v>56.1</v>
      </c>
      <c r="J109" s="16">
        <v>0</v>
      </c>
      <c r="K109" s="21">
        <f t="shared" si="3"/>
        <v>0</v>
      </c>
      <c r="L109" s="22" t="str">
        <f t="shared" si="4"/>
        <v>OK</v>
      </c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50"/>
      <c r="Z109" s="50"/>
      <c r="AA109" s="50"/>
      <c r="AB109" s="50"/>
    </row>
    <row r="110" spans="1:28" ht="39.950000000000003" customHeight="1" x14ac:dyDescent="0.25">
      <c r="A110" s="69"/>
      <c r="B110" s="66"/>
      <c r="C110" s="37">
        <v>107</v>
      </c>
      <c r="D110" s="63"/>
      <c r="E110" s="42" t="s">
        <v>85</v>
      </c>
      <c r="F110" s="43" t="s">
        <v>126</v>
      </c>
      <c r="G110" s="43" t="s">
        <v>86</v>
      </c>
      <c r="H110" s="43" t="s">
        <v>30</v>
      </c>
      <c r="I110" s="41">
        <v>1215.22</v>
      </c>
      <c r="J110" s="16">
        <v>0</v>
      </c>
      <c r="K110" s="21">
        <f t="shared" si="3"/>
        <v>0</v>
      </c>
      <c r="L110" s="22" t="str">
        <f t="shared" si="4"/>
        <v>OK</v>
      </c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50"/>
      <c r="Z110" s="50"/>
      <c r="AA110" s="50"/>
      <c r="AB110" s="50"/>
    </row>
    <row r="111" spans="1:28" ht="39.950000000000003" customHeight="1" x14ac:dyDescent="0.25">
      <c r="A111" s="69"/>
      <c r="B111" s="66"/>
      <c r="C111" s="37">
        <v>108</v>
      </c>
      <c r="D111" s="63"/>
      <c r="E111" s="42" t="s">
        <v>87</v>
      </c>
      <c r="F111" s="43" t="s">
        <v>126</v>
      </c>
      <c r="G111" s="43" t="s">
        <v>88</v>
      </c>
      <c r="H111" s="43" t="s">
        <v>30</v>
      </c>
      <c r="I111" s="41">
        <v>496.61</v>
      </c>
      <c r="J111" s="16">
        <v>0</v>
      </c>
      <c r="K111" s="21">
        <f t="shared" si="3"/>
        <v>0</v>
      </c>
      <c r="L111" s="22" t="str">
        <f t="shared" si="4"/>
        <v>OK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50"/>
      <c r="Z111" s="50"/>
      <c r="AA111" s="50"/>
      <c r="AB111" s="50"/>
    </row>
    <row r="112" spans="1:28" ht="39.950000000000003" customHeight="1" x14ac:dyDescent="0.25">
      <c r="A112" s="69"/>
      <c r="B112" s="66"/>
      <c r="C112" s="37">
        <v>109</v>
      </c>
      <c r="D112" s="63"/>
      <c r="E112" s="42" t="s">
        <v>90</v>
      </c>
      <c r="F112" s="43" t="s">
        <v>38</v>
      </c>
      <c r="G112" s="43" t="s">
        <v>29</v>
      </c>
      <c r="H112" s="43" t="s">
        <v>30</v>
      </c>
      <c r="I112" s="41">
        <v>205.87</v>
      </c>
      <c r="J112" s="16">
        <v>0</v>
      </c>
      <c r="K112" s="21">
        <f t="shared" si="3"/>
        <v>0</v>
      </c>
      <c r="L112" s="22" t="str">
        <f t="shared" si="4"/>
        <v>OK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50"/>
      <c r="Z112" s="50"/>
      <c r="AA112" s="50"/>
      <c r="AB112" s="50"/>
    </row>
    <row r="113" spans="1:28" ht="39.950000000000003" customHeight="1" x14ac:dyDescent="0.25">
      <c r="A113" s="69"/>
      <c r="B113" s="66"/>
      <c r="C113" s="37">
        <v>110</v>
      </c>
      <c r="D113" s="63"/>
      <c r="E113" s="42" t="s">
        <v>91</v>
      </c>
      <c r="F113" s="43" t="s">
        <v>38</v>
      </c>
      <c r="G113" s="43" t="s">
        <v>29</v>
      </c>
      <c r="H113" s="43" t="s">
        <v>30</v>
      </c>
      <c r="I113" s="41">
        <v>115.8</v>
      </c>
      <c r="J113" s="16">
        <v>0</v>
      </c>
      <c r="K113" s="21">
        <f t="shared" si="3"/>
        <v>0</v>
      </c>
      <c r="L113" s="22" t="str">
        <f t="shared" si="4"/>
        <v>OK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50"/>
      <c r="Z113" s="50"/>
      <c r="AA113" s="50"/>
      <c r="AB113" s="50"/>
    </row>
    <row r="114" spans="1:28" ht="39.950000000000003" customHeight="1" x14ac:dyDescent="0.25">
      <c r="A114" s="69"/>
      <c r="B114" s="66"/>
      <c r="C114" s="37">
        <v>111</v>
      </c>
      <c r="D114" s="63"/>
      <c r="E114" s="42" t="s">
        <v>92</v>
      </c>
      <c r="F114" s="43" t="s">
        <v>38</v>
      </c>
      <c r="G114" s="43" t="s">
        <v>93</v>
      </c>
      <c r="H114" s="43" t="s">
        <v>30</v>
      </c>
      <c r="I114" s="41">
        <v>20.76</v>
      </c>
      <c r="J114" s="16">
        <v>0</v>
      </c>
      <c r="K114" s="21">
        <f t="shared" si="3"/>
        <v>0</v>
      </c>
      <c r="L114" s="22" t="str">
        <f t="shared" si="4"/>
        <v>OK</v>
      </c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50"/>
      <c r="Z114" s="50"/>
      <c r="AA114" s="50"/>
      <c r="AB114" s="50"/>
    </row>
    <row r="115" spans="1:28" ht="39.950000000000003" customHeight="1" x14ac:dyDescent="0.25">
      <c r="A115" s="69"/>
      <c r="B115" s="66"/>
      <c r="C115" s="37">
        <v>112</v>
      </c>
      <c r="D115" s="63"/>
      <c r="E115" s="42" t="s">
        <v>94</v>
      </c>
      <c r="F115" s="43" t="s">
        <v>126</v>
      </c>
      <c r="G115" s="43" t="s">
        <v>29</v>
      </c>
      <c r="H115" s="43" t="s">
        <v>30</v>
      </c>
      <c r="I115" s="41">
        <v>192.14</v>
      </c>
      <c r="J115" s="16">
        <v>0</v>
      </c>
      <c r="K115" s="21">
        <f t="shared" si="3"/>
        <v>0</v>
      </c>
      <c r="L115" s="22" t="str">
        <f t="shared" si="4"/>
        <v>OK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50"/>
      <c r="Z115" s="50"/>
      <c r="AA115" s="50"/>
      <c r="AB115" s="50"/>
    </row>
    <row r="116" spans="1:28" ht="39.950000000000003" customHeight="1" x14ac:dyDescent="0.25">
      <c r="A116" s="70"/>
      <c r="B116" s="67"/>
      <c r="C116" s="37">
        <v>113</v>
      </c>
      <c r="D116" s="64"/>
      <c r="E116" s="42" t="s">
        <v>95</v>
      </c>
      <c r="F116" s="43" t="s">
        <v>126</v>
      </c>
      <c r="G116" s="43" t="s">
        <v>29</v>
      </c>
      <c r="H116" s="43" t="s">
        <v>30</v>
      </c>
      <c r="I116" s="41">
        <v>210.16</v>
      </c>
      <c r="J116" s="16">
        <v>0</v>
      </c>
      <c r="K116" s="21">
        <f t="shared" si="3"/>
        <v>0</v>
      </c>
      <c r="L116" s="22" t="str">
        <f t="shared" si="4"/>
        <v>OK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50"/>
      <c r="Z116" s="50"/>
      <c r="AA116" s="50"/>
      <c r="AB116" s="50"/>
    </row>
    <row r="117" spans="1:28" ht="39.950000000000003" customHeight="1" x14ac:dyDescent="0.25">
      <c r="A117" s="68" t="s">
        <v>143</v>
      </c>
      <c r="B117" s="65">
        <v>4</v>
      </c>
      <c r="C117" s="37">
        <v>114</v>
      </c>
      <c r="D117" s="62" t="s">
        <v>124</v>
      </c>
      <c r="E117" s="42" t="s">
        <v>28</v>
      </c>
      <c r="F117" s="43" t="s">
        <v>126</v>
      </c>
      <c r="G117" s="43" t="s">
        <v>29</v>
      </c>
      <c r="H117" s="43" t="s">
        <v>30</v>
      </c>
      <c r="I117" s="41">
        <v>250</v>
      </c>
      <c r="J117" s="16">
        <v>0</v>
      </c>
      <c r="K117" s="21">
        <f t="shared" si="3"/>
        <v>0</v>
      </c>
      <c r="L117" s="22" t="str">
        <f t="shared" si="4"/>
        <v>OK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50"/>
      <c r="Z117" s="50"/>
      <c r="AA117" s="50"/>
      <c r="AB117" s="50"/>
    </row>
    <row r="118" spans="1:28" ht="39.950000000000003" customHeight="1" x14ac:dyDescent="0.25">
      <c r="A118" s="69"/>
      <c r="B118" s="66"/>
      <c r="C118" s="37">
        <v>115</v>
      </c>
      <c r="D118" s="63"/>
      <c r="E118" s="42" t="s">
        <v>31</v>
      </c>
      <c r="F118" s="43" t="s">
        <v>32</v>
      </c>
      <c r="G118" s="43" t="s">
        <v>29</v>
      </c>
      <c r="H118" s="43" t="s">
        <v>30</v>
      </c>
      <c r="I118" s="41">
        <v>20</v>
      </c>
      <c r="J118" s="16">
        <v>0</v>
      </c>
      <c r="K118" s="21">
        <f t="shared" si="3"/>
        <v>0</v>
      </c>
      <c r="L118" s="22" t="str">
        <f t="shared" si="4"/>
        <v>OK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50"/>
      <c r="Z118" s="50"/>
      <c r="AA118" s="50"/>
      <c r="AB118" s="50"/>
    </row>
    <row r="119" spans="1:28" ht="39.950000000000003" customHeight="1" x14ac:dyDescent="0.25">
      <c r="A119" s="69"/>
      <c r="B119" s="66"/>
      <c r="C119" s="37">
        <v>116</v>
      </c>
      <c r="D119" s="63"/>
      <c r="E119" s="42" t="s">
        <v>33</v>
      </c>
      <c r="F119" s="43" t="s">
        <v>126</v>
      </c>
      <c r="G119" s="43" t="s">
        <v>29</v>
      </c>
      <c r="H119" s="43" t="s">
        <v>30</v>
      </c>
      <c r="I119" s="41">
        <v>32</v>
      </c>
      <c r="J119" s="16">
        <v>0</v>
      </c>
      <c r="K119" s="21">
        <f t="shared" si="3"/>
        <v>0</v>
      </c>
      <c r="L119" s="22" t="str">
        <f t="shared" si="4"/>
        <v>OK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50"/>
      <c r="Z119" s="50"/>
      <c r="AA119" s="50"/>
      <c r="AB119" s="50"/>
    </row>
    <row r="120" spans="1:28" ht="39.950000000000003" customHeight="1" x14ac:dyDescent="0.25">
      <c r="A120" s="69"/>
      <c r="B120" s="66"/>
      <c r="C120" s="37">
        <v>117</v>
      </c>
      <c r="D120" s="63"/>
      <c r="E120" s="42" t="s">
        <v>34</v>
      </c>
      <c r="F120" s="43" t="s">
        <v>126</v>
      </c>
      <c r="G120" s="43" t="s">
        <v>35</v>
      </c>
      <c r="H120" s="43" t="s">
        <v>30</v>
      </c>
      <c r="I120" s="41">
        <v>52</v>
      </c>
      <c r="J120" s="16">
        <v>0</v>
      </c>
      <c r="K120" s="21">
        <f t="shared" si="3"/>
        <v>0</v>
      </c>
      <c r="L120" s="22" t="str">
        <f t="shared" si="4"/>
        <v>OK</v>
      </c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50"/>
      <c r="Z120" s="50"/>
      <c r="AA120" s="50"/>
      <c r="AB120" s="50"/>
    </row>
    <row r="121" spans="1:28" ht="39.950000000000003" customHeight="1" x14ac:dyDescent="0.25">
      <c r="A121" s="69"/>
      <c r="B121" s="66"/>
      <c r="C121" s="37">
        <v>118</v>
      </c>
      <c r="D121" s="63"/>
      <c r="E121" s="42" t="s">
        <v>36</v>
      </c>
      <c r="F121" s="43" t="s">
        <v>126</v>
      </c>
      <c r="G121" s="43" t="s">
        <v>37</v>
      </c>
      <c r="H121" s="43" t="s">
        <v>30</v>
      </c>
      <c r="I121" s="41">
        <v>75</v>
      </c>
      <c r="J121" s="16">
        <v>0</v>
      </c>
      <c r="K121" s="21">
        <f t="shared" ref="K121:K184" si="5">J121-(SUM(M121:AB121))</f>
        <v>0</v>
      </c>
      <c r="L121" s="22" t="str">
        <f t="shared" si="4"/>
        <v>OK</v>
      </c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50"/>
      <c r="Z121" s="50"/>
      <c r="AA121" s="50"/>
      <c r="AB121" s="50"/>
    </row>
    <row r="122" spans="1:28" ht="39.950000000000003" customHeight="1" x14ac:dyDescent="0.25">
      <c r="A122" s="69"/>
      <c r="B122" s="66"/>
      <c r="C122" s="37">
        <v>119</v>
      </c>
      <c r="D122" s="63"/>
      <c r="E122" s="42" t="s">
        <v>128</v>
      </c>
      <c r="F122" s="43" t="s">
        <v>126</v>
      </c>
      <c r="G122" s="43" t="s">
        <v>29</v>
      </c>
      <c r="H122" s="43" t="s">
        <v>30</v>
      </c>
      <c r="I122" s="41">
        <v>6.59</v>
      </c>
      <c r="J122" s="16">
        <v>0</v>
      </c>
      <c r="K122" s="21">
        <f t="shared" si="5"/>
        <v>0</v>
      </c>
      <c r="L122" s="22" t="str">
        <f t="shared" si="4"/>
        <v>OK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50"/>
      <c r="Z122" s="50"/>
      <c r="AA122" s="50"/>
      <c r="AB122" s="50"/>
    </row>
    <row r="123" spans="1:28" ht="39.950000000000003" customHeight="1" x14ac:dyDescent="0.25">
      <c r="A123" s="69"/>
      <c r="B123" s="66"/>
      <c r="C123" s="37">
        <v>120</v>
      </c>
      <c r="D123" s="63"/>
      <c r="E123" s="42" t="s">
        <v>129</v>
      </c>
      <c r="F123" s="43" t="s">
        <v>38</v>
      </c>
      <c r="G123" s="43" t="s">
        <v>39</v>
      </c>
      <c r="H123" s="43" t="s">
        <v>30</v>
      </c>
      <c r="I123" s="41">
        <v>13.33</v>
      </c>
      <c r="J123" s="16">
        <v>0</v>
      </c>
      <c r="K123" s="21">
        <f t="shared" si="5"/>
        <v>0</v>
      </c>
      <c r="L123" s="22" t="str">
        <f t="shared" si="4"/>
        <v>OK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50"/>
      <c r="Z123" s="50"/>
      <c r="AA123" s="50"/>
      <c r="AB123" s="50"/>
    </row>
    <row r="124" spans="1:28" ht="39.950000000000003" customHeight="1" x14ac:dyDescent="0.25">
      <c r="A124" s="69"/>
      <c r="B124" s="66"/>
      <c r="C124" s="37">
        <v>121</v>
      </c>
      <c r="D124" s="63"/>
      <c r="E124" s="42" t="s">
        <v>130</v>
      </c>
      <c r="F124" s="43" t="s">
        <v>38</v>
      </c>
      <c r="G124" s="43" t="s">
        <v>40</v>
      </c>
      <c r="H124" s="43" t="s">
        <v>30</v>
      </c>
      <c r="I124" s="41">
        <v>19.63</v>
      </c>
      <c r="J124" s="16">
        <v>0</v>
      </c>
      <c r="K124" s="21">
        <f t="shared" si="5"/>
        <v>0</v>
      </c>
      <c r="L124" s="22" t="str">
        <f t="shared" si="4"/>
        <v>OK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50"/>
      <c r="Z124" s="50"/>
      <c r="AA124" s="50"/>
      <c r="AB124" s="50"/>
    </row>
    <row r="125" spans="1:28" ht="39.950000000000003" customHeight="1" x14ac:dyDescent="0.25">
      <c r="A125" s="69"/>
      <c r="B125" s="66"/>
      <c r="C125" s="37">
        <v>122</v>
      </c>
      <c r="D125" s="63"/>
      <c r="E125" s="42" t="s">
        <v>131</v>
      </c>
      <c r="F125" s="43" t="s">
        <v>38</v>
      </c>
      <c r="G125" s="43" t="s">
        <v>41</v>
      </c>
      <c r="H125" s="43" t="s">
        <v>30</v>
      </c>
      <c r="I125" s="41">
        <v>21.33</v>
      </c>
      <c r="J125" s="16">
        <v>0</v>
      </c>
      <c r="K125" s="21">
        <f t="shared" si="5"/>
        <v>0</v>
      </c>
      <c r="L125" s="22" t="str">
        <f t="shared" si="4"/>
        <v>OK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50"/>
      <c r="Z125" s="50"/>
      <c r="AA125" s="50"/>
      <c r="AB125" s="50"/>
    </row>
    <row r="126" spans="1:28" ht="39.950000000000003" customHeight="1" x14ac:dyDescent="0.25">
      <c r="A126" s="69"/>
      <c r="B126" s="66"/>
      <c r="C126" s="37">
        <v>123</v>
      </c>
      <c r="D126" s="63"/>
      <c r="E126" s="42" t="s">
        <v>42</v>
      </c>
      <c r="F126" s="43" t="s">
        <v>11</v>
      </c>
      <c r="G126" s="43" t="s">
        <v>29</v>
      </c>
      <c r="H126" s="43" t="s">
        <v>30</v>
      </c>
      <c r="I126" s="41">
        <v>74.28</v>
      </c>
      <c r="J126" s="16">
        <v>0</v>
      </c>
      <c r="K126" s="21">
        <f t="shared" si="5"/>
        <v>0</v>
      </c>
      <c r="L126" s="22" t="str">
        <f t="shared" si="4"/>
        <v>OK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50"/>
      <c r="Z126" s="50"/>
      <c r="AA126" s="50"/>
      <c r="AB126" s="50"/>
    </row>
    <row r="127" spans="1:28" ht="39.950000000000003" customHeight="1" x14ac:dyDescent="0.25">
      <c r="A127" s="69"/>
      <c r="B127" s="66"/>
      <c r="C127" s="37">
        <v>124</v>
      </c>
      <c r="D127" s="63"/>
      <c r="E127" s="42" t="s">
        <v>43</v>
      </c>
      <c r="F127" s="43" t="s">
        <v>44</v>
      </c>
      <c r="G127" s="43" t="s">
        <v>29</v>
      </c>
      <c r="H127" s="43" t="s">
        <v>30</v>
      </c>
      <c r="I127" s="41">
        <v>26.57</v>
      </c>
      <c r="J127" s="16">
        <v>0</v>
      </c>
      <c r="K127" s="21">
        <f t="shared" si="5"/>
        <v>0</v>
      </c>
      <c r="L127" s="22" t="str">
        <f t="shared" si="4"/>
        <v>OK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50"/>
      <c r="Z127" s="50"/>
      <c r="AA127" s="50"/>
      <c r="AB127" s="50"/>
    </row>
    <row r="128" spans="1:28" ht="39.950000000000003" customHeight="1" x14ac:dyDescent="0.25">
      <c r="A128" s="69"/>
      <c r="B128" s="66"/>
      <c r="C128" s="37">
        <v>125</v>
      </c>
      <c r="D128" s="63"/>
      <c r="E128" s="42" t="s">
        <v>45</v>
      </c>
      <c r="F128" s="43" t="s">
        <v>38</v>
      </c>
      <c r="G128" s="43" t="s">
        <v>46</v>
      </c>
      <c r="H128" s="43" t="s">
        <v>30</v>
      </c>
      <c r="I128" s="41">
        <v>34.21</v>
      </c>
      <c r="J128" s="16">
        <v>0</v>
      </c>
      <c r="K128" s="21">
        <f t="shared" si="5"/>
        <v>0</v>
      </c>
      <c r="L128" s="22" t="str">
        <f t="shared" si="4"/>
        <v>OK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50"/>
      <c r="Z128" s="50"/>
      <c r="AA128" s="50"/>
      <c r="AB128" s="50"/>
    </row>
    <row r="129" spans="1:28" ht="39.950000000000003" customHeight="1" x14ac:dyDescent="0.25">
      <c r="A129" s="69"/>
      <c r="B129" s="66"/>
      <c r="C129" s="37">
        <v>126</v>
      </c>
      <c r="D129" s="63"/>
      <c r="E129" s="42" t="s">
        <v>47</v>
      </c>
      <c r="F129" s="43" t="s">
        <v>38</v>
      </c>
      <c r="G129" s="43" t="s">
        <v>48</v>
      </c>
      <c r="H129" s="43" t="s">
        <v>30</v>
      </c>
      <c r="I129" s="41">
        <v>27</v>
      </c>
      <c r="J129" s="16">
        <v>0</v>
      </c>
      <c r="K129" s="21">
        <f t="shared" si="5"/>
        <v>0</v>
      </c>
      <c r="L129" s="22" t="str">
        <f t="shared" si="4"/>
        <v>OK</v>
      </c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50"/>
      <c r="Z129" s="50"/>
      <c r="AA129" s="50"/>
      <c r="AB129" s="50"/>
    </row>
    <row r="130" spans="1:28" ht="39.950000000000003" customHeight="1" x14ac:dyDescent="0.25">
      <c r="A130" s="69"/>
      <c r="B130" s="66"/>
      <c r="C130" s="37">
        <v>127</v>
      </c>
      <c r="D130" s="63"/>
      <c r="E130" s="42" t="s">
        <v>49</v>
      </c>
      <c r="F130" s="43" t="s">
        <v>38</v>
      </c>
      <c r="G130" s="43" t="s">
        <v>50</v>
      </c>
      <c r="H130" s="43" t="s">
        <v>30</v>
      </c>
      <c r="I130" s="41">
        <v>19.21</v>
      </c>
      <c r="J130" s="16">
        <v>0</v>
      </c>
      <c r="K130" s="21">
        <f t="shared" si="5"/>
        <v>0</v>
      </c>
      <c r="L130" s="22" t="str">
        <f t="shared" si="4"/>
        <v>OK</v>
      </c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50"/>
      <c r="Z130" s="50"/>
      <c r="AA130" s="50"/>
      <c r="AB130" s="50"/>
    </row>
    <row r="131" spans="1:28" ht="39.950000000000003" customHeight="1" x14ac:dyDescent="0.25">
      <c r="A131" s="69"/>
      <c r="B131" s="66"/>
      <c r="C131" s="37">
        <v>128</v>
      </c>
      <c r="D131" s="63"/>
      <c r="E131" s="42" t="s">
        <v>51</v>
      </c>
      <c r="F131" s="43" t="s">
        <v>38</v>
      </c>
      <c r="G131" s="43" t="s">
        <v>52</v>
      </c>
      <c r="H131" s="43" t="s">
        <v>30</v>
      </c>
      <c r="I131" s="41">
        <v>240.3</v>
      </c>
      <c r="J131" s="16">
        <v>0</v>
      </c>
      <c r="K131" s="21">
        <f t="shared" si="5"/>
        <v>0</v>
      </c>
      <c r="L131" s="22" t="str">
        <f t="shared" si="4"/>
        <v>OK</v>
      </c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50"/>
      <c r="Z131" s="50"/>
      <c r="AA131" s="50"/>
      <c r="AB131" s="50"/>
    </row>
    <row r="132" spans="1:28" ht="39.950000000000003" customHeight="1" x14ac:dyDescent="0.25">
      <c r="A132" s="69"/>
      <c r="B132" s="66"/>
      <c r="C132" s="37">
        <v>129</v>
      </c>
      <c r="D132" s="63"/>
      <c r="E132" s="42" t="s">
        <v>53</v>
      </c>
      <c r="F132" s="43" t="s">
        <v>38</v>
      </c>
      <c r="G132" s="43" t="s">
        <v>54</v>
      </c>
      <c r="H132" s="43" t="s">
        <v>30</v>
      </c>
      <c r="I132" s="41">
        <v>262.35000000000002</v>
      </c>
      <c r="J132" s="16">
        <v>0</v>
      </c>
      <c r="K132" s="21">
        <f t="shared" si="5"/>
        <v>0</v>
      </c>
      <c r="L132" s="22" t="str">
        <f t="shared" si="4"/>
        <v>OK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50"/>
      <c r="Z132" s="50"/>
      <c r="AA132" s="50"/>
      <c r="AB132" s="50"/>
    </row>
    <row r="133" spans="1:28" ht="39.950000000000003" customHeight="1" x14ac:dyDescent="0.25">
      <c r="A133" s="69"/>
      <c r="B133" s="66"/>
      <c r="C133" s="37">
        <v>130</v>
      </c>
      <c r="D133" s="63"/>
      <c r="E133" s="42" t="s">
        <v>55</v>
      </c>
      <c r="F133" s="43" t="s">
        <v>38</v>
      </c>
      <c r="G133" s="43" t="s">
        <v>96</v>
      </c>
      <c r="H133" s="43" t="s">
        <v>30</v>
      </c>
      <c r="I133" s="41">
        <v>86.48</v>
      </c>
      <c r="J133" s="16">
        <v>0</v>
      </c>
      <c r="K133" s="21">
        <f t="shared" si="5"/>
        <v>0</v>
      </c>
      <c r="L133" s="22" t="str">
        <f t="shared" si="4"/>
        <v>OK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50"/>
      <c r="Z133" s="50"/>
      <c r="AA133" s="50"/>
      <c r="AB133" s="50"/>
    </row>
    <row r="134" spans="1:28" ht="39.950000000000003" customHeight="1" x14ac:dyDescent="0.25">
      <c r="A134" s="69"/>
      <c r="B134" s="66"/>
      <c r="C134" s="37">
        <v>131</v>
      </c>
      <c r="D134" s="63"/>
      <c r="E134" s="42" t="s">
        <v>57</v>
      </c>
      <c r="F134" s="43" t="s">
        <v>38</v>
      </c>
      <c r="G134" s="43" t="s">
        <v>97</v>
      </c>
      <c r="H134" s="43" t="s">
        <v>30</v>
      </c>
      <c r="I134" s="41">
        <v>33.17</v>
      </c>
      <c r="J134" s="16">
        <v>0</v>
      </c>
      <c r="K134" s="21">
        <f t="shared" si="5"/>
        <v>0</v>
      </c>
      <c r="L134" s="22" t="str">
        <f t="shared" si="4"/>
        <v>OK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50"/>
      <c r="Z134" s="50"/>
      <c r="AA134" s="50"/>
      <c r="AB134" s="50"/>
    </row>
    <row r="135" spans="1:28" ht="39.950000000000003" customHeight="1" x14ac:dyDescent="0.25">
      <c r="A135" s="69"/>
      <c r="B135" s="66"/>
      <c r="C135" s="37">
        <v>132</v>
      </c>
      <c r="D135" s="63"/>
      <c r="E135" s="42" t="s">
        <v>59</v>
      </c>
      <c r="F135" s="43" t="s">
        <v>38</v>
      </c>
      <c r="G135" s="43" t="s">
        <v>60</v>
      </c>
      <c r="H135" s="43" t="s">
        <v>30</v>
      </c>
      <c r="I135" s="41">
        <v>74.31</v>
      </c>
      <c r="J135" s="16">
        <v>0</v>
      </c>
      <c r="K135" s="21">
        <f t="shared" si="5"/>
        <v>0</v>
      </c>
      <c r="L135" s="22" t="str">
        <f t="shared" si="4"/>
        <v>OK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50"/>
      <c r="Z135" s="50"/>
      <c r="AA135" s="50"/>
      <c r="AB135" s="50"/>
    </row>
    <row r="136" spans="1:28" ht="39.950000000000003" customHeight="1" x14ac:dyDescent="0.25">
      <c r="A136" s="69"/>
      <c r="B136" s="66"/>
      <c r="C136" s="37">
        <v>133</v>
      </c>
      <c r="D136" s="63"/>
      <c r="E136" s="42" t="s">
        <v>61</v>
      </c>
      <c r="F136" s="43" t="s">
        <v>38</v>
      </c>
      <c r="G136" s="43" t="s">
        <v>62</v>
      </c>
      <c r="H136" s="43" t="s">
        <v>30</v>
      </c>
      <c r="I136" s="41">
        <v>124.47</v>
      </c>
      <c r="J136" s="16">
        <v>0</v>
      </c>
      <c r="K136" s="21">
        <f t="shared" si="5"/>
        <v>0</v>
      </c>
      <c r="L136" s="22" t="str">
        <f t="shared" si="4"/>
        <v>OK</v>
      </c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50"/>
      <c r="Z136" s="50"/>
      <c r="AA136" s="50"/>
      <c r="AB136" s="50"/>
    </row>
    <row r="137" spans="1:28" ht="39.950000000000003" customHeight="1" x14ac:dyDescent="0.25">
      <c r="A137" s="69"/>
      <c r="B137" s="66"/>
      <c r="C137" s="37">
        <v>134</v>
      </c>
      <c r="D137" s="63"/>
      <c r="E137" s="42" t="s">
        <v>63</v>
      </c>
      <c r="F137" s="43" t="s">
        <v>126</v>
      </c>
      <c r="G137" s="43" t="s">
        <v>64</v>
      </c>
      <c r="H137" s="43" t="s">
        <v>30</v>
      </c>
      <c r="I137" s="41">
        <v>1329.82</v>
      </c>
      <c r="J137" s="16">
        <v>0</v>
      </c>
      <c r="K137" s="21">
        <f t="shared" si="5"/>
        <v>0</v>
      </c>
      <c r="L137" s="22" t="str">
        <f t="shared" si="4"/>
        <v>OK</v>
      </c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50"/>
      <c r="Z137" s="50"/>
      <c r="AA137" s="50"/>
      <c r="AB137" s="50"/>
    </row>
    <row r="138" spans="1:28" ht="39.950000000000003" customHeight="1" x14ac:dyDescent="0.25">
      <c r="A138" s="69"/>
      <c r="B138" s="66"/>
      <c r="C138" s="37">
        <v>135</v>
      </c>
      <c r="D138" s="63"/>
      <c r="E138" s="42" t="s">
        <v>65</v>
      </c>
      <c r="F138" s="43" t="s">
        <v>126</v>
      </c>
      <c r="G138" s="43" t="s">
        <v>64</v>
      </c>
      <c r="H138" s="43" t="s">
        <v>30</v>
      </c>
      <c r="I138" s="41">
        <v>699.23</v>
      </c>
      <c r="J138" s="16">
        <v>0</v>
      </c>
      <c r="K138" s="21">
        <f t="shared" si="5"/>
        <v>0</v>
      </c>
      <c r="L138" s="22" t="str">
        <f t="shared" si="4"/>
        <v>OK</v>
      </c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50"/>
      <c r="Z138" s="50"/>
      <c r="AA138" s="50"/>
      <c r="AB138" s="50"/>
    </row>
    <row r="139" spans="1:28" ht="39.950000000000003" customHeight="1" x14ac:dyDescent="0.25">
      <c r="A139" s="69"/>
      <c r="B139" s="66"/>
      <c r="C139" s="37">
        <v>136</v>
      </c>
      <c r="D139" s="63"/>
      <c r="E139" s="42" t="s">
        <v>66</v>
      </c>
      <c r="F139" s="43" t="s">
        <v>126</v>
      </c>
      <c r="G139" s="43" t="s">
        <v>67</v>
      </c>
      <c r="H139" s="43" t="s">
        <v>30</v>
      </c>
      <c r="I139" s="41">
        <v>188.79</v>
      </c>
      <c r="J139" s="16">
        <v>0</v>
      </c>
      <c r="K139" s="21">
        <f t="shared" si="5"/>
        <v>0</v>
      </c>
      <c r="L139" s="22" t="str">
        <f t="shared" si="4"/>
        <v>OK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50"/>
      <c r="Z139" s="50"/>
      <c r="AA139" s="50"/>
      <c r="AB139" s="50"/>
    </row>
    <row r="140" spans="1:28" ht="39.950000000000003" customHeight="1" x14ac:dyDescent="0.25">
      <c r="A140" s="69"/>
      <c r="B140" s="66"/>
      <c r="C140" s="37">
        <v>137</v>
      </c>
      <c r="D140" s="63"/>
      <c r="E140" s="42" t="s">
        <v>68</v>
      </c>
      <c r="F140" s="43" t="s">
        <v>126</v>
      </c>
      <c r="G140" s="43" t="s">
        <v>69</v>
      </c>
      <c r="H140" s="43" t="s">
        <v>30</v>
      </c>
      <c r="I140" s="41">
        <v>867.11</v>
      </c>
      <c r="J140" s="16">
        <v>0</v>
      </c>
      <c r="K140" s="21">
        <f t="shared" si="5"/>
        <v>0</v>
      </c>
      <c r="L140" s="22" t="str">
        <f t="shared" si="4"/>
        <v>OK</v>
      </c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50"/>
      <c r="Z140" s="50"/>
      <c r="AA140" s="50"/>
      <c r="AB140" s="50"/>
    </row>
    <row r="141" spans="1:28" ht="39.950000000000003" customHeight="1" x14ac:dyDescent="0.25">
      <c r="A141" s="69"/>
      <c r="B141" s="66"/>
      <c r="C141" s="37">
        <v>138</v>
      </c>
      <c r="D141" s="63"/>
      <c r="E141" s="42" t="s">
        <v>70</v>
      </c>
      <c r="F141" s="43" t="s">
        <v>126</v>
      </c>
      <c r="G141" s="43" t="s">
        <v>29</v>
      </c>
      <c r="H141" s="43" t="s">
        <v>30</v>
      </c>
      <c r="I141" s="41">
        <v>433.26</v>
      </c>
      <c r="J141" s="16">
        <v>0</v>
      </c>
      <c r="K141" s="21">
        <f t="shared" si="5"/>
        <v>0</v>
      </c>
      <c r="L141" s="22" t="str">
        <f t="shared" si="4"/>
        <v>OK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50"/>
      <c r="Z141" s="50"/>
      <c r="AA141" s="50"/>
      <c r="AB141" s="50"/>
    </row>
    <row r="142" spans="1:28" ht="39.950000000000003" customHeight="1" x14ac:dyDescent="0.25">
      <c r="A142" s="69"/>
      <c r="B142" s="66"/>
      <c r="C142" s="37">
        <v>139</v>
      </c>
      <c r="D142" s="63"/>
      <c r="E142" s="42" t="s">
        <v>71</v>
      </c>
      <c r="F142" s="43" t="s">
        <v>126</v>
      </c>
      <c r="G142" s="43" t="s">
        <v>72</v>
      </c>
      <c r="H142" s="43" t="s">
        <v>30</v>
      </c>
      <c r="I142" s="41">
        <v>164.74</v>
      </c>
      <c r="J142" s="16">
        <v>0</v>
      </c>
      <c r="K142" s="21">
        <f t="shared" si="5"/>
        <v>0</v>
      </c>
      <c r="L142" s="22" t="str">
        <f t="shared" si="4"/>
        <v>OK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50"/>
      <c r="Z142" s="50"/>
      <c r="AA142" s="50"/>
      <c r="AB142" s="50"/>
    </row>
    <row r="143" spans="1:28" ht="39.950000000000003" customHeight="1" x14ac:dyDescent="0.25">
      <c r="A143" s="69"/>
      <c r="B143" s="66"/>
      <c r="C143" s="37">
        <v>140</v>
      </c>
      <c r="D143" s="63"/>
      <c r="E143" s="42" t="s">
        <v>73</v>
      </c>
      <c r="F143" s="43" t="s">
        <v>126</v>
      </c>
      <c r="G143" s="43" t="s">
        <v>74</v>
      </c>
      <c r="H143" s="43" t="s">
        <v>30</v>
      </c>
      <c r="I143" s="41">
        <v>960</v>
      </c>
      <c r="J143" s="16">
        <v>0</v>
      </c>
      <c r="K143" s="21">
        <f t="shared" si="5"/>
        <v>0</v>
      </c>
      <c r="L143" s="22" t="str">
        <f t="shared" si="4"/>
        <v>OK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50"/>
      <c r="Z143" s="50"/>
      <c r="AA143" s="50"/>
      <c r="AB143" s="50"/>
    </row>
    <row r="144" spans="1:28" ht="39.950000000000003" customHeight="1" x14ac:dyDescent="0.25">
      <c r="A144" s="69"/>
      <c r="B144" s="66"/>
      <c r="C144" s="37">
        <v>141</v>
      </c>
      <c r="D144" s="63"/>
      <c r="E144" s="42" t="s">
        <v>75</v>
      </c>
      <c r="F144" s="43" t="s">
        <v>126</v>
      </c>
      <c r="G144" s="43" t="s">
        <v>76</v>
      </c>
      <c r="H144" s="43" t="s">
        <v>30</v>
      </c>
      <c r="I144" s="41">
        <v>1340</v>
      </c>
      <c r="J144" s="16">
        <v>0</v>
      </c>
      <c r="K144" s="21">
        <f t="shared" si="5"/>
        <v>0</v>
      </c>
      <c r="L144" s="22" t="str">
        <f t="shared" si="4"/>
        <v>OK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50"/>
      <c r="Z144" s="50"/>
      <c r="AA144" s="50"/>
      <c r="AB144" s="50"/>
    </row>
    <row r="145" spans="1:28" ht="39.950000000000003" customHeight="1" x14ac:dyDescent="0.25">
      <c r="A145" s="69"/>
      <c r="B145" s="66"/>
      <c r="C145" s="37">
        <v>142</v>
      </c>
      <c r="D145" s="63"/>
      <c r="E145" s="42" t="s">
        <v>77</v>
      </c>
      <c r="F145" s="43" t="s">
        <v>126</v>
      </c>
      <c r="G145" s="43" t="s">
        <v>29</v>
      </c>
      <c r="H145" s="43" t="s">
        <v>30</v>
      </c>
      <c r="I145" s="41">
        <v>716.77</v>
      </c>
      <c r="J145" s="16">
        <v>0</v>
      </c>
      <c r="K145" s="21">
        <f t="shared" si="5"/>
        <v>0</v>
      </c>
      <c r="L145" s="22" t="str">
        <f t="shared" si="4"/>
        <v>OK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50"/>
      <c r="Z145" s="50"/>
      <c r="AA145" s="50"/>
      <c r="AB145" s="50"/>
    </row>
    <row r="146" spans="1:28" ht="39.950000000000003" customHeight="1" x14ac:dyDescent="0.25">
      <c r="A146" s="69"/>
      <c r="B146" s="66"/>
      <c r="C146" s="37">
        <v>143</v>
      </c>
      <c r="D146" s="63"/>
      <c r="E146" s="42" t="s">
        <v>78</v>
      </c>
      <c r="F146" s="43" t="s">
        <v>126</v>
      </c>
      <c r="G146" s="43" t="s">
        <v>29</v>
      </c>
      <c r="H146" s="43" t="s">
        <v>30</v>
      </c>
      <c r="I146" s="41">
        <v>1353.57</v>
      </c>
      <c r="J146" s="16">
        <v>0</v>
      </c>
      <c r="K146" s="21">
        <f t="shared" si="5"/>
        <v>0</v>
      </c>
      <c r="L146" s="22" t="str">
        <f t="shared" si="4"/>
        <v>OK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0"/>
      <c r="Z146" s="50"/>
      <c r="AA146" s="50"/>
      <c r="AB146" s="50"/>
    </row>
    <row r="147" spans="1:28" ht="39.950000000000003" customHeight="1" x14ac:dyDescent="0.25">
      <c r="A147" s="69"/>
      <c r="B147" s="66"/>
      <c r="C147" s="37">
        <v>144</v>
      </c>
      <c r="D147" s="63"/>
      <c r="E147" s="42" t="s">
        <v>79</v>
      </c>
      <c r="F147" s="43" t="s">
        <v>126</v>
      </c>
      <c r="G147" s="43" t="s">
        <v>29</v>
      </c>
      <c r="H147" s="43" t="s">
        <v>30</v>
      </c>
      <c r="I147" s="41">
        <v>90</v>
      </c>
      <c r="J147" s="16">
        <v>0</v>
      </c>
      <c r="K147" s="21">
        <f t="shared" si="5"/>
        <v>0</v>
      </c>
      <c r="L147" s="22" t="str">
        <f t="shared" si="4"/>
        <v>OK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0"/>
      <c r="Z147" s="50"/>
      <c r="AA147" s="50"/>
      <c r="AB147" s="50"/>
    </row>
    <row r="148" spans="1:28" ht="39.950000000000003" customHeight="1" x14ac:dyDescent="0.25">
      <c r="A148" s="69"/>
      <c r="B148" s="66"/>
      <c r="C148" s="37">
        <v>145</v>
      </c>
      <c r="D148" s="63"/>
      <c r="E148" s="42" t="s">
        <v>132</v>
      </c>
      <c r="F148" s="43" t="s">
        <v>126</v>
      </c>
      <c r="G148" s="43" t="s">
        <v>29</v>
      </c>
      <c r="H148" s="43" t="s">
        <v>30</v>
      </c>
      <c r="I148" s="41">
        <v>85.21</v>
      </c>
      <c r="J148" s="16">
        <v>0</v>
      </c>
      <c r="K148" s="21">
        <f t="shared" si="5"/>
        <v>0</v>
      </c>
      <c r="L148" s="22" t="str">
        <f t="shared" si="4"/>
        <v>OK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0"/>
      <c r="Z148" s="50"/>
      <c r="AA148" s="50"/>
      <c r="AB148" s="50"/>
    </row>
    <row r="149" spans="1:28" ht="39.950000000000003" customHeight="1" x14ac:dyDescent="0.25">
      <c r="A149" s="69"/>
      <c r="B149" s="66"/>
      <c r="C149" s="37">
        <v>146</v>
      </c>
      <c r="D149" s="63"/>
      <c r="E149" s="42" t="s">
        <v>133</v>
      </c>
      <c r="F149" s="43" t="s">
        <v>38</v>
      </c>
      <c r="G149" s="43" t="s">
        <v>80</v>
      </c>
      <c r="H149" s="43" t="s">
        <v>30</v>
      </c>
      <c r="I149" s="41">
        <v>16.18</v>
      </c>
      <c r="J149" s="16">
        <v>0</v>
      </c>
      <c r="K149" s="21">
        <f t="shared" si="5"/>
        <v>0</v>
      </c>
      <c r="L149" s="22" t="str">
        <f t="shared" si="4"/>
        <v>OK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0"/>
      <c r="Z149" s="50"/>
      <c r="AA149" s="50"/>
      <c r="AB149" s="50"/>
    </row>
    <row r="150" spans="1:28" ht="39.950000000000003" customHeight="1" x14ac:dyDescent="0.25">
      <c r="A150" s="69"/>
      <c r="B150" s="66"/>
      <c r="C150" s="37">
        <v>147</v>
      </c>
      <c r="D150" s="63"/>
      <c r="E150" s="42" t="s">
        <v>136</v>
      </c>
      <c r="F150" s="43" t="s">
        <v>38</v>
      </c>
      <c r="G150" s="43" t="s">
        <v>83</v>
      </c>
      <c r="H150" s="43" t="s">
        <v>30</v>
      </c>
      <c r="I150" s="41">
        <v>65.41</v>
      </c>
      <c r="J150" s="16">
        <v>0</v>
      </c>
      <c r="K150" s="21">
        <f t="shared" si="5"/>
        <v>0</v>
      </c>
      <c r="L150" s="22" t="str">
        <f t="shared" si="4"/>
        <v>OK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0"/>
      <c r="Z150" s="50"/>
      <c r="AA150" s="50"/>
      <c r="AB150" s="50"/>
    </row>
    <row r="151" spans="1:28" ht="39.950000000000003" customHeight="1" x14ac:dyDescent="0.25">
      <c r="A151" s="69"/>
      <c r="B151" s="66"/>
      <c r="C151" s="37">
        <v>148</v>
      </c>
      <c r="D151" s="63"/>
      <c r="E151" s="42" t="s">
        <v>137</v>
      </c>
      <c r="F151" s="43" t="s">
        <v>38</v>
      </c>
      <c r="G151" s="43" t="s">
        <v>84</v>
      </c>
      <c r="H151" s="43" t="s">
        <v>30</v>
      </c>
      <c r="I151" s="41">
        <v>34.229999999999997</v>
      </c>
      <c r="J151" s="16">
        <v>0</v>
      </c>
      <c r="K151" s="21">
        <f t="shared" si="5"/>
        <v>0</v>
      </c>
      <c r="L151" s="22" t="str">
        <f t="shared" si="4"/>
        <v>OK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0"/>
      <c r="Z151" s="50"/>
      <c r="AA151" s="50"/>
      <c r="AB151" s="50"/>
    </row>
    <row r="152" spans="1:28" ht="39.950000000000003" customHeight="1" x14ac:dyDescent="0.25">
      <c r="A152" s="69"/>
      <c r="B152" s="66"/>
      <c r="C152" s="37">
        <v>149</v>
      </c>
      <c r="D152" s="63"/>
      <c r="E152" s="42" t="s">
        <v>87</v>
      </c>
      <c r="F152" s="43" t="s">
        <v>126</v>
      </c>
      <c r="G152" s="43" t="s">
        <v>88</v>
      </c>
      <c r="H152" s="43" t="s">
        <v>30</v>
      </c>
      <c r="I152" s="41">
        <v>578.94000000000005</v>
      </c>
      <c r="J152" s="16">
        <v>0</v>
      </c>
      <c r="K152" s="21">
        <f t="shared" si="5"/>
        <v>0</v>
      </c>
      <c r="L152" s="22" t="str">
        <f t="shared" si="4"/>
        <v>OK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0"/>
      <c r="Z152" s="50"/>
      <c r="AA152" s="50"/>
      <c r="AB152" s="50"/>
    </row>
    <row r="153" spans="1:28" ht="39.950000000000003" customHeight="1" x14ac:dyDescent="0.25">
      <c r="A153" s="69"/>
      <c r="B153" s="66"/>
      <c r="C153" s="37">
        <v>150</v>
      </c>
      <c r="D153" s="63"/>
      <c r="E153" s="42" t="s">
        <v>89</v>
      </c>
      <c r="F153" s="43" t="s">
        <v>126</v>
      </c>
      <c r="G153" s="43" t="s">
        <v>29</v>
      </c>
      <c r="H153" s="43" t="s">
        <v>30</v>
      </c>
      <c r="I153" s="41">
        <v>1150</v>
      </c>
      <c r="J153" s="16">
        <v>0</v>
      </c>
      <c r="K153" s="21">
        <f t="shared" si="5"/>
        <v>0</v>
      </c>
      <c r="L153" s="22" t="str">
        <f t="shared" si="4"/>
        <v>OK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0"/>
      <c r="Z153" s="50"/>
      <c r="AA153" s="50"/>
      <c r="AB153" s="50"/>
    </row>
    <row r="154" spans="1:28" ht="39.950000000000003" customHeight="1" x14ac:dyDescent="0.25">
      <c r="A154" s="69"/>
      <c r="B154" s="66"/>
      <c r="C154" s="37">
        <v>151</v>
      </c>
      <c r="D154" s="63"/>
      <c r="E154" s="42" t="s">
        <v>90</v>
      </c>
      <c r="F154" s="43" t="s">
        <v>38</v>
      </c>
      <c r="G154" s="43" t="s">
        <v>29</v>
      </c>
      <c r="H154" s="43" t="s">
        <v>30</v>
      </c>
      <c r="I154" s="41">
        <v>240</v>
      </c>
      <c r="J154" s="16">
        <v>0</v>
      </c>
      <c r="K154" s="21">
        <f t="shared" si="5"/>
        <v>0</v>
      </c>
      <c r="L154" s="22" t="str">
        <f t="shared" si="4"/>
        <v>OK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0"/>
      <c r="Z154" s="50"/>
      <c r="AA154" s="50"/>
      <c r="AB154" s="50"/>
    </row>
    <row r="155" spans="1:28" ht="39.950000000000003" customHeight="1" x14ac:dyDescent="0.25">
      <c r="A155" s="69"/>
      <c r="B155" s="66"/>
      <c r="C155" s="37">
        <v>152</v>
      </c>
      <c r="D155" s="63"/>
      <c r="E155" s="42" t="s">
        <v>91</v>
      </c>
      <c r="F155" s="43" t="s">
        <v>38</v>
      </c>
      <c r="G155" s="43" t="s">
        <v>29</v>
      </c>
      <c r="H155" s="43" t="s">
        <v>30</v>
      </c>
      <c r="I155" s="41">
        <v>135</v>
      </c>
      <c r="J155" s="16">
        <v>0</v>
      </c>
      <c r="K155" s="21">
        <f t="shared" si="5"/>
        <v>0</v>
      </c>
      <c r="L155" s="22" t="str">
        <f t="shared" si="4"/>
        <v>OK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0"/>
      <c r="Z155" s="50"/>
      <c r="AA155" s="50"/>
      <c r="AB155" s="50"/>
    </row>
    <row r="156" spans="1:28" ht="39.950000000000003" customHeight="1" x14ac:dyDescent="0.25">
      <c r="A156" s="69"/>
      <c r="B156" s="66"/>
      <c r="C156" s="37">
        <v>153</v>
      </c>
      <c r="D156" s="63"/>
      <c r="E156" s="42" t="s">
        <v>92</v>
      </c>
      <c r="F156" s="43" t="s">
        <v>38</v>
      </c>
      <c r="G156" s="43" t="s">
        <v>93</v>
      </c>
      <c r="H156" s="43" t="s">
        <v>30</v>
      </c>
      <c r="I156" s="41">
        <v>24.21</v>
      </c>
      <c r="J156" s="16">
        <v>0</v>
      </c>
      <c r="K156" s="21">
        <f t="shared" si="5"/>
        <v>0</v>
      </c>
      <c r="L156" s="22" t="str">
        <f t="shared" si="4"/>
        <v>OK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0"/>
      <c r="Z156" s="50"/>
      <c r="AA156" s="50"/>
      <c r="AB156" s="50"/>
    </row>
    <row r="157" spans="1:28" ht="39.950000000000003" customHeight="1" x14ac:dyDescent="0.25">
      <c r="A157" s="69"/>
      <c r="B157" s="66"/>
      <c r="C157" s="37">
        <v>154</v>
      </c>
      <c r="D157" s="63"/>
      <c r="E157" s="42" t="s">
        <v>94</v>
      </c>
      <c r="F157" s="43" t="s">
        <v>126</v>
      </c>
      <c r="G157" s="43" t="s">
        <v>29</v>
      </c>
      <c r="H157" s="43" t="s">
        <v>30</v>
      </c>
      <c r="I157" s="41">
        <v>224</v>
      </c>
      <c r="J157" s="16">
        <v>0</v>
      </c>
      <c r="K157" s="21">
        <f t="shared" si="5"/>
        <v>0</v>
      </c>
      <c r="L157" s="22" t="str">
        <f t="shared" si="4"/>
        <v>OK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0"/>
      <c r="Z157" s="50"/>
      <c r="AA157" s="50"/>
      <c r="AB157" s="50"/>
    </row>
    <row r="158" spans="1:28" ht="39.950000000000003" customHeight="1" x14ac:dyDescent="0.25">
      <c r="A158" s="70"/>
      <c r="B158" s="67"/>
      <c r="C158" s="37">
        <v>155</v>
      </c>
      <c r="D158" s="64"/>
      <c r="E158" s="42" t="s">
        <v>95</v>
      </c>
      <c r="F158" s="43" t="s">
        <v>126</v>
      </c>
      <c r="G158" s="43" t="s">
        <v>29</v>
      </c>
      <c r="H158" s="43" t="s">
        <v>30</v>
      </c>
      <c r="I158" s="41">
        <v>245</v>
      </c>
      <c r="J158" s="16">
        <v>0</v>
      </c>
      <c r="K158" s="21">
        <f t="shared" si="5"/>
        <v>0</v>
      </c>
      <c r="L158" s="22" t="str">
        <f t="shared" si="4"/>
        <v>OK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0"/>
      <c r="Z158" s="50"/>
      <c r="AA158" s="50"/>
      <c r="AB158" s="50"/>
    </row>
    <row r="159" spans="1:28" ht="39.950000000000003" customHeight="1" x14ac:dyDescent="0.25">
      <c r="A159" s="68" t="s">
        <v>144</v>
      </c>
      <c r="B159" s="65">
        <v>5</v>
      </c>
      <c r="C159" s="37">
        <v>156</v>
      </c>
      <c r="D159" s="62" t="s">
        <v>124</v>
      </c>
      <c r="E159" s="42" t="s">
        <v>28</v>
      </c>
      <c r="F159" s="43" t="s">
        <v>126</v>
      </c>
      <c r="G159" s="43" t="s">
        <v>29</v>
      </c>
      <c r="H159" s="43" t="s">
        <v>30</v>
      </c>
      <c r="I159" s="41">
        <v>250</v>
      </c>
      <c r="J159" s="16">
        <v>0</v>
      </c>
      <c r="K159" s="21">
        <f t="shared" si="5"/>
        <v>0</v>
      </c>
      <c r="L159" s="22" t="str">
        <f t="shared" si="4"/>
        <v>OK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0"/>
      <c r="Z159" s="50"/>
      <c r="AA159" s="50"/>
      <c r="AB159" s="50"/>
    </row>
    <row r="160" spans="1:28" ht="39.950000000000003" customHeight="1" x14ac:dyDescent="0.25">
      <c r="A160" s="69"/>
      <c r="B160" s="66"/>
      <c r="C160" s="37">
        <v>157</v>
      </c>
      <c r="D160" s="63"/>
      <c r="E160" s="42" t="s">
        <v>31</v>
      </c>
      <c r="F160" s="43" t="s">
        <v>32</v>
      </c>
      <c r="G160" s="43" t="s">
        <v>29</v>
      </c>
      <c r="H160" s="43" t="s">
        <v>30</v>
      </c>
      <c r="I160" s="41">
        <v>20</v>
      </c>
      <c r="J160" s="16">
        <v>0</v>
      </c>
      <c r="K160" s="21">
        <f t="shared" si="5"/>
        <v>0</v>
      </c>
      <c r="L160" s="22" t="str">
        <f t="shared" si="4"/>
        <v>OK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0"/>
      <c r="Z160" s="50"/>
      <c r="AA160" s="50"/>
      <c r="AB160" s="50"/>
    </row>
    <row r="161" spans="1:28" ht="39.950000000000003" customHeight="1" x14ac:dyDescent="0.25">
      <c r="A161" s="69"/>
      <c r="B161" s="66"/>
      <c r="C161" s="37">
        <v>158</v>
      </c>
      <c r="D161" s="63"/>
      <c r="E161" s="42" t="s">
        <v>33</v>
      </c>
      <c r="F161" s="43" t="s">
        <v>126</v>
      </c>
      <c r="G161" s="43" t="s">
        <v>29</v>
      </c>
      <c r="H161" s="43" t="s">
        <v>30</v>
      </c>
      <c r="I161" s="41">
        <v>32</v>
      </c>
      <c r="J161" s="16">
        <v>0</v>
      </c>
      <c r="K161" s="21">
        <f t="shared" si="5"/>
        <v>0</v>
      </c>
      <c r="L161" s="22" t="str">
        <f t="shared" si="4"/>
        <v>OK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0"/>
      <c r="Z161" s="50"/>
      <c r="AA161" s="50"/>
      <c r="AB161" s="50"/>
    </row>
    <row r="162" spans="1:28" ht="39.950000000000003" customHeight="1" x14ac:dyDescent="0.25">
      <c r="A162" s="69"/>
      <c r="B162" s="66"/>
      <c r="C162" s="37">
        <v>159</v>
      </c>
      <c r="D162" s="63"/>
      <c r="E162" s="42" t="s">
        <v>34</v>
      </c>
      <c r="F162" s="43" t="s">
        <v>126</v>
      </c>
      <c r="G162" s="43" t="s">
        <v>35</v>
      </c>
      <c r="H162" s="43" t="s">
        <v>30</v>
      </c>
      <c r="I162" s="41">
        <v>52</v>
      </c>
      <c r="J162" s="16">
        <v>0</v>
      </c>
      <c r="K162" s="21">
        <f t="shared" si="5"/>
        <v>0</v>
      </c>
      <c r="L162" s="22" t="str">
        <f t="shared" si="4"/>
        <v>OK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0"/>
      <c r="Z162" s="50"/>
      <c r="AA162" s="50"/>
      <c r="AB162" s="50"/>
    </row>
    <row r="163" spans="1:28" ht="39.950000000000003" customHeight="1" x14ac:dyDescent="0.25">
      <c r="A163" s="69"/>
      <c r="B163" s="66"/>
      <c r="C163" s="37">
        <v>160</v>
      </c>
      <c r="D163" s="63"/>
      <c r="E163" s="42" t="s">
        <v>36</v>
      </c>
      <c r="F163" s="43" t="s">
        <v>126</v>
      </c>
      <c r="G163" s="43" t="s">
        <v>37</v>
      </c>
      <c r="H163" s="43" t="s">
        <v>30</v>
      </c>
      <c r="I163" s="41">
        <v>75</v>
      </c>
      <c r="J163" s="16">
        <v>0</v>
      </c>
      <c r="K163" s="21">
        <f t="shared" si="5"/>
        <v>0</v>
      </c>
      <c r="L163" s="22" t="str">
        <f t="shared" si="4"/>
        <v>OK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0"/>
      <c r="Z163" s="50"/>
      <c r="AA163" s="50"/>
      <c r="AB163" s="50"/>
    </row>
    <row r="164" spans="1:28" ht="39.950000000000003" customHeight="1" x14ac:dyDescent="0.25">
      <c r="A164" s="69"/>
      <c r="B164" s="66"/>
      <c r="C164" s="37">
        <v>161</v>
      </c>
      <c r="D164" s="63"/>
      <c r="E164" s="42" t="s">
        <v>128</v>
      </c>
      <c r="F164" s="43" t="s">
        <v>126</v>
      </c>
      <c r="G164" s="43" t="s">
        <v>29</v>
      </c>
      <c r="H164" s="43" t="s">
        <v>30</v>
      </c>
      <c r="I164" s="41">
        <v>6.59</v>
      </c>
      <c r="J164" s="16">
        <v>0</v>
      </c>
      <c r="K164" s="21">
        <f t="shared" si="5"/>
        <v>0</v>
      </c>
      <c r="L164" s="22" t="str">
        <f t="shared" si="4"/>
        <v>OK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0"/>
      <c r="Z164" s="50"/>
      <c r="AA164" s="50"/>
      <c r="AB164" s="50"/>
    </row>
    <row r="165" spans="1:28" ht="39.950000000000003" customHeight="1" x14ac:dyDescent="0.25">
      <c r="A165" s="69"/>
      <c r="B165" s="66"/>
      <c r="C165" s="37">
        <v>162</v>
      </c>
      <c r="D165" s="63"/>
      <c r="E165" s="42" t="s">
        <v>42</v>
      </c>
      <c r="F165" s="43" t="s">
        <v>11</v>
      </c>
      <c r="G165" s="43" t="s">
        <v>29</v>
      </c>
      <c r="H165" s="43" t="s">
        <v>30</v>
      </c>
      <c r="I165" s="41">
        <v>74.28</v>
      </c>
      <c r="J165" s="16">
        <v>0</v>
      </c>
      <c r="K165" s="21">
        <f t="shared" si="5"/>
        <v>0</v>
      </c>
      <c r="L165" s="22" t="str">
        <f t="shared" si="4"/>
        <v>OK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0"/>
      <c r="Z165" s="50"/>
      <c r="AA165" s="50"/>
      <c r="AB165" s="50"/>
    </row>
    <row r="166" spans="1:28" ht="39.950000000000003" customHeight="1" x14ac:dyDescent="0.25">
      <c r="A166" s="69"/>
      <c r="B166" s="66"/>
      <c r="C166" s="37">
        <v>163</v>
      </c>
      <c r="D166" s="63"/>
      <c r="E166" s="42" t="s">
        <v>43</v>
      </c>
      <c r="F166" s="43" t="s">
        <v>44</v>
      </c>
      <c r="G166" s="43" t="s">
        <v>29</v>
      </c>
      <c r="H166" s="43" t="s">
        <v>30</v>
      </c>
      <c r="I166" s="41">
        <v>26.57</v>
      </c>
      <c r="J166" s="16">
        <v>0</v>
      </c>
      <c r="K166" s="21">
        <f t="shared" si="5"/>
        <v>0</v>
      </c>
      <c r="L166" s="22" t="str">
        <f t="shared" si="4"/>
        <v>OK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0"/>
      <c r="Z166" s="50"/>
      <c r="AA166" s="50"/>
      <c r="AB166" s="50"/>
    </row>
    <row r="167" spans="1:28" ht="39.950000000000003" customHeight="1" x14ac:dyDescent="0.25">
      <c r="A167" s="69"/>
      <c r="B167" s="66"/>
      <c r="C167" s="37">
        <v>164</v>
      </c>
      <c r="D167" s="63"/>
      <c r="E167" s="42" t="s">
        <v>45</v>
      </c>
      <c r="F167" s="43" t="s">
        <v>38</v>
      </c>
      <c r="G167" s="43" t="s">
        <v>46</v>
      </c>
      <c r="H167" s="43" t="s">
        <v>30</v>
      </c>
      <c r="I167" s="41">
        <v>34.21</v>
      </c>
      <c r="J167" s="16">
        <v>0</v>
      </c>
      <c r="K167" s="21">
        <f t="shared" si="5"/>
        <v>0</v>
      </c>
      <c r="L167" s="22" t="str">
        <f t="shared" si="4"/>
        <v>OK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0"/>
      <c r="Z167" s="50"/>
      <c r="AA167" s="50"/>
      <c r="AB167" s="50"/>
    </row>
    <row r="168" spans="1:28" ht="39.950000000000003" customHeight="1" x14ac:dyDescent="0.25">
      <c r="A168" s="69"/>
      <c r="B168" s="66"/>
      <c r="C168" s="37">
        <v>165</v>
      </c>
      <c r="D168" s="63"/>
      <c r="E168" s="42" t="s">
        <v>47</v>
      </c>
      <c r="F168" s="43" t="s">
        <v>38</v>
      </c>
      <c r="G168" s="43" t="s">
        <v>100</v>
      </c>
      <c r="H168" s="43" t="s">
        <v>30</v>
      </c>
      <c r="I168" s="41">
        <v>27</v>
      </c>
      <c r="J168" s="16">
        <v>0</v>
      </c>
      <c r="K168" s="21">
        <f t="shared" si="5"/>
        <v>0</v>
      </c>
      <c r="L168" s="22" t="str">
        <f t="shared" si="4"/>
        <v>OK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0"/>
      <c r="Z168" s="50"/>
      <c r="AA168" s="50"/>
      <c r="AB168" s="50"/>
    </row>
    <row r="169" spans="1:28" ht="39.950000000000003" customHeight="1" x14ac:dyDescent="0.25">
      <c r="A169" s="69"/>
      <c r="B169" s="66"/>
      <c r="C169" s="37">
        <v>166</v>
      </c>
      <c r="D169" s="63"/>
      <c r="E169" s="42" t="s">
        <v>49</v>
      </c>
      <c r="F169" s="43" t="s">
        <v>38</v>
      </c>
      <c r="G169" s="43" t="s">
        <v>50</v>
      </c>
      <c r="H169" s="43" t="s">
        <v>30</v>
      </c>
      <c r="I169" s="41">
        <v>19.21</v>
      </c>
      <c r="J169" s="16">
        <v>0</v>
      </c>
      <c r="K169" s="21">
        <f t="shared" si="5"/>
        <v>0</v>
      </c>
      <c r="L169" s="22" t="str">
        <f t="shared" si="4"/>
        <v>OK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0"/>
      <c r="Z169" s="50"/>
      <c r="AA169" s="50"/>
      <c r="AB169" s="50"/>
    </row>
    <row r="170" spans="1:28" ht="39.950000000000003" customHeight="1" x14ac:dyDescent="0.25">
      <c r="A170" s="69"/>
      <c r="B170" s="66"/>
      <c r="C170" s="37">
        <v>167</v>
      </c>
      <c r="D170" s="63"/>
      <c r="E170" s="42" t="s">
        <v>51</v>
      </c>
      <c r="F170" s="43" t="s">
        <v>38</v>
      </c>
      <c r="G170" s="43" t="s">
        <v>52</v>
      </c>
      <c r="H170" s="43" t="s">
        <v>30</v>
      </c>
      <c r="I170" s="41">
        <v>240.3</v>
      </c>
      <c r="J170" s="16">
        <v>0</v>
      </c>
      <c r="K170" s="21">
        <f t="shared" si="5"/>
        <v>0</v>
      </c>
      <c r="L170" s="22" t="str">
        <f t="shared" si="4"/>
        <v>OK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50"/>
      <c r="Z170" s="50"/>
      <c r="AA170" s="50"/>
      <c r="AB170" s="50"/>
    </row>
    <row r="171" spans="1:28" ht="39.950000000000003" customHeight="1" x14ac:dyDescent="0.25">
      <c r="A171" s="69"/>
      <c r="B171" s="66"/>
      <c r="C171" s="37">
        <v>168</v>
      </c>
      <c r="D171" s="63"/>
      <c r="E171" s="42" t="s">
        <v>53</v>
      </c>
      <c r="F171" s="43" t="s">
        <v>38</v>
      </c>
      <c r="G171" s="43" t="s">
        <v>54</v>
      </c>
      <c r="H171" s="43" t="s">
        <v>30</v>
      </c>
      <c r="I171" s="41">
        <v>262.35000000000002</v>
      </c>
      <c r="J171" s="16">
        <v>0</v>
      </c>
      <c r="K171" s="21">
        <f t="shared" si="5"/>
        <v>0</v>
      </c>
      <c r="L171" s="22" t="str">
        <f t="shared" si="4"/>
        <v>OK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50"/>
      <c r="Z171" s="50"/>
      <c r="AA171" s="50"/>
      <c r="AB171" s="50"/>
    </row>
    <row r="172" spans="1:28" ht="39.950000000000003" customHeight="1" x14ac:dyDescent="0.25">
      <c r="A172" s="69"/>
      <c r="B172" s="66"/>
      <c r="C172" s="37">
        <v>169</v>
      </c>
      <c r="D172" s="63"/>
      <c r="E172" s="42" t="s">
        <v>55</v>
      </c>
      <c r="F172" s="43" t="s">
        <v>38</v>
      </c>
      <c r="G172" s="43" t="s">
        <v>96</v>
      </c>
      <c r="H172" s="43" t="s">
        <v>30</v>
      </c>
      <c r="I172" s="41">
        <v>86.48</v>
      </c>
      <c r="J172" s="16">
        <v>0</v>
      </c>
      <c r="K172" s="21">
        <f t="shared" si="5"/>
        <v>0</v>
      </c>
      <c r="L172" s="22" t="str">
        <f t="shared" si="4"/>
        <v>OK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50"/>
      <c r="Z172" s="50"/>
      <c r="AA172" s="50"/>
      <c r="AB172" s="50"/>
    </row>
    <row r="173" spans="1:28" ht="39.950000000000003" customHeight="1" x14ac:dyDescent="0.25">
      <c r="A173" s="69"/>
      <c r="B173" s="66"/>
      <c r="C173" s="37">
        <v>170</v>
      </c>
      <c r="D173" s="63"/>
      <c r="E173" s="42" t="s">
        <v>57</v>
      </c>
      <c r="F173" s="43" t="s">
        <v>38</v>
      </c>
      <c r="G173" s="43" t="s">
        <v>97</v>
      </c>
      <c r="H173" s="43" t="s">
        <v>30</v>
      </c>
      <c r="I173" s="41">
        <v>33.17</v>
      </c>
      <c r="J173" s="16">
        <v>0</v>
      </c>
      <c r="K173" s="21">
        <f t="shared" si="5"/>
        <v>0</v>
      </c>
      <c r="L173" s="22" t="str">
        <f t="shared" si="4"/>
        <v>OK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50"/>
      <c r="Z173" s="50"/>
      <c r="AA173" s="50"/>
      <c r="AB173" s="50"/>
    </row>
    <row r="174" spans="1:28" ht="39.950000000000003" customHeight="1" x14ac:dyDescent="0.25">
      <c r="A174" s="69"/>
      <c r="B174" s="66"/>
      <c r="C174" s="37">
        <v>171</v>
      </c>
      <c r="D174" s="63"/>
      <c r="E174" s="42" t="s">
        <v>59</v>
      </c>
      <c r="F174" s="43" t="s">
        <v>38</v>
      </c>
      <c r="G174" s="43" t="s">
        <v>60</v>
      </c>
      <c r="H174" s="43" t="s">
        <v>30</v>
      </c>
      <c r="I174" s="41">
        <v>74.31</v>
      </c>
      <c r="J174" s="16">
        <v>0</v>
      </c>
      <c r="K174" s="21">
        <f t="shared" si="5"/>
        <v>0</v>
      </c>
      <c r="L174" s="22" t="str">
        <f t="shared" si="4"/>
        <v>OK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50"/>
      <c r="Z174" s="50"/>
      <c r="AA174" s="50"/>
      <c r="AB174" s="50"/>
    </row>
    <row r="175" spans="1:28" ht="39.950000000000003" customHeight="1" x14ac:dyDescent="0.25">
      <c r="A175" s="69"/>
      <c r="B175" s="66"/>
      <c r="C175" s="37">
        <v>172</v>
      </c>
      <c r="D175" s="63"/>
      <c r="E175" s="42" t="s">
        <v>61</v>
      </c>
      <c r="F175" s="43" t="s">
        <v>38</v>
      </c>
      <c r="G175" s="43" t="s">
        <v>62</v>
      </c>
      <c r="H175" s="43" t="s">
        <v>30</v>
      </c>
      <c r="I175" s="41">
        <v>124.47</v>
      </c>
      <c r="J175" s="16">
        <v>0</v>
      </c>
      <c r="K175" s="21">
        <f t="shared" si="5"/>
        <v>0</v>
      </c>
      <c r="L175" s="22" t="str">
        <f t="shared" si="4"/>
        <v>OK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50"/>
      <c r="Z175" s="50"/>
      <c r="AA175" s="50"/>
      <c r="AB175" s="50"/>
    </row>
    <row r="176" spans="1:28" ht="39.950000000000003" customHeight="1" x14ac:dyDescent="0.25">
      <c r="A176" s="69"/>
      <c r="B176" s="66"/>
      <c r="C176" s="37">
        <v>173</v>
      </c>
      <c r="D176" s="63"/>
      <c r="E176" s="42" t="s">
        <v>63</v>
      </c>
      <c r="F176" s="43" t="s">
        <v>126</v>
      </c>
      <c r="G176" s="43" t="s">
        <v>64</v>
      </c>
      <c r="H176" s="43" t="s">
        <v>30</v>
      </c>
      <c r="I176" s="41">
        <v>1329.82</v>
      </c>
      <c r="J176" s="16">
        <v>0</v>
      </c>
      <c r="K176" s="21">
        <f t="shared" si="5"/>
        <v>0</v>
      </c>
      <c r="L176" s="22" t="str">
        <f t="shared" si="4"/>
        <v>OK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50"/>
      <c r="Z176" s="50"/>
      <c r="AA176" s="50"/>
      <c r="AB176" s="50"/>
    </row>
    <row r="177" spans="1:28" ht="39.950000000000003" customHeight="1" x14ac:dyDescent="0.25">
      <c r="A177" s="69"/>
      <c r="B177" s="66"/>
      <c r="C177" s="37">
        <v>174</v>
      </c>
      <c r="D177" s="63"/>
      <c r="E177" s="42" t="s">
        <v>65</v>
      </c>
      <c r="F177" s="43" t="s">
        <v>126</v>
      </c>
      <c r="G177" s="43" t="s">
        <v>64</v>
      </c>
      <c r="H177" s="43" t="s">
        <v>30</v>
      </c>
      <c r="I177" s="41">
        <v>699.23</v>
      </c>
      <c r="J177" s="16">
        <v>0</v>
      </c>
      <c r="K177" s="21">
        <f t="shared" si="5"/>
        <v>0</v>
      </c>
      <c r="L177" s="22" t="str">
        <f t="shared" si="4"/>
        <v>OK</v>
      </c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50"/>
      <c r="Z177" s="50"/>
      <c r="AA177" s="50"/>
      <c r="AB177" s="50"/>
    </row>
    <row r="178" spans="1:28" ht="39.950000000000003" customHeight="1" x14ac:dyDescent="0.25">
      <c r="A178" s="69"/>
      <c r="B178" s="66"/>
      <c r="C178" s="37">
        <v>175</v>
      </c>
      <c r="D178" s="63"/>
      <c r="E178" s="42" t="s">
        <v>66</v>
      </c>
      <c r="F178" s="43" t="s">
        <v>126</v>
      </c>
      <c r="G178" s="43" t="s">
        <v>67</v>
      </c>
      <c r="H178" s="43" t="s">
        <v>30</v>
      </c>
      <c r="I178" s="41">
        <v>188.79</v>
      </c>
      <c r="J178" s="16">
        <v>0</v>
      </c>
      <c r="K178" s="21">
        <f t="shared" si="5"/>
        <v>0</v>
      </c>
      <c r="L178" s="22" t="str">
        <f t="shared" si="4"/>
        <v>OK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50"/>
      <c r="Z178" s="50"/>
      <c r="AA178" s="50"/>
      <c r="AB178" s="50"/>
    </row>
    <row r="179" spans="1:28" ht="39.950000000000003" customHeight="1" x14ac:dyDescent="0.25">
      <c r="A179" s="69"/>
      <c r="B179" s="66"/>
      <c r="C179" s="37">
        <v>176</v>
      </c>
      <c r="D179" s="63"/>
      <c r="E179" s="42" t="s">
        <v>70</v>
      </c>
      <c r="F179" s="43" t="s">
        <v>126</v>
      </c>
      <c r="G179" s="43" t="s">
        <v>29</v>
      </c>
      <c r="H179" s="43" t="s">
        <v>30</v>
      </c>
      <c r="I179" s="41">
        <v>433.26</v>
      </c>
      <c r="J179" s="16">
        <v>0</v>
      </c>
      <c r="K179" s="21">
        <f t="shared" si="5"/>
        <v>0</v>
      </c>
      <c r="L179" s="22" t="str">
        <f t="shared" si="4"/>
        <v>OK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50"/>
      <c r="Z179" s="50"/>
      <c r="AA179" s="50"/>
      <c r="AB179" s="50"/>
    </row>
    <row r="180" spans="1:28" ht="39.950000000000003" customHeight="1" x14ac:dyDescent="0.25">
      <c r="A180" s="69"/>
      <c r="B180" s="66"/>
      <c r="C180" s="37">
        <v>177</v>
      </c>
      <c r="D180" s="63"/>
      <c r="E180" s="42" t="s">
        <v>71</v>
      </c>
      <c r="F180" s="43" t="s">
        <v>126</v>
      </c>
      <c r="G180" s="43" t="s">
        <v>72</v>
      </c>
      <c r="H180" s="43" t="s">
        <v>30</v>
      </c>
      <c r="I180" s="41">
        <v>164.74</v>
      </c>
      <c r="J180" s="16">
        <v>0</v>
      </c>
      <c r="K180" s="21">
        <f t="shared" si="5"/>
        <v>0</v>
      </c>
      <c r="L180" s="22" t="str">
        <f t="shared" si="4"/>
        <v>OK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50"/>
      <c r="Z180" s="50"/>
      <c r="AA180" s="50"/>
      <c r="AB180" s="50"/>
    </row>
    <row r="181" spans="1:28" ht="39.950000000000003" customHeight="1" x14ac:dyDescent="0.25">
      <c r="A181" s="69"/>
      <c r="B181" s="66"/>
      <c r="C181" s="37">
        <v>178</v>
      </c>
      <c r="D181" s="63"/>
      <c r="E181" s="42" t="s">
        <v>75</v>
      </c>
      <c r="F181" s="43" t="s">
        <v>126</v>
      </c>
      <c r="G181" s="43" t="s">
        <v>76</v>
      </c>
      <c r="H181" s="43" t="s">
        <v>30</v>
      </c>
      <c r="I181" s="41">
        <v>1340</v>
      </c>
      <c r="J181" s="16">
        <v>0</v>
      </c>
      <c r="K181" s="21">
        <f t="shared" si="5"/>
        <v>0</v>
      </c>
      <c r="L181" s="22" t="str">
        <f t="shared" si="4"/>
        <v>OK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50"/>
      <c r="Z181" s="50"/>
      <c r="AA181" s="50"/>
      <c r="AB181" s="50"/>
    </row>
    <row r="182" spans="1:28" ht="39.950000000000003" customHeight="1" x14ac:dyDescent="0.25">
      <c r="A182" s="69"/>
      <c r="B182" s="66"/>
      <c r="C182" s="37">
        <v>179</v>
      </c>
      <c r="D182" s="63"/>
      <c r="E182" s="42" t="s">
        <v>77</v>
      </c>
      <c r="F182" s="43" t="s">
        <v>126</v>
      </c>
      <c r="G182" s="43" t="s">
        <v>29</v>
      </c>
      <c r="H182" s="43" t="s">
        <v>30</v>
      </c>
      <c r="I182" s="41">
        <v>716.77</v>
      </c>
      <c r="J182" s="16">
        <v>0</v>
      </c>
      <c r="K182" s="21">
        <f t="shared" si="5"/>
        <v>0</v>
      </c>
      <c r="L182" s="22" t="str">
        <f t="shared" si="4"/>
        <v>OK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50"/>
      <c r="Z182" s="50"/>
      <c r="AA182" s="50"/>
      <c r="AB182" s="50"/>
    </row>
    <row r="183" spans="1:28" ht="39.950000000000003" customHeight="1" x14ac:dyDescent="0.25">
      <c r="A183" s="69"/>
      <c r="B183" s="66"/>
      <c r="C183" s="37">
        <v>180</v>
      </c>
      <c r="D183" s="63"/>
      <c r="E183" s="42" t="s">
        <v>79</v>
      </c>
      <c r="F183" s="43" t="s">
        <v>126</v>
      </c>
      <c r="G183" s="43" t="s">
        <v>29</v>
      </c>
      <c r="H183" s="43" t="s">
        <v>30</v>
      </c>
      <c r="I183" s="41">
        <v>90</v>
      </c>
      <c r="J183" s="16">
        <v>0</v>
      </c>
      <c r="K183" s="21">
        <f t="shared" si="5"/>
        <v>0</v>
      </c>
      <c r="L183" s="22" t="str">
        <f t="shared" si="4"/>
        <v>OK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50"/>
      <c r="Z183" s="50"/>
      <c r="AA183" s="50"/>
      <c r="AB183" s="50"/>
    </row>
    <row r="184" spans="1:28" ht="39.950000000000003" customHeight="1" x14ac:dyDescent="0.25">
      <c r="A184" s="69"/>
      <c r="B184" s="66"/>
      <c r="C184" s="37">
        <v>181</v>
      </c>
      <c r="D184" s="63"/>
      <c r="E184" s="42" t="s">
        <v>132</v>
      </c>
      <c r="F184" s="43" t="s">
        <v>126</v>
      </c>
      <c r="G184" s="43" t="s">
        <v>29</v>
      </c>
      <c r="H184" s="43" t="s">
        <v>30</v>
      </c>
      <c r="I184" s="41">
        <v>85.21</v>
      </c>
      <c r="J184" s="16">
        <v>0</v>
      </c>
      <c r="K184" s="21">
        <f t="shared" si="5"/>
        <v>0</v>
      </c>
      <c r="L184" s="22" t="str">
        <f t="shared" si="4"/>
        <v>OK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50"/>
      <c r="Z184" s="50"/>
      <c r="AA184" s="50"/>
      <c r="AB184" s="50"/>
    </row>
    <row r="185" spans="1:28" ht="39.950000000000003" customHeight="1" x14ac:dyDescent="0.25">
      <c r="A185" s="69"/>
      <c r="B185" s="66"/>
      <c r="C185" s="37">
        <v>182</v>
      </c>
      <c r="D185" s="63"/>
      <c r="E185" s="42" t="s">
        <v>133</v>
      </c>
      <c r="F185" s="43" t="s">
        <v>38</v>
      </c>
      <c r="G185" s="43" t="s">
        <v>101</v>
      </c>
      <c r="H185" s="43" t="s">
        <v>30</v>
      </c>
      <c r="I185" s="41">
        <v>16.18</v>
      </c>
      <c r="J185" s="16">
        <v>0</v>
      </c>
      <c r="K185" s="21">
        <f t="shared" ref="K185:K248" si="6">J185-(SUM(M185:AB185))</f>
        <v>0</v>
      </c>
      <c r="L185" s="22" t="str">
        <f t="shared" si="4"/>
        <v>OK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50"/>
      <c r="Z185" s="50"/>
      <c r="AA185" s="50"/>
      <c r="AB185" s="50"/>
    </row>
    <row r="186" spans="1:28" ht="39.950000000000003" customHeight="1" x14ac:dyDescent="0.25">
      <c r="A186" s="69"/>
      <c r="B186" s="66"/>
      <c r="C186" s="37">
        <v>183</v>
      </c>
      <c r="D186" s="63"/>
      <c r="E186" s="42" t="s">
        <v>136</v>
      </c>
      <c r="F186" s="43" t="s">
        <v>38</v>
      </c>
      <c r="G186" s="43" t="s">
        <v>83</v>
      </c>
      <c r="H186" s="43" t="s">
        <v>30</v>
      </c>
      <c r="I186" s="41">
        <v>65.41</v>
      </c>
      <c r="J186" s="16">
        <v>0</v>
      </c>
      <c r="K186" s="21">
        <f t="shared" si="6"/>
        <v>0</v>
      </c>
      <c r="L186" s="22" t="str">
        <f t="shared" si="4"/>
        <v>OK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50"/>
      <c r="Z186" s="50"/>
      <c r="AA186" s="50"/>
      <c r="AB186" s="50"/>
    </row>
    <row r="187" spans="1:28" ht="39.950000000000003" customHeight="1" x14ac:dyDescent="0.25">
      <c r="A187" s="69"/>
      <c r="B187" s="66"/>
      <c r="C187" s="37">
        <v>184</v>
      </c>
      <c r="D187" s="63"/>
      <c r="E187" s="42" t="s">
        <v>137</v>
      </c>
      <c r="F187" s="43" t="s">
        <v>38</v>
      </c>
      <c r="G187" s="43" t="s">
        <v>84</v>
      </c>
      <c r="H187" s="43" t="s">
        <v>30</v>
      </c>
      <c r="I187" s="41">
        <v>34.229999999999997</v>
      </c>
      <c r="J187" s="16">
        <v>0</v>
      </c>
      <c r="K187" s="21">
        <f t="shared" si="6"/>
        <v>0</v>
      </c>
      <c r="L187" s="22" t="str">
        <f t="shared" si="4"/>
        <v>OK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50"/>
      <c r="Z187" s="50"/>
      <c r="AA187" s="50"/>
      <c r="AB187" s="50"/>
    </row>
    <row r="188" spans="1:28" ht="39.950000000000003" customHeight="1" x14ac:dyDescent="0.25">
      <c r="A188" s="69"/>
      <c r="B188" s="66"/>
      <c r="C188" s="37">
        <v>185</v>
      </c>
      <c r="D188" s="63"/>
      <c r="E188" s="42" t="s">
        <v>87</v>
      </c>
      <c r="F188" s="43" t="s">
        <v>126</v>
      </c>
      <c r="G188" s="43" t="s">
        <v>88</v>
      </c>
      <c r="H188" s="43" t="s">
        <v>30</v>
      </c>
      <c r="I188" s="41">
        <v>578.94000000000005</v>
      </c>
      <c r="J188" s="16">
        <v>0</v>
      </c>
      <c r="K188" s="21">
        <f t="shared" si="6"/>
        <v>0</v>
      </c>
      <c r="L188" s="22" t="str">
        <f t="shared" si="4"/>
        <v>OK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50"/>
      <c r="Z188" s="50"/>
      <c r="AA188" s="50"/>
      <c r="AB188" s="50"/>
    </row>
    <row r="189" spans="1:28" ht="39.950000000000003" customHeight="1" x14ac:dyDescent="0.25">
      <c r="A189" s="69"/>
      <c r="B189" s="66"/>
      <c r="C189" s="37">
        <v>186</v>
      </c>
      <c r="D189" s="63"/>
      <c r="E189" s="42" t="s">
        <v>91</v>
      </c>
      <c r="F189" s="43" t="s">
        <v>38</v>
      </c>
      <c r="G189" s="43" t="s">
        <v>29</v>
      </c>
      <c r="H189" s="43" t="s">
        <v>30</v>
      </c>
      <c r="I189" s="41">
        <v>135</v>
      </c>
      <c r="J189" s="16">
        <v>0</v>
      </c>
      <c r="K189" s="21">
        <f t="shared" si="6"/>
        <v>0</v>
      </c>
      <c r="L189" s="22" t="str">
        <f t="shared" si="4"/>
        <v>OK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50"/>
      <c r="Z189" s="50"/>
      <c r="AA189" s="50"/>
      <c r="AB189" s="50"/>
    </row>
    <row r="190" spans="1:28" ht="39.950000000000003" customHeight="1" x14ac:dyDescent="0.25">
      <c r="A190" s="69"/>
      <c r="B190" s="66"/>
      <c r="C190" s="37">
        <v>187</v>
      </c>
      <c r="D190" s="63"/>
      <c r="E190" s="42" t="s">
        <v>92</v>
      </c>
      <c r="F190" s="43" t="s">
        <v>38</v>
      </c>
      <c r="G190" s="43" t="s">
        <v>93</v>
      </c>
      <c r="H190" s="43" t="s">
        <v>30</v>
      </c>
      <c r="I190" s="41">
        <v>24.21</v>
      </c>
      <c r="J190" s="16">
        <v>0</v>
      </c>
      <c r="K190" s="21">
        <f t="shared" si="6"/>
        <v>0</v>
      </c>
      <c r="L190" s="22" t="str">
        <f t="shared" si="4"/>
        <v>OK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50"/>
      <c r="Z190" s="50"/>
      <c r="AA190" s="50"/>
      <c r="AB190" s="50"/>
    </row>
    <row r="191" spans="1:28" ht="39.950000000000003" customHeight="1" x14ac:dyDescent="0.25">
      <c r="A191" s="69"/>
      <c r="B191" s="66"/>
      <c r="C191" s="37">
        <v>188</v>
      </c>
      <c r="D191" s="63"/>
      <c r="E191" s="42" t="s">
        <v>94</v>
      </c>
      <c r="F191" s="43" t="s">
        <v>126</v>
      </c>
      <c r="G191" s="43" t="s">
        <v>29</v>
      </c>
      <c r="H191" s="43" t="s">
        <v>30</v>
      </c>
      <c r="I191" s="41">
        <v>224</v>
      </c>
      <c r="J191" s="16">
        <v>0</v>
      </c>
      <c r="K191" s="21">
        <f t="shared" si="6"/>
        <v>0</v>
      </c>
      <c r="L191" s="22" t="str">
        <f t="shared" si="4"/>
        <v>OK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50"/>
      <c r="Z191" s="50"/>
      <c r="AA191" s="50"/>
      <c r="AB191" s="50"/>
    </row>
    <row r="192" spans="1:28" ht="39.950000000000003" customHeight="1" x14ac:dyDescent="0.25">
      <c r="A192" s="70"/>
      <c r="B192" s="67"/>
      <c r="C192" s="37">
        <v>189</v>
      </c>
      <c r="D192" s="64"/>
      <c r="E192" s="42" t="s">
        <v>95</v>
      </c>
      <c r="F192" s="43" t="s">
        <v>126</v>
      </c>
      <c r="G192" s="43" t="s">
        <v>29</v>
      </c>
      <c r="H192" s="43" t="s">
        <v>30</v>
      </c>
      <c r="I192" s="41">
        <v>245</v>
      </c>
      <c r="J192" s="16">
        <v>0</v>
      </c>
      <c r="K192" s="21">
        <f t="shared" si="6"/>
        <v>0</v>
      </c>
      <c r="L192" s="22" t="str">
        <f t="shared" si="4"/>
        <v>OK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50"/>
      <c r="Z192" s="50"/>
      <c r="AA192" s="50"/>
      <c r="AB192" s="50"/>
    </row>
    <row r="193" spans="1:28" ht="39.950000000000003" customHeight="1" x14ac:dyDescent="0.25">
      <c r="A193" s="68" t="s">
        <v>145</v>
      </c>
      <c r="B193" s="65">
        <v>6</v>
      </c>
      <c r="C193" s="37">
        <v>190</v>
      </c>
      <c r="D193" s="62" t="s">
        <v>125</v>
      </c>
      <c r="E193" s="42" t="s">
        <v>28</v>
      </c>
      <c r="F193" s="43" t="s">
        <v>126</v>
      </c>
      <c r="G193" s="43" t="s">
        <v>138</v>
      </c>
      <c r="H193" s="43" t="s">
        <v>30</v>
      </c>
      <c r="I193" s="41">
        <v>177</v>
      </c>
      <c r="J193" s="16">
        <v>0</v>
      </c>
      <c r="K193" s="21">
        <f t="shared" si="6"/>
        <v>0</v>
      </c>
      <c r="L193" s="22" t="str">
        <f t="shared" si="4"/>
        <v>OK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50"/>
      <c r="Z193" s="50"/>
      <c r="AA193" s="50"/>
      <c r="AB193" s="50"/>
    </row>
    <row r="194" spans="1:28" ht="39.950000000000003" customHeight="1" x14ac:dyDescent="0.25">
      <c r="A194" s="69"/>
      <c r="B194" s="66"/>
      <c r="C194" s="37">
        <v>191</v>
      </c>
      <c r="D194" s="63"/>
      <c r="E194" s="42" t="s">
        <v>31</v>
      </c>
      <c r="F194" s="43" t="s">
        <v>32</v>
      </c>
      <c r="G194" s="43" t="s">
        <v>138</v>
      </c>
      <c r="H194" s="43" t="s">
        <v>30</v>
      </c>
      <c r="I194" s="41">
        <v>15</v>
      </c>
      <c r="J194" s="16">
        <v>0</v>
      </c>
      <c r="K194" s="21">
        <f t="shared" si="6"/>
        <v>0</v>
      </c>
      <c r="L194" s="22" t="str">
        <f t="shared" si="4"/>
        <v>OK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50"/>
      <c r="Z194" s="50"/>
      <c r="AA194" s="50"/>
      <c r="AB194" s="50"/>
    </row>
    <row r="195" spans="1:28" ht="39.950000000000003" customHeight="1" x14ac:dyDescent="0.25">
      <c r="A195" s="69"/>
      <c r="B195" s="66"/>
      <c r="C195" s="37">
        <v>192</v>
      </c>
      <c r="D195" s="63"/>
      <c r="E195" s="42" t="s">
        <v>33</v>
      </c>
      <c r="F195" s="43" t="s">
        <v>126</v>
      </c>
      <c r="G195" s="43" t="s">
        <v>138</v>
      </c>
      <c r="H195" s="43" t="s">
        <v>30</v>
      </c>
      <c r="I195" s="41">
        <v>32</v>
      </c>
      <c r="J195" s="16">
        <v>0</v>
      </c>
      <c r="K195" s="21">
        <f t="shared" si="6"/>
        <v>0</v>
      </c>
      <c r="L195" s="22" t="str">
        <f t="shared" si="4"/>
        <v>OK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50"/>
      <c r="Z195" s="50"/>
      <c r="AA195" s="50"/>
      <c r="AB195" s="50"/>
    </row>
    <row r="196" spans="1:28" ht="39.950000000000003" customHeight="1" x14ac:dyDescent="0.25">
      <c r="A196" s="69"/>
      <c r="B196" s="66"/>
      <c r="C196" s="37">
        <v>193</v>
      </c>
      <c r="D196" s="63"/>
      <c r="E196" s="42" t="s">
        <v>34</v>
      </c>
      <c r="F196" s="43" t="s">
        <v>126</v>
      </c>
      <c r="G196" s="43" t="s">
        <v>102</v>
      </c>
      <c r="H196" s="43" t="s">
        <v>30</v>
      </c>
      <c r="I196" s="41">
        <v>52</v>
      </c>
      <c r="J196" s="16">
        <v>0</v>
      </c>
      <c r="K196" s="21">
        <f t="shared" si="6"/>
        <v>0</v>
      </c>
      <c r="L196" s="22" t="str">
        <f t="shared" si="4"/>
        <v>OK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50"/>
      <c r="Z196" s="50"/>
      <c r="AA196" s="50"/>
      <c r="AB196" s="50"/>
    </row>
    <row r="197" spans="1:28" ht="39.950000000000003" customHeight="1" x14ac:dyDescent="0.25">
      <c r="A197" s="69"/>
      <c r="B197" s="66"/>
      <c r="C197" s="37">
        <v>194</v>
      </c>
      <c r="D197" s="63"/>
      <c r="E197" s="42" t="s">
        <v>36</v>
      </c>
      <c r="F197" s="43" t="s">
        <v>126</v>
      </c>
      <c r="G197" s="43" t="s">
        <v>103</v>
      </c>
      <c r="H197" s="43" t="s">
        <v>30</v>
      </c>
      <c r="I197" s="41">
        <v>66.489999999999995</v>
      </c>
      <c r="J197" s="16">
        <v>0</v>
      </c>
      <c r="K197" s="21">
        <f t="shared" si="6"/>
        <v>0</v>
      </c>
      <c r="L197" s="22" t="str">
        <f t="shared" si="4"/>
        <v>OK</v>
      </c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50"/>
      <c r="Z197" s="50"/>
      <c r="AA197" s="50"/>
      <c r="AB197" s="50"/>
    </row>
    <row r="198" spans="1:28" ht="39.950000000000003" customHeight="1" x14ac:dyDescent="0.25">
      <c r="A198" s="69"/>
      <c r="B198" s="66"/>
      <c r="C198" s="37">
        <v>195</v>
      </c>
      <c r="D198" s="63"/>
      <c r="E198" s="42" t="s">
        <v>128</v>
      </c>
      <c r="F198" s="43" t="s">
        <v>126</v>
      </c>
      <c r="G198" s="43" t="s">
        <v>138</v>
      </c>
      <c r="H198" s="43" t="s">
        <v>30</v>
      </c>
      <c r="I198" s="41">
        <v>6.59</v>
      </c>
      <c r="J198" s="16">
        <v>0</v>
      </c>
      <c r="K198" s="21">
        <f t="shared" si="6"/>
        <v>0</v>
      </c>
      <c r="L198" s="22" t="str">
        <f t="shared" si="4"/>
        <v>OK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50"/>
      <c r="Z198" s="50"/>
      <c r="AA198" s="50"/>
      <c r="AB198" s="50"/>
    </row>
    <row r="199" spans="1:28" ht="39.950000000000003" customHeight="1" x14ac:dyDescent="0.25">
      <c r="A199" s="69"/>
      <c r="B199" s="66"/>
      <c r="C199" s="37">
        <v>196</v>
      </c>
      <c r="D199" s="63"/>
      <c r="E199" s="42" t="s">
        <v>129</v>
      </c>
      <c r="F199" s="43" t="s">
        <v>38</v>
      </c>
      <c r="G199" s="43" t="s">
        <v>104</v>
      </c>
      <c r="H199" s="43" t="s">
        <v>30</v>
      </c>
      <c r="I199" s="41">
        <v>10</v>
      </c>
      <c r="J199" s="16">
        <v>0</v>
      </c>
      <c r="K199" s="21">
        <f t="shared" si="6"/>
        <v>0</v>
      </c>
      <c r="L199" s="22" t="str">
        <f t="shared" si="4"/>
        <v>OK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50"/>
      <c r="Z199" s="50"/>
      <c r="AA199" s="50"/>
      <c r="AB199" s="50"/>
    </row>
    <row r="200" spans="1:28" ht="39.950000000000003" customHeight="1" x14ac:dyDescent="0.25">
      <c r="A200" s="69"/>
      <c r="B200" s="66"/>
      <c r="C200" s="37">
        <v>197</v>
      </c>
      <c r="D200" s="63"/>
      <c r="E200" s="42" t="s">
        <v>130</v>
      </c>
      <c r="F200" s="43" t="s">
        <v>38</v>
      </c>
      <c r="G200" s="43" t="s">
        <v>105</v>
      </c>
      <c r="H200" s="43" t="s">
        <v>30</v>
      </c>
      <c r="I200" s="41">
        <v>12</v>
      </c>
      <c r="J200" s="16">
        <v>0</v>
      </c>
      <c r="K200" s="21">
        <f t="shared" si="6"/>
        <v>0</v>
      </c>
      <c r="L200" s="22" t="str">
        <f t="shared" si="4"/>
        <v>OK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50"/>
      <c r="Z200" s="50"/>
      <c r="AA200" s="50"/>
      <c r="AB200" s="50"/>
    </row>
    <row r="201" spans="1:28" ht="39.950000000000003" customHeight="1" x14ac:dyDescent="0.25">
      <c r="A201" s="69"/>
      <c r="B201" s="66"/>
      <c r="C201" s="37">
        <v>198</v>
      </c>
      <c r="D201" s="63"/>
      <c r="E201" s="42" t="s">
        <v>131</v>
      </c>
      <c r="F201" s="43" t="s">
        <v>38</v>
      </c>
      <c r="G201" s="43" t="s">
        <v>106</v>
      </c>
      <c r="H201" s="43" t="s">
        <v>30</v>
      </c>
      <c r="I201" s="41">
        <v>13</v>
      </c>
      <c r="J201" s="16">
        <v>0</v>
      </c>
      <c r="K201" s="21">
        <f t="shared" si="6"/>
        <v>0</v>
      </c>
      <c r="L201" s="22" t="str">
        <f t="shared" si="4"/>
        <v>OK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50"/>
      <c r="Z201" s="50"/>
      <c r="AA201" s="50"/>
      <c r="AB201" s="50"/>
    </row>
    <row r="202" spans="1:28" ht="39.950000000000003" customHeight="1" x14ac:dyDescent="0.25">
      <c r="A202" s="69"/>
      <c r="B202" s="66"/>
      <c r="C202" s="37">
        <v>199</v>
      </c>
      <c r="D202" s="63"/>
      <c r="E202" s="42" t="s">
        <v>42</v>
      </c>
      <c r="F202" s="43" t="s">
        <v>11</v>
      </c>
      <c r="G202" s="43" t="s">
        <v>138</v>
      </c>
      <c r="H202" s="43" t="s">
        <v>30</v>
      </c>
      <c r="I202" s="41">
        <v>50</v>
      </c>
      <c r="J202" s="16">
        <v>0</v>
      </c>
      <c r="K202" s="21">
        <f t="shared" si="6"/>
        <v>0</v>
      </c>
      <c r="L202" s="22" t="str">
        <f t="shared" si="4"/>
        <v>OK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50"/>
      <c r="Z202" s="50"/>
      <c r="AA202" s="50"/>
      <c r="AB202" s="50"/>
    </row>
    <row r="203" spans="1:28" ht="39.950000000000003" customHeight="1" x14ac:dyDescent="0.25">
      <c r="A203" s="69"/>
      <c r="B203" s="66"/>
      <c r="C203" s="37">
        <v>200</v>
      </c>
      <c r="D203" s="63"/>
      <c r="E203" s="42" t="s">
        <v>43</v>
      </c>
      <c r="F203" s="43" t="s">
        <v>44</v>
      </c>
      <c r="G203" s="43" t="s">
        <v>138</v>
      </c>
      <c r="H203" s="43" t="s">
        <v>30</v>
      </c>
      <c r="I203" s="41">
        <v>25</v>
      </c>
      <c r="J203" s="16">
        <v>0</v>
      </c>
      <c r="K203" s="21">
        <f t="shared" si="6"/>
        <v>0</v>
      </c>
      <c r="L203" s="22" t="str">
        <f t="shared" si="4"/>
        <v>OK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50"/>
      <c r="Z203" s="50"/>
      <c r="AA203" s="50"/>
      <c r="AB203" s="50"/>
    </row>
    <row r="204" spans="1:28" ht="39.950000000000003" customHeight="1" x14ac:dyDescent="0.25">
      <c r="A204" s="69"/>
      <c r="B204" s="66"/>
      <c r="C204" s="37">
        <v>201</v>
      </c>
      <c r="D204" s="63"/>
      <c r="E204" s="42" t="s">
        <v>45</v>
      </c>
      <c r="F204" s="43" t="s">
        <v>38</v>
      </c>
      <c r="G204" s="43" t="s">
        <v>107</v>
      </c>
      <c r="H204" s="43" t="s">
        <v>30</v>
      </c>
      <c r="I204" s="41">
        <v>34.21</v>
      </c>
      <c r="J204" s="16">
        <v>0</v>
      </c>
      <c r="K204" s="21">
        <f t="shared" si="6"/>
        <v>0</v>
      </c>
      <c r="L204" s="22" t="str">
        <f t="shared" si="4"/>
        <v>OK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50"/>
      <c r="Z204" s="50"/>
      <c r="AA204" s="50"/>
      <c r="AB204" s="50"/>
    </row>
    <row r="205" spans="1:28" ht="39.950000000000003" customHeight="1" x14ac:dyDescent="0.25">
      <c r="A205" s="69"/>
      <c r="B205" s="66"/>
      <c r="C205" s="37">
        <v>202</v>
      </c>
      <c r="D205" s="63"/>
      <c r="E205" s="42" t="s">
        <v>47</v>
      </c>
      <c r="F205" s="43" t="s">
        <v>38</v>
      </c>
      <c r="G205" s="43" t="s">
        <v>108</v>
      </c>
      <c r="H205" s="43" t="s">
        <v>30</v>
      </c>
      <c r="I205" s="41">
        <v>27</v>
      </c>
      <c r="J205" s="16">
        <v>0</v>
      </c>
      <c r="K205" s="21">
        <f t="shared" si="6"/>
        <v>0</v>
      </c>
      <c r="L205" s="22" t="str">
        <f t="shared" si="4"/>
        <v>OK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50"/>
      <c r="Z205" s="50"/>
      <c r="AA205" s="50"/>
      <c r="AB205" s="50"/>
    </row>
    <row r="206" spans="1:28" ht="39.950000000000003" customHeight="1" x14ac:dyDescent="0.25">
      <c r="A206" s="69"/>
      <c r="B206" s="66"/>
      <c r="C206" s="37">
        <v>203</v>
      </c>
      <c r="D206" s="63"/>
      <c r="E206" s="42" t="s">
        <v>49</v>
      </c>
      <c r="F206" s="43" t="s">
        <v>38</v>
      </c>
      <c r="G206" s="43" t="s">
        <v>109</v>
      </c>
      <c r="H206" s="43" t="s">
        <v>30</v>
      </c>
      <c r="I206" s="41">
        <v>18</v>
      </c>
      <c r="J206" s="16">
        <v>0</v>
      </c>
      <c r="K206" s="21">
        <f t="shared" si="6"/>
        <v>0</v>
      </c>
      <c r="L206" s="22" t="str">
        <f t="shared" si="4"/>
        <v>OK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50"/>
      <c r="Z206" s="50"/>
      <c r="AA206" s="50"/>
      <c r="AB206" s="50"/>
    </row>
    <row r="207" spans="1:28" ht="39.950000000000003" customHeight="1" x14ac:dyDescent="0.25">
      <c r="A207" s="69"/>
      <c r="B207" s="66"/>
      <c r="C207" s="37">
        <v>204</v>
      </c>
      <c r="D207" s="63"/>
      <c r="E207" s="42" t="s">
        <v>51</v>
      </c>
      <c r="F207" s="43" t="s">
        <v>38</v>
      </c>
      <c r="G207" s="43" t="s">
        <v>110</v>
      </c>
      <c r="H207" s="43" t="s">
        <v>30</v>
      </c>
      <c r="I207" s="41">
        <v>240.3</v>
      </c>
      <c r="J207" s="16">
        <v>0</v>
      </c>
      <c r="K207" s="21">
        <f t="shared" si="6"/>
        <v>0</v>
      </c>
      <c r="L207" s="22" t="str">
        <f t="shared" si="4"/>
        <v>OK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50"/>
      <c r="Z207" s="50"/>
      <c r="AA207" s="50"/>
      <c r="AB207" s="50"/>
    </row>
    <row r="208" spans="1:28" ht="39.950000000000003" customHeight="1" x14ac:dyDescent="0.25">
      <c r="A208" s="69"/>
      <c r="B208" s="66"/>
      <c r="C208" s="37">
        <v>205</v>
      </c>
      <c r="D208" s="63"/>
      <c r="E208" s="42" t="s">
        <v>53</v>
      </c>
      <c r="F208" s="43" t="s">
        <v>38</v>
      </c>
      <c r="G208" s="43" t="s">
        <v>111</v>
      </c>
      <c r="H208" s="43" t="s">
        <v>30</v>
      </c>
      <c r="I208" s="41">
        <v>262.35000000000002</v>
      </c>
      <c r="J208" s="16">
        <v>0</v>
      </c>
      <c r="K208" s="21">
        <f t="shared" si="6"/>
        <v>0</v>
      </c>
      <c r="L208" s="22" t="str">
        <f t="shared" si="4"/>
        <v>OK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50"/>
      <c r="Z208" s="50"/>
      <c r="AA208" s="50"/>
      <c r="AB208" s="50"/>
    </row>
    <row r="209" spans="1:28" ht="39.950000000000003" customHeight="1" x14ac:dyDescent="0.25">
      <c r="A209" s="69"/>
      <c r="B209" s="66"/>
      <c r="C209" s="37">
        <v>206</v>
      </c>
      <c r="D209" s="63"/>
      <c r="E209" s="42" t="s">
        <v>55</v>
      </c>
      <c r="F209" s="43" t="s">
        <v>38</v>
      </c>
      <c r="G209" s="43" t="s">
        <v>112</v>
      </c>
      <c r="H209" s="43" t="s">
        <v>30</v>
      </c>
      <c r="I209" s="41">
        <v>78.8</v>
      </c>
      <c r="J209" s="16">
        <v>0</v>
      </c>
      <c r="K209" s="21">
        <f t="shared" si="6"/>
        <v>0</v>
      </c>
      <c r="L209" s="22" t="str">
        <f t="shared" si="4"/>
        <v>OK</v>
      </c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50"/>
      <c r="Z209" s="50"/>
      <c r="AA209" s="50"/>
      <c r="AB209" s="50"/>
    </row>
    <row r="210" spans="1:28" ht="39.950000000000003" customHeight="1" x14ac:dyDescent="0.25">
      <c r="A210" s="69"/>
      <c r="B210" s="66"/>
      <c r="C210" s="37">
        <v>207</v>
      </c>
      <c r="D210" s="63"/>
      <c r="E210" s="42" t="s">
        <v>57</v>
      </c>
      <c r="F210" s="43" t="s">
        <v>38</v>
      </c>
      <c r="G210" s="43" t="s">
        <v>113</v>
      </c>
      <c r="H210" s="43" t="s">
        <v>30</v>
      </c>
      <c r="I210" s="41">
        <v>33.17</v>
      </c>
      <c r="J210" s="16">
        <v>0</v>
      </c>
      <c r="K210" s="21">
        <f t="shared" si="6"/>
        <v>0</v>
      </c>
      <c r="L210" s="22" t="str">
        <f t="shared" si="4"/>
        <v>OK</v>
      </c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50"/>
      <c r="Z210" s="50"/>
      <c r="AA210" s="50"/>
      <c r="AB210" s="50"/>
    </row>
    <row r="211" spans="1:28" ht="39.950000000000003" customHeight="1" x14ac:dyDescent="0.25">
      <c r="A211" s="69"/>
      <c r="B211" s="66"/>
      <c r="C211" s="37">
        <v>208</v>
      </c>
      <c r="D211" s="63"/>
      <c r="E211" s="42" t="s">
        <v>59</v>
      </c>
      <c r="F211" s="43" t="s">
        <v>38</v>
      </c>
      <c r="G211" s="43" t="s">
        <v>114</v>
      </c>
      <c r="H211" s="43" t="s">
        <v>30</v>
      </c>
      <c r="I211" s="41">
        <v>74.31</v>
      </c>
      <c r="J211" s="16">
        <v>0</v>
      </c>
      <c r="K211" s="21">
        <f t="shared" si="6"/>
        <v>0</v>
      </c>
      <c r="L211" s="22" t="str">
        <f t="shared" si="4"/>
        <v>OK</v>
      </c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50"/>
      <c r="Z211" s="50"/>
      <c r="AA211" s="50"/>
      <c r="AB211" s="50"/>
    </row>
    <row r="212" spans="1:28" ht="39.950000000000003" customHeight="1" x14ac:dyDescent="0.25">
      <c r="A212" s="69"/>
      <c r="B212" s="66"/>
      <c r="C212" s="37">
        <v>209</v>
      </c>
      <c r="D212" s="63"/>
      <c r="E212" s="42" t="s">
        <v>61</v>
      </c>
      <c r="F212" s="43" t="s">
        <v>38</v>
      </c>
      <c r="G212" s="43" t="s">
        <v>115</v>
      </c>
      <c r="H212" s="43" t="s">
        <v>30</v>
      </c>
      <c r="I212" s="41">
        <v>124.47</v>
      </c>
      <c r="J212" s="16">
        <v>0</v>
      </c>
      <c r="K212" s="21">
        <f t="shared" si="6"/>
        <v>0</v>
      </c>
      <c r="L212" s="22" t="str">
        <f t="shared" si="4"/>
        <v>OK</v>
      </c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50"/>
      <c r="Z212" s="50"/>
      <c r="AA212" s="50"/>
      <c r="AB212" s="50"/>
    </row>
    <row r="213" spans="1:28" ht="39.950000000000003" customHeight="1" x14ac:dyDescent="0.25">
      <c r="A213" s="69"/>
      <c r="B213" s="66"/>
      <c r="C213" s="37">
        <v>210</v>
      </c>
      <c r="D213" s="63"/>
      <c r="E213" s="42" t="s">
        <v>63</v>
      </c>
      <c r="F213" s="43" t="s">
        <v>126</v>
      </c>
      <c r="G213" s="43" t="s">
        <v>116</v>
      </c>
      <c r="H213" s="43" t="s">
        <v>30</v>
      </c>
      <c r="I213" s="41">
        <v>1329.2</v>
      </c>
      <c r="J213" s="16">
        <v>0</v>
      </c>
      <c r="K213" s="21">
        <f t="shared" si="6"/>
        <v>0</v>
      </c>
      <c r="L213" s="22" t="str">
        <f t="shared" si="4"/>
        <v>OK</v>
      </c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50"/>
      <c r="Z213" s="50"/>
      <c r="AA213" s="50"/>
      <c r="AB213" s="50"/>
    </row>
    <row r="214" spans="1:28" ht="39.950000000000003" customHeight="1" x14ac:dyDescent="0.25">
      <c r="A214" s="69"/>
      <c r="B214" s="66"/>
      <c r="C214" s="37">
        <v>211</v>
      </c>
      <c r="D214" s="63"/>
      <c r="E214" s="42" t="s">
        <v>65</v>
      </c>
      <c r="F214" s="43" t="s">
        <v>126</v>
      </c>
      <c r="G214" s="43" t="s">
        <v>116</v>
      </c>
      <c r="H214" s="43" t="s">
        <v>30</v>
      </c>
      <c r="I214" s="41">
        <v>699.21</v>
      </c>
      <c r="J214" s="16">
        <v>0</v>
      </c>
      <c r="K214" s="21">
        <f t="shared" si="6"/>
        <v>0</v>
      </c>
      <c r="L214" s="22" t="str">
        <f t="shared" si="4"/>
        <v>OK</v>
      </c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50"/>
      <c r="Z214" s="50"/>
      <c r="AA214" s="50"/>
      <c r="AB214" s="50"/>
    </row>
    <row r="215" spans="1:28" ht="39.950000000000003" customHeight="1" x14ac:dyDescent="0.25">
      <c r="A215" s="69"/>
      <c r="B215" s="66"/>
      <c r="C215" s="37">
        <v>212</v>
      </c>
      <c r="D215" s="63"/>
      <c r="E215" s="42" t="s">
        <v>66</v>
      </c>
      <c r="F215" s="43" t="s">
        <v>126</v>
      </c>
      <c r="G215" s="43" t="s">
        <v>117</v>
      </c>
      <c r="H215" s="43" t="s">
        <v>30</v>
      </c>
      <c r="I215" s="41">
        <v>160</v>
      </c>
      <c r="J215" s="16">
        <v>0</v>
      </c>
      <c r="K215" s="21">
        <f t="shared" si="6"/>
        <v>0</v>
      </c>
      <c r="L215" s="22" t="str">
        <f t="shared" si="4"/>
        <v>OK</v>
      </c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50"/>
      <c r="Z215" s="50"/>
      <c r="AA215" s="50"/>
      <c r="AB215" s="50"/>
    </row>
    <row r="216" spans="1:28" ht="39.950000000000003" customHeight="1" x14ac:dyDescent="0.25">
      <c r="A216" s="69"/>
      <c r="B216" s="66"/>
      <c r="C216" s="37">
        <v>213</v>
      </c>
      <c r="D216" s="63"/>
      <c r="E216" s="42" t="s">
        <v>70</v>
      </c>
      <c r="F216" s="43" t="s">
        <v>126</v>
      </c>
      <c r="G216" s="43" t="s">
        <v>138</v>
      </c>
      <c r="H216" s="43" t="s">
        <v>30</v>
      </c>
      <c r="I216" s="41">
        <v>242</v>
      </c>
      <c r="J216" s="16">
        <v>0</v>
      </c>
      <c r="K216" s="21">
        <f t="shared" si="6"/>
        <v>0</v>
      </c>
      <c r="L216" s="22" t="str">
        <f t="shared" si="4"/>
        <v>OK</v>
      </c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50"/>
      <c r="Z216" s="50"/>
      <c r="AA216" s="50"/>
      <c r="AB216" s="50"/>
    </row>
    <row r="217" spans="1:28" ht="39.950000000000003" customHeight="1" x14ac:dyDescent="0.25">
      <c r="A217" s="69"/>
      <c r="B217" s="66"/>
      <c r="C217" s="37">
        <v>214</v>
      </c>
      <c r="D217" s="63"/>
      <c r="E217" s="42" t="s">
        <v>71</v>
      </c>
      <c r="F217" s="43" t="s">
        <v>126</v>
      </c>
      <c r="G217" s="43" t="s">
        <v>72</v>
      </c>
      <c r="H217" s="43" t="s">
        <v>30</v>
      </c>
      <c r="I217" s="41">
        <v>164.74</v>
      </c>
      <c r="J217" s="16">
        <v>0</v>
      </c>
      <c r="K217" s="21">
        <f t="shared" si="6"/>
        <v>0</v>
      </c>
      <c r="L217" s="22" t="str">
        <f t="shared" si="4"/>
        <v>OK</v>
      </c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50"/>
      <c r="Z217" s="50"/>
      <c r="AA217" s="50"/>
      <c r="AB217" s="50"/>
    </row>
    <row r="218" spans="1:28" ht="39.950000000000003" customHeight="1" x14ac:dyDescent="0.25">
      <c r="A218" s="69"/>
      <c r="B218" s="66"/>
      <c r="C218" s="37">
        <v>215</v>
      </c>
      <c r="D218" s="63"/>
      <c r="E218" s="42" t="s">
        <v>73</v>
      </c>
      <c r="F218" s="43" t="s">
        <v>126</v>
      </c>
      <c r="G218" s="43" t="s">
        <v>102</v>
      </c>
      <c r="H218" s="43" t="s">
        <v>30</v>
      </c>
      <c r="I218" s="41">
        <v>960</v>
      </c>
      <c r="J218" s="16">
        <v>0</v>
      </c>
      <c r="K218" s="21">
        <f t="shared" si="6"/>
        <v>0</v>
      </c>
      <c r="L218" s="22" t="str">
        <f t="shared" si="4"/>
        <v>OK</v>
      </c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50"/>
      <c r="Z218" s="50"/>
      <c r="AA218" s="50"/>
      <c r="AB218" s="50"/>
    </row>
    <row r="219" spans="1:28" ht="39.950000000000003" customHeight="1" x14ac:dyDescent="0.25">
      <c r="A219" s="69"/>
      <c r="B219" s="66"/>
      <c r="C219" s="37">
        <v>216</v>
      </c>
      <c r="D219" s="63"/>
      <c r="E219" s="42" t="s">
        <v>75</v>
      </c>
      <c r="F219" s="43" t="s">
        <v>126</v>
      </c>
      <c r="G219" s="43" t="s">
        <v>103</v>
      </c>
      <c r="H219" s="43" t="s">
        <v>30</v>
      </c>
      <c r="I219" s="41">
        <v>1340</v>
      </c>
      <c r="J219" s="16">
        <v>0</v>
      </c>
      <c r="K219" s="21">
        <f t="shared" si="6"/>
        <v>0</v>
      </c>
      <c r="L219" s="22" t="str">
        <f t="shared" si="4"/>
        <v>OK</v>
      </c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50"/>
      <c r="Z219" s="50"/>
      <c r="AA219" s="50"/>
      <c r="AB219" s="50"/>
    </row>
    <row r="220" spans="1:28" ht="39.950000000000003" customHeight="1" x14ac:dyDescent="0.25">
      <c r="A220" s="69"/>
      <c r="B220" s="66"/>
      <c r="C220" s="37">
        <v>217</v>
      </c>
      <c r="D220" s="63"/>
      <c r="E220" s="42" t="s">
        <v>77</v>
      </c>
      <c r="F220" s="43" t="s">
        <v>126</v>
      </c>
      <c r="G220" s="43" t="s">
        <v>138</v>
      </c>
      <c r="H220" s="43" t="s">
        <v>30</v>
      </c>
      <c r="I220" s="41">
        <v>610</v>
      </c>
      <c r="J220" s="16">
        <v>0</v>
      </c>
      <c r="K220" s="21">
        <f t="shared" si="6"/>
        <v>0</v>
      </c>
      <c r="L220" s="22" t="str">
        <f t="shared" si="4"/>
        <v>OK</v>
      </c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50"/>
      <c r="Z220" s="50"/>
      <c r="AA220" s="50"/>
      <c r="AB220" s="50"/>
    </row>
    <row r="221" spans="1:28" ht="39.950000000000003" customHeight="1" x14ac:dyDescent="0.25">
      <c r="A221" s="69"/>
      <c r="B221" s="66"/>
      <c r="C221" s="37">
        <v>218</v>
      </c>
      <c r="D221" s="63"/>
      <c r="E221" s="42" t="s">
        <v>78</v>
      </c>
      <c r="F221" s="43" t="s">
        <v>126</v>
      </c>
      <c r="G221" s="43" t="s">
        <v>138</v>
      </c>
      <c r="H221" s="43" t="s">
        <v>30</v>
      </c>
      <c r="I221" s="41">
        <v>1150</v>
      </c>
      <c r="J221" s="16">
        <v>0</v>
      </c>
      <c r="K221" s="21">
        <f t="shared" si="6"/>
        <v>0</v>
      </c>
      <c r="L221" s="22" t="str">
        <f t="shared" si="4"/>
        <v>OK</v>
      </c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50"/>
      <c r="Z221" s="50"/>
      <c r="AA221" s="50"/>
      <c r="AB221" s="50"/>
    </row>
    <row r="222" spans="1:28" ht="39.950000000000003" customHeight="1" x14ac:dyDescent="0.25">
      <c r="A222" s="69"/>
      <c r="B222" s="66"/>
      <c r="C222" s="37">
        <v>219</v>
      </c>
      <c r="D222" s="63"/>
      <c r="E222" s="42" t="s">
        <v>79</v>
      </c>
      <c r="F222" s="43" t="s">
        <v>126</v>
      </c>
      <c r="G222" s="43" t="s">
        <v>138</v>
      </c>
      <c r="H222" s="43" t="s">
        <v>30</v>
      </c>
      <c r="I222" s="41">
        <v>90</v>
      </c>
      <c r="J222" s="16">
        <v>0</v>
      </c>
      <c r="K222" s="21">
        <f t="shared" si="6"/>
        <v>0</v>
      </c>
      <c r="L222" s="22" t="str">
        <f t="shared" si="4"/>
        <v>OK</v>
      </c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50"/>
      <c r="Z222" s="50"/>
      <c r="AA222" s="50"/>
      <c r="AB222" s="50"/>
    </row>
    <row r="223" spans="1:28" ht="39.950000000000003" customHeight="1" x14ac:dyDescent="0.25">
      <c r="A223" s="69"/>
      <c r="B223" s="66"/>
      <c r="C223" s="37">
        <v>220</v>
      </c>
      <c r="D223" s="63"/>
      <c r="E223" s="42" t="s">
        <v>132</v>
      </c>
      <c r="F223" s="43" t="s">
        <v>126</v>
      </c>
      <c r="G223" s="43" t="s">
        <v>138</v>
      </c>
      <c r="H223" s="43" t="s">
        <v>30</v>
      </c>
      <c r="I223" s="41">
        <v>70</v>
      </c>
      <c r="J223" s="16">
        <v>0</v>
      </c>
      <c r="K223" s="21">
        <f t="shared" si="6"/>
        <v>0</v>
      </c>
      <c r="L223" s="22" t="str">
        <f t="shared" si="4"/>
        <v>OK</v>
      </c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50"/>
      <c r="Z223" s="50"/>
      <c r="AA223" s="50"/>
      <c r="AB223" s="50"/>
    </row>
    <row r="224" spans="1:28" ht="39.950000000000003" customHeight="1" x14ac:dyDescent="0.25">
      <c r="A224" s="69"/>
      <c r="B224" s="66"/>
      <c r="C224" s="37">
        <v>221</v>
      </c>
      <c r="D224" s="63"/>
      <c r="E224" s="42" t="s">
        <v>133</v>
      </c>
      <c r="F224" s="43" t="s">
        <v>38</v>
      </c>
      <c r="G224" s="43" t="s">
        <v>118</v>
      </c>
      <c r="H224" s="43" t="s">
        <v>30</v>
      </c>
      <c r="I224" s="41">
        <v>16.18</v>
      </c>
      <c r="J224" s="16">
        <v>0</v>
      </c>
      <c r="K224" s="21">
        <f t="shared" si="6"/>
        <v>0</v>
      </c>
      <c r="L224" s="22" t="str">
        <f t="shared" si="4"/>
        <v>OK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50"/>
      <c r="Z224" s="50"/>
      <c r="AA224" s="50"/>
      <c r="AB224" s="50"/>
    </row>
    <row r="225" spans="1:28" ht="39.950000000000003" customHeight="1" x14ac:dyDescent="0.25">
      <c r="A225" s="69"/>
      <c r="B225" s="66"/>
      <c r="C225" s="37">
        <v>222</v>
      </c>
      <c r="D225" s="63"/>
      <c r="E225" s="42" t="s">
        <v>136</v>
      </c>
      <c r="F225" s="43" t="s">
        <v>38</v>
      </c>
      <c r="G225" s="43" t="s">
        <v>119</v>
      </c>
      <c r="H225" s="43" t="s">
        <v>30</v>
      </c>
      <c r="I225" s="41">
        <v>45</v>
      </c>
      <c r="J225" s="16">
        <v>0</v>
      </c>
      <c r="K225" s="21">
        <f t="shared" si="6"/>
        <v>0</v>
      </c>
      <c r="L225" s="22" t="str">
        <f t="shared" si="4"/>
        <v>OK</v>
      </c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50"/>
      <c r="Z225" s="50"/>
      <c r="AA225" s="50"/>
      <c r="AB225" s="50"/>
    </row>
    <row r="226" spans="1:28" ht="39.950000000000003" customHeight="1" x14ac:dyDescent="0.25">
      <c r="A226" s="69"/>
      <c r="B226" s="66"/>
      <c r="C226" s="37">
        <v>223</v>
      </c>
      <c r="D226" s="63"/>
      <c r="E226" s="42" t="s">
        <v>137</v>
      </c>
      <c r="F226" s="43" t="s">
        <v>38</v>
      </c>
      <c r="G226" s="43" t="s">
        <v>120</v>
      </c>
      <c r="H226" s="43" t="s">
        <v>30</v>
      </c>
      <c r="I226" s="41">
        <v>30</v>
      </c>
      <c r="J226" s="16">
        <v>0</v>
      </c>
      <c r="K226" s="21">
        <f t="shared" si="6"/>
        <v>0</v>
      </c>
      <c r="L226" s="22" t="str">
        <f t="shared" si="4"/>
        <v>OK</v>
      </c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50"/>
      <c r="Z226" s="50"/>
      <c r="AA226" s="50"/>
      <c r="AB226" s="50"/>
    </row>
    <row r="227" spans="1:28" ht="39.950000000000003" customHeight="1" x14ac:dyDescent="0.25">
      <c r="A227" s="69"/>
      <c r="B227" s="66"/>
      <c r="C227" s="37">
        <v>224</v>
      </c>
      <c r="D227" s="63"/>
      <c r="E227" s="42" t="s">
        <v>87</v>
      </c>
      <c r="F227" s="43" t="s">
        <v>126</v>
      </c>
      <c r="G227" s="43" t="s">
        <v>138</v>
      </c>
      <c r="H227" s="43" t="s">
        <v>30</v>
      </c>
      <c r="I227" s="41">
        <v>400</v>
      </c>
      <c r="J227" s="16">
        <v>0</v>
      </c>
      <c r="K227" s="21">
        <f t="shared" si="6"/>
        <v>0</v>
      </c>
      <c r="L227" s="22" t="str">
        <f t="shared" si="4"/>
        <v>OK</v>
      </c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50"/>
      <c r="Z227" s="50"/>
      <c r="AA227" s="50"/>
      <c r="AB227" s="50"/>
    </row>
    <row r="228" spans="1:28" ht="39.950000000000003" customHeight="1" x14ac:dyDescent="0.25">
      <c r="A228" s="69"/>
      <c r="B228" s="66"/>
      <c r="C228" s="37">
        <v>225</v>
      </c>
      <c r="D228" s="63"/>
      <c r="E228" s="42" t="s">
        <v>90</v>
      </c>
      <c r="F228" s="43" t="s">
        <v>38</v>
      </c>
      <c r="G228" s="43" t="s">
        <v>138</v>
      </c>
      <c r="H228" s="43" t="s">
        <v>30</v>
      </c>
      <c r="I228" s="41">
        <v>190</v>
      </c>
      <c r="J228" s="16">
        <v>0</v>
      </c>
      <c r="K228" s="21">
        <f t="shared" si="6"/>
        <v>0</v>
      </c>
      <c r="L228" s="22" t="str">
        <f t="shared" si="4"/>
        <v>OK</v>
      </c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50"/>
      <c r="Z228" s="50"/>
      <c r="AA228" s="50"/>
      <c r="AB228" s="50"/>
    </row>
    <row r="229" spans="1:28" ht="39.950000000000003" customHeight="1" x14ac:dyDescent="0.25">
      <c r="A229" s="69"/>
      <c r="B229" s="66"/>
      <c r="C229" s="37">
        <v>226</v>
      </c>
      <c r="D229" s="63"/>
      <c r="E229" s="42" t="s">
        <v>91</v>
      </c>
      <c r="F229" s="43" t="s">
        <v>38</v>
      </c>
      <c r="G229" s="43" t="s">
        <v>138</v>
      </c>
      <c r="H229" s="43" t="s">
        <v>30</v>
      </c>
      <c r="I229" s="41">
        <v>100</v>
      </c>
      <c r="J229" s="16">
        <v>0</v>
      </c>
      <c r="K229" s="21">
        <f t="shared" si="6"/>
        <v>0</v>
      </c>
      <c r="L229" s="22" t="str">
        <f t="shared" si="4"/>
        <v>OK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50"/>
      <c r="Z229" s="50"/>
      <c r="AA229" s="50"/>
      <c r="AB229" s="50"/>
    </row>
    <row r="230" spans="1:28" ht="39.950000000000003" customHeight="1" x14ac:dyDescent="0.25">
      <c r="A230" s="69"/>
      <c r="B230" s="66"/>
      <c r="C230" s="37">
        <v>227</v>
      </c>
      <c r="D230" s="63"/>
      <c r="E230" s="42" t="s">
        <v>92</v>
      </c>
      <c r="F230" s="43" t="s">
        <v>38</v>
      </c>
      <c r="G230" s="43" t="s">
        <v>121</v>
      </c>
      <c r="H230" s="43" t="s">
        <v>30</v>
      </c>
      <c r="I230" s="41">
        <v>20</v>
      </c>
      <c r="J230" s="16">
        <v>0</v>
      </c>
      <c r="K230" s="21">
        <f t="shared" si="6"/>
        <v>0</v>
      </c>
      <c r="L230" s="22" t="str">
        <f t="shared" si="4"/>
        <v>OK</v>
      </c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50"/>
      <c r="Z230" s="50"/>
      <c r="AA230" s="50"/>
      <c r="AB230" s="50"/>
    </row>
    <row r="231" spans="1:28" ht="39.950000000000003" customHeight="1" x14ac:dyDescent="0.25">
      <c r="A231" s="69"/>
      <c r="B231" s="66"/>
      <c r="C231" s="37">
        <v>228</v>
      </c>
      <c r="D231" s="63"/>
      <c r="E231" s="42" t="s">
        <v>94</v>
      </c>
      <c r="F231" s="43" t="s">
        <v>126</v>
      </c>
      <c r="G231" s="43" t="s">
        <v>138</v>
      </c>
      <c r="H231" s="43" t="s">
        <v>30</v>
      </c>
      <c r="I231" s="41">
        <v>133</v>
      </c>
      <c r="J231" s="16">
        <v>0</v>
      </c>
      <c r="K231" s="21">
        <f t="shared" si="6"/>
        <v>0</v>
      </c>
      <c r="L231" s="22" t="str">
        <f t="shared" si="4"/>
        <v>OK</v>
      </c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50"/>
      <c r="Z231" s="50"/>
      <c r="AA231" s="50"/>
      <c r="AB231" s="50"/>
    </row>
    <row r="232" spans="1:28" ht="39.950000000000003" customHeight="1" x14ac:dyDescent="0.25">
      <c r="A232" s="70"/>
      <c r="B232" s="67"/>
      <c r="C232" s="37">
        <v>229</v>
      </c>
      <c r="D232" s="64"/>
      <c r="E232" s="42" t="s">
        <v>95</v>
      </c>
      <c r="F232" s="43" t="s">
        <v>126</v>
      </c>
      <c r="G232" s="43" t="s">
        <v>138</v>
      </c>
      <c r="H232" s="43" t="s">
        <v>30</v>
      </c>
      <c r="I232" s="41">
        <v>204.77</v>
      </c>
      <c r="J232" s="16">
        <v>0</v>
      </c>
      <c r="K232" s="21">
        <f t="shared" si="6"/>
        <v>0</v>
      </c>
      <c r="L232" s="22" t="str">
        <f t="shared" si="4"/>
        <v>OK</v>
      </c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50"/>
      <c r="Z232" s="50"/>
      <c r="AA232" s="50"/>
      <c r="AB232" s="50"/>
    </row>
    <row r="233" spans="1:28" ht="39.950000000000003" customHeight="1" x14ac:dyDescent="0.25">
      <c r="A233" s="68" t="s">
        <v>146</v>
      </c>
      <c r="B233" s="65">
        <v>7</v>
      </c>
      <c r="C233" s="37">
        <v>230</v>
      </c>
      <c r="D233" s="62" t="s">
        <v>125</v>
      </c>
      <c r="E233" s="42" t="s">
        <v>28</v>
      </c>
      <c r="F233" s="43" t="s">
        <v>126</v>
      </c>
      <c r="G233" s="43" t="s">
        <v>138</v>
      </c>
      <c r="H233" s="43" t="s">
        <v>30</v>
      </c>
      <c r="I233" s="41">
        <v>177</v>
      </c>
      <c r="J233" s="16">
        <v>0</v>
      </c>
      <c r="K233" s="21">
        <f t="shared" si="6"/>
        <v>0</v>
      </c>
      <c r="L233" s="22" t="str">
        <f t="shared" si="4"/>
        <v>OK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50"/>
      <c r="Z233" s="50"/>
      <c r="AA233" s="50"/>
      <c r="AB233" s="50"/>
    </row>
    <row r="234" spans="1:28" ht="39.950000000000003" customHeight="1" x14ac:dyDescent="0.25">
      <c r="A234" s="69"/>
      <c r="B234" s="66"/>
      <c r="C234" s="37">
        <v>231</v>
      </c>
      <c r="D234" s="63"/>
      <c r="E234" s="42" t="s">
        <v>31</v>
      </c>
      <c r="F234" s="43" t="s">
        <v>32</v>
      </c>
      <c r="G234" s="43" t="s">
        <v>138</v>
      </c>
      <c r="H234" s="43" t="s">
        <v>30</v>
      </c>
      <c r="I234" s="41">
        <v>20</v>
      </c>
      <c r="J234" s="16">
        <v>0</v>
      </c>
      <c r="K234" s="21">
        <f t="shared" si="6"/>
        <v>0</v>
      </c>
      <c r="L234" s="22" t="str">
        <f t="shared" si="4"/>
        <v>OK</v>
      </c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50"/>
      <c r="Z234" s="50"/>
      <c r="AA234" s="50"/>
      <c r="AB234" s="50"/>
    </row>
    <row r="235" spans="1:28" ht="39.950000000000003" customHeight="1" x14ac:dyDescent="0.25">
      <c r="A235" s="69"/>
      <c r="B235" s="66"/>
      <c r="C235" s="37">
        <v>232</v>
      </c>
      <c r="D235" s="63"/>
      <c r="E235" s="42" t="s">
        <v>33</v>
      </c>
      <c r="F235" s="43" t="s">
        <v>126</v>
      </c>
      <c r="G235" s="43" t="s">
        <v>138</v>
      </c>
      <c r="H235" s="43" t="s">
        <v>30</v>
      </c>
      <c r="I235" s="41">
        <v>32</v>
      </c>
      <c r="J235" s="16">
        <v>0</v>
      </c>
      <c r="K235" s="21">
        <f t="shared" si="6"/>
        <v>0</v>
      </c>
      <c r="L235" s="22" t="str">
        <f t="shared" si="4"/>
        <v>OK</v>
      </c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50"/>
      <c r="Z235" s="50"/>
      <c r="AA235" s="50"/>
      <c r="AB235" s="50"/>
    </row>
    <row r="236" spans="1:28" ht="39.950000000000003" customHeight="1" x14ac:dyDescent="0.25">
      <c r="A236" s="69"/>
      <c r="B236" s="66"/>
      <c r="C236" s="37">
        <v>233</v>
      </c>
      <c r="D236" s="63"/>
      <c r="E236" s="42" t="s">
        <v>34</v>
      </c>
      <c r="F236" s="43" t="s">
        <v>126</v>
      </c>
      <c r="G236" s="43" t="s">
        <v>102</v>
      </c>
      <c r="H236" s="43" t="s">
        <v>30</v>
      </c>
      <c r="I236" s="41">
        <v>52</v>
      </c>
      <c r="J236" s="16">
        <v>0</v>
      </c>
      <c r="K236" s="21">
        <f t="shared" si="6"/>
        <v>0</v>
      </c>
      <c r="L236" s="22" t="str">
        <f t="shared" si="4"/>
        <v>OK</v>
      </c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50"/>
      <c r="Z236" s="50"/>
      <c r="AA236" s="50"/>
      <c r="AB236" s="50"/>
    </row>
    <row r="237" spans="1:28" ht="39.950000000000003" customHeight="1" x14ac:dyDescent="0.25">
      <c r="A237" s="69"/>
      <c r="B237" s="66"/>
      <c r="C237" s="37">
        <v>234</v>
      </c>
      <c r="D237" s="63"/>
      <c r="E237" s="42" t="s">
        <v>36</v>
      </c>
      <c r="F237" s="43" t="s">
        <v>126</v>
      </c>
      <c r="G237" s="43" t="s">
        <v>103</v>
      </c>
      <c r="H237" s="43" t="s">
        <v>30</v>
      </c>
      <c r="I237" s="41">
        <v>75</v>
      </c>
      <c r="J237" s="16">
        <v>0</v>
      </c>
      <c r="K237" s="21">
        <f t="shared" si="6"/>
        <v>0</v>
      </c>
      <c r="L237" s="22" t="str">
        <f t="shared" si="4"/>
        <v>OK</v>
      </c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50"/>
      <c r="Z237" s="50"/>
      <c r="AA237" s="50"/>
      <c r="AB237" s="50"/>
    </row>
    <row r="238" spans="1:28" ht="39.950000000000003" customHeight="1" x14ac:dyDescent="0.25">
      <c r="A238" s="69"/>
      <c r="B238" s="66"/>
      <c r="C238" s="37">
        <v>235</v>
      </c>
      <c r="D238" s="63"/>
      <c r="E238" s="42" t="s">
        <v>128</v>
      </c>
      <c r="F238" s="43" t="s">
        <v>126</v>
      </c>
      <c r="G238" s="43" t="s">
        <v>138</v>
      </c>
      <c r="H238" s="43" t="s">
        <v>30</v>
      </c>
      <c r="I238" s="41">
        <v>6.59</v>
      </c>
      <c r="J238" s="16">
        <v>0</v>
      </c>
      <c r="K238" s="21">
        <f t="shared" si="6"/>
        <v>0</v>
      </c>
      <c r="L238" s="22" t="str">
        <f t="shared" si="4"/>
        <v>OK</v>
      </c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50"/>
      <c r="Z238" s="50"/>
      <c r="AA238" s="50"/>
      <c r="AB238" s="50"/>
    </row>
    <row r="239" spans="1:28" ht="39.950000000000003" customHeight="1" x14ac:dyDescent="0.25">
      <c r="A239" s="69"/>
      <c r="B239" s="66"/>
      <c r="C239" s="37">
        <v>236</v>
      </c>
      <c r="D239" s="63"/>
      <c r="E239" s="42" t="s">
        <v>129</v>
      </c>
      <c r="F239" s="43" t="s">
        <v>38</v>
      </c>
      <c r="G239" s="43" t="s">
        <v>104</v>
      </c>
      <c r="H239" s="43" t="s">
        <v>30</v>
      </c>
      <c r="I239" s="41">
        <v>13.33</v>
      </c>
      <c r="J239" s="16">
        <v>0</v>
      </c>
      <c r="K239" s="21">
        <f t="shared" si="6"/>
        <v>0</v>
      </c>
      <c r="L239" s="22" t="str">
        <f t="shared" si="4"/>
        <v>OK</v>
      </c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50"/>
      <c r="Z239" s="50"/>
      <c r="AA239" s="50"/>
      <c r="AB239" s="50"/>
    </row>
    <row r="240" spans="1:28" ht="39.950000000000003" customHeight="1" x14ac:dyDescent="0.25">
      <c r="A240" s="69"/>
      <c r="B240" s="66"/>
      <c r="C240" s="37">
        <v>237</v>
      </c>
      <c r="D240" s="63"/>
      <c r="E240" s="42" t="s">
        <v>130</v>
      </c>
      <c r="F240" s="43" t="s">
        <v>38</v>
      </c>
      <c r="G240" s="43" t="s">
        <v>105</v>
      </c>
      <c r="H240" s="43" t="s">
        <v>30</v>
      </c>
      <c r="I240" s="41">
        <v>19.63</v>
      </c>
      <c r="J240" s="16">
        <v>0</v>
      </c>
      <c r="K240" s="21">
        <f t="shared" si="6"/>
        <v>0</v>
      </c>
      <c r="L240" s="22" t="str">
        <f t="shared" si="4"/>
        <v>OK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50"/>
      <c r="Z240" s="50"/>
      <c r="AA240" s="50"/>
      <c r="AB240" s="50"/>
    </row>
    <row r="241" spans="1:28" ht="39.950000000000003" customHeight="1" x14ac:dyDescent="0.25">
      <c r="A241" s="69"/>
      <c r="B241" s="66"/>
      <c r="C241" s="37">
        <v>238</v>
      </c>
      <c r="D241" s="63"/>
      <c r="E241" s="42" t="s">
        <v>131</v>
      </c>
      <c r="F241" s="43" t="s">
        <v>38</v>
      </c>
      <c r="G241" s="43" t="s">
        <v>106</v>
      </c>
      <c r="H241" s="43" t="s">
        <v>30</v>
      </c>
      <c r="I241" s="41">
        <v>13</v>
      </c>
      <c r="J241" s="16">
        <v>0</v>
      </c>
      <c r="K241" s="21">
        <f t="shared" si="6"/>
        <v>0</v>
      </c>
      <c r="L241" s="22" t="str">
        <f t="shared" si="4"/>
        <v>OK</v>
      </c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50"/>
      <c r="Z241" s="50"/>
      <c r="AA241" s="50"/>
      <c r="AB241" s="50"/>
    </row>
    <row r="242" spans="1:28" ht="39.950000000000003" customHeight="1" x14ac:dyDescent="0.25">
      <c r="A242" s="69"/>
      <c r="B242" s="66"/>
      <c r="C242" s="37">
        <v>239</v>
      </c>
      <c r="D242" s="63"/>
      <c r="E242" s="42" t="s">
        <v>42</v>
      </c>
      <c r="F242" s="43" t="s">
        <v>11</v>
      </c>
      <c r="G242" s="43" t="s">
        <v>138</v>
      </c>
      <c r="H242" s="43" t="s">
        <v>30</v>
      </c>
      <c r="I242" s="41">
        <v>50.51</v>
      </c>
      <c r="J242" s="16">
        <v>0</v>
      </c>
      <c r="K242" s="21">
        <f t="shared" si="6"/>
        <v>0</v>
      </c>
      <c r="L242" s="22" t="str">
        <f t="shared" si="4"/>
        <v>OK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50"/>
      <c r="Z242" s="50"/>
      <c r="AA242" s="50"/>
      <c r="AB242" s="50"/>
    </row>
    <row r="243" spans="1:28" ht="39.950000000000003" customHeight="1" x14ac:dyDescent="0.25">
      <c r="A243" s="69"/>
      <c r="B243" s="66"/>
      <c r="C243" s="37">
        <v>240</v>
      </c>
      <c r="D243" s="63"/>
      <c r="E243" s="42" t="s">
        <v>43</v>
      </c>
      <c r="F243" s="43" t="s">
        <v>44</v>
      </c>
      <c r="G243" s="43" t="s">
        <v>138</v>
      </c>
      <c r="H243" s="43" t="s">
        <v>30</v>
      </c>
      <c r="I243" s="41">
        <v>25.04</v>
      </c>
      <c r="J243" s="16">
        <v>0</v>
      </c>
      <c r="K243" s="21">
        <f t="shared" si="6"/>
        <v>0</v>
      </c>
      <c r="L243" s="22" t="str">
        <f t="shared" si="4"/>
        <v>OK</v>
      </c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50"/>
      <c r="Z243" s="50"/>
      <c r="AA243" s="50"/>
      <c r="AB243" s="50"/>
    </row>
    <row r="244" spans="1:28" ht="39.950000000000003" customHeight="1" x14ac:dyDescent="0.25">
      <c r="A244" s="69"/>
      <c r="B244" s="66"/>
      <c r="C244" s="37">
        <v>241</v>
      </c>
      <c r="D244" s="63"/>
      <c r="E244" s="42" t="s">
        <v>45</v>
      </c>
      <c r="F244" s="43" t="s">
        <v>38</v>
      </c>
      <c r="G244" s="43" t="s">
        <v>107</v>
      </c>
      <c r="H244" s="43" t="s">
        <v>30</v>
      </c>
      <c r="I244" s="41">
        <v>34.21</v>
      </c>
      <c r="J244" s="16">
        <v>0</v>
      </c>
      <c r="K244" s="21">
        <f t="shared" si="6"/>
        <v>0</v>
      </c>
      <c r="L244" s="22" t="str">
        <f t="shared" si="4"/>
        <v>OK</v>
      </c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50"/>
      <c r="Z244" s="50"/>
      <c r="AA244" s="50"/>
      <c r="AB244" s="50"/>
    </row>
    <row r="245" spans="1:28" ht="39.950000000000003" customHeight="1" x14ac:dyDescent="0.25">
      <c r="A245" s="69"/>
      <c r="B245" s="66"/>
      <c r="C245" s="37">
        <v>242</v>
      </c>
      <c r="D245" s="63"/>
      <c r="E245" s="42" t="s">
        <v>47</v>
      </c>
      <c r="F245" s="43" t="s">
        <v>38</v>
      </c>
      <c r="G245" s="43" t="s">
        <v>108</v>
      </c>
      <c r="H245" s="43" t="s">
        <v>30</v>
      </c>
      <c r="I245" s="41">
        <v>27</v>
      </c>
      <c r="J245" s="16">
        <v>0</v>
      </c>
      <c r="K245" s="21">
        <f t="shared" si="6"/>
        <v>0</v>
      </c>
      <c r="L245" s="22" t="str">
        <f t="shared" si="4"/>
        <v>OK</v>
      </c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50"/>
      <c r="Z245" s="50"/>
      <c r="AA245" s="50"/>
      <c r="AB245" s="50"/>
    </row>
    <row r="246" spans="1:28" ht="39.950000000000003" customHeight="1" x14ac:dyDescent="0.25">
      <c r="A246" s="69"/>
      <c r="B246" s="66"/>
      <c r="C246" s="37">
        <v>243</v>
      </c>
      <c r="D246" s="63"/>
      <c r="E246" s="42" t="s">
        <v>49</v>
      </c>
      <c r="F246" s="43" t="s">
        <v>38</v>
      </c>
      <c r="G246" s="43" t="s">
        <v>109</v>
      </c>
      <c r="H246" s="43" t="s">
        <v>30</v>
      </c>
      <c r="I246" s="41">
        <v>18</v>
      </c>
      <c r="J246" s="16">
        <v>0</v>
      </c>
      <c r="K246" s="21">
        <f t="shared" si="6"/>
        <v>0</v>
      </c>
      <c r="L246" s="22" t="str">
        <f t="shared" si="4"/>
        <v>OK</v>
      </c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50"/>
      <c r="Z246" s="50"/>
      <c r="AA246" s="50"/>
      <c r="AB246" s="50"/>
    </row>
    <row r="247" spans="1:28" ht="39.950000000000003" customHeight="1" x14ac:dyDescent="0.25">
      <c r="A247" s="69"/>
      <c r="B247" s="66"/>
      <c r="C247" s="37">
        <v>244</v>
      </c>
      <c r="D247" s="63"/>
      <c r="E247" s="42" t="s">
        <v>51</v>
      </c>
      <c r="F247" s="43" t="s">
        <v>38</v>
      </c>
      <c r="G247" s="43" t="s">
        <v>110</v>
      </c>
      <c r="H247" s="43" t="s">
        <v>30</v>
      </c>
      <c r="I247" s="41">
        <v>240.3</v>
      </c>
      <c r="J247" s="16">
        <v>0</v>
      </c>
      <c r="K247" s="21">
        <f t="shared" si="6"/>
        <v>0</v>
      </c>
      <c r="L247" s="22" t="str">
        <f t="shared" si="4"/>
        <v>OK</v>
      </c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50"/>
      <c r="Z247" s="50"/>
      <c r="AA247" s="50"/>
      <c r="AB247" s="50"/>
    </row>
    <row r="248" spans="1:28" ht="39.950000000000003" customHeight="1" x14ac:dyDescent="0.25">
      <c r="A248" s="69"/>
      <c r="B248" s="66"/>
      <c r="C248" s="37">
        <v>245</v>
      </c>
      <c r="D248" s="63"/>
      <c r="E248" s="42" t="s">
        <v>53</v>
      </c>
      <c r="F248" s="43" t="s">
        <v>38</v>
      </c>
      <c r="G248" s="43" t="s">
        <v>111</v>
      </c>
      <c r="H248" s="43" t="s">
        <v>30</v>
      </c>
      <c r="I248" s="41">
        <v>262.35000000000002</v>
      </c>
      <c r="J248" s="16">
        <v>0</v>
      </c>
      <c r="K248" s="21">
        <f t="shared" si="6"/>
        <v>0</v>
      </c>
      <c r="L248" s="22" t="str">
        <f t="shared" si="4"/>
        <v>OK</v>
      </c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50"/>
      <c r="Z248" s="50"/>
      <c r="AA248" s="50"/>
      <c r="AB248" s="50"/>
    </row>
    <row r="249" spans="1:28" ht="39.950000000000003" customHeight="1" x14ac:dyDescent="0.25">
      <c r="A249" s="69"/>
      <c r="B249" s="66"/>
      <c r="C249" s="37">
        <v>246</v>
      </c>
      <c r="D249" s="63"/>
      <c r="E249" s="42" t="s">
        <v>55</v>
      </c>
      <c r="F249" s="43" t="s">
        <v>38</v>
      </c>
      <c r="G249" s="43" t="s">
        <v>122</v>
      </c>
      <c r="H249" s="43" t="s">
        <v>30</v>
      </c>
      <c r="I249" s="41">
        <v>78.8</v>
      </c>
      <c r="J249" s="16">
        <v>0</v>
      </c>
      <c r="K249" s="21">
        <f t="shared" ref="K249:K312" si="7">J249-(SUM(M249:AB249))</f>
        <v>0</v>
      </c>
      <c r="L249" s="22" t="str">
        <f t="shared" si="4"/>
        <v>OK</v>
      </c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50"/>
      <c r="Z249" s="50"/>
      <c r="AA249" s="50"/>
      <c r="AB249" s="50"/>
    </row>
    <row r="250" spans="1:28" ht="39.950000000000003" customHeight="1" x14ac:dyDescent="0.25">
      <c r="A250" s="69"/>
      <c r="B250" s="66"/>
      <c r="C250" s="37">
        <v>247</v>
      </c>
      <c r="D250" s="63"/>
      <c r="E250" s="42" t="s">
        <v>57</v>
      </c>
      <c r="F250" s="43" t="s">
        <v>38</v>
      </c>
      <c r="G250" s="43" t="s">
        <v>123</v>
      </c>
      <c r="H250" s="43" t="s">
        <v>30</v>
      </c>
      <c r="I250" s="41">
        <v>33.17</v>
      </c>
      <c r="J250" s="16">
        <v>0</v>
      </c>
      <c r="K250" s="21">
        <f t="shared" si="7"/>
        <v>0</v>
      </c>
      <c r="L250" s="22" t="str">
        <f t="shared" si="4"/>
        <v>OK</v>
      </c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50"/>
      <c r="Z250" s="50"/>
      <c r="AA250" s="50"/>
      <c r="AB250" s="50"/>
    </row>
    <row r="251" spans="1:28" ht="39.950000000000003" customHeight="1" x14ac:dyDescent="0.25">
      <c r="A251" s="69"/>
      <c r="B251" s="66"/>
      <c r="C251" s="37">
        <v>248</v>
      </c>
      <c r="D251" s="63"/>
      <c r="E251" s="42" t="s">
        <v>59</v>
      </c>
      <c r="F251" s="43" t="s">
        <v>38</v>
      </c>
      <c r="G251" s="43" t="s">
        <v>114</v>
      </c>
      <c r="H251" s="43" t="s">
        <v>30</v>
      </c>
      <c r="I251" s="41">
        <v>74.31</v>
      </c>
      <c r="J251" s="16">
        <v>0</v>
      </c>
      <c r="K251" s="21">
        <f t="shared" si="7"/>
        <v>0</v>
      </c>
      <c r="L251" s="22" t="str">
        <f t="shared" si="4"/>
        <v>OK</v>
      </c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50"/>
      <c r="Z251" s="50"/>
      <c r="AA251" s="50"/>
      <c r="AB251" s="50"/>
    </row>
    <row r="252" spans="1:28" ht="39.950000000000003" customHeight="1" x14ac:dyDescent="0.25">
      <c r="A252" s="69"/>
      <c r="B252" s="66"/>
      <c r="C252" s="37">
        <v>249</v>
      </c>
      <c r="D252" s="63"/>
      <c r="E252" s="42" t="s">
        <v>61</v>
      </c>
      <c r="F252" s="43" t="s">
        <v>38</v>
      </c>
      <c r="G252" s="43" t="s">
        <v>115</v>
      </c>
      <c r="H252" s="43" t="s">
        <v>30</v>
      </c>
      <c r="I252" s="41">
        <v>124.47</v>
      </c>
      <c r="J252" s="16">
        <v>0</v>
      </c>
      <c r="K252" s="21">
        <f t="shared" si="7"/>
        <v>0</v>
      </c>
      <c r="L252" s="22" t="str">
        <f t="shared" si="4"/>
        <v>OK</v>
      </c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50"/>
      <c r="Z252" s="50"/>
      <c r="AA252" s="50"/>
      <c r="AB252" s="50"/>
    </row>
    <row r="253" spans="1:28" ht="39.950000000000003" customHeight="1" x14ac:dyDescent="0.25">
      <c r="A253" s="69"/>
      <c r="B253" s="66"/>
      <c r="C253" s="37">
        <v>250</v>
      </c>
      <c r="D253" s="63"/>
      <c r="E253" s="42" t="s">
        <v>63</v>
      </c>
      <c r="F253" s="43" t="s">
        <v>126</v>
      </c>
      <c r="G253" s="43" t="s">
        <v>116</v>
      </c>
      <c r="H253" s="43" t="s">
        <v>30</v>
      </c>
      <c r="I253" s="41">
        <v>1329.82</v>
      </c>
      <c r="J253" s="16">
        <v>0</v>
      </c>
      <c r="K253" s="21">
        <f t="shared" si="7"/>
        <v>0</v>
      </c>
      <c r="L253" s="22" t="str">
        <f t="shared" si="4"/>
        <v>OK</v>
      </c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50"/>
      <c r="Z253" s="50"/>
      <c r="AA253" s="50"/>
      <c r="AB253" s="50"/>
    </row>
    <row r="254" spans="1:28" ht="39.950000000000003" customHeight="1" x14ac:dyDescent="0.25">
      <c r="A254" s="69"/>
      <c r="B254" s="66"/>
      <c r="C254" s="37">
        <v>251</v>
      </c>
      <c r="D254" s="63"/>
      <c r="E254" s="42" t="s">
        <v>65</v>
      </c>
      <c r="F254" s="43" t="s">
        <v>126</v>
      </c>
      <c r="G254" s="43" t="s">
        <v>116</v>
      </c>
      <c r="H254" s="43" t="s">
        <v>30</v>
      </c>
      <c r="I254" s="41">
        <v>699.21</v>
      </c>
      <c r="J254" s="16">
        <v>0</v>
      </c>
      <c r="K254" s="21">
        <f t="shared" si="7"/>
        <v>0</v>
      </c>
      <c r="L254" s="22" t="str">
        <f t="shared" si="4"/>
        <v>OK</v>
      </c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50"/>
      <c r="Z254" s="50"/>
      <c r="AA254" s="50"/>
      <c r="AB254" s="50"/>
    </row>
    <row r="255" spans="1:28" ht="39.950000000000003" customHeight="1" x14ac:dyDescent="0.25">
      <c r="A255" s="69"/>
      <c r="B255" s="66"/>
      <c r="C255" s="37">
        <v>252</v>
      </c>
      <c r="D255" s="63"/>
      <c r="E255" s="42" t="s">
        <v>66</v>
      </c>
      <c r="F255" s="43" t="s">
        <v>126</v>
      </c>
      <c r="G255" s="43" t="s">
        <v>117</v>
      </c>
      <c r="H255" s="43" t="s">
        <v>30</v>
      </c>
      <c r="I255" s="41">
        <v>160</v>
      </c>
      <c r="J255" s="16">
        <v>0</v>
      </c>
      <c r="K255" s="21">
        <f t="shared" si="7"/>
        <v>0</v>
      </c>
      <c r="L255" s="22" t="str">
        <f t="shared" si="4"/>
        <v>OK</v>
      </c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50"/>
      <c r="Z255" s="50"/>
      <c r="AA255" s="50"/>
      <c r="AB255" s="50"/>
    </row>
    <row r="256" spans="1:28" ht="39.950000000000003" customHeight="1" x14ac:dyDescent="0.25">
      <c r="A256" s="69"/>
      <c r="B256" s="66"/>
      <c r="C256" s="37">
        <v>253</v>
      </c>
      <c r="D256" s="63"/>
      <c r="E256" s="42" t="s">
        <v>70</v>
      </c>
      <c r="F256" s="43" t="s">
        <v>126</v>
      </c>
      <c r="G256" s="43" t="s">
        <v>138</v>
      </c>
      <c r="H256" s="43" t="s">
        <v>30</v>
      </c>
      <c r="I256" s="41">
        <v>433.26</v>
      </c>
      <c r="J256" s="16">
        <v>0</v>
      </c>
      <c r="K256" s="21">
        <f t="shared" si="7"/>
        <v>0</v>
      </c>
      <c r="L256" s="22" t="str">
        <f t="shared" si="4"/>
        <v>OK</v>
      </c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50"/>
      <c r="Z256" s="50"/>
      <c r="AA256" s="50"/>
      <c r="AB256" s="50"/>
    </row>
    <row r="257" spans="1:28" ht="39.950000000000003" customHeight="1" x14ac:dyDescent="0.25">
      <c r="A257" s="69"/>
      <c r="B257" s="66"/>
      <c r="C257" s="37">
        <v>254</v>
      </c>
      <c r="D257" s="63"/>
      <c r="E257" s="42" t="s">
        <v>71</v>
      </c>
      <c r="F257" s="43" t="s">
        <v>126</v>
      </c>
      <c r="G257" s="43" t="s">
        <v>72</v>
      </c>
      <c r="H257" s="43" t="s">
        <v>30</v>
      </c>
      <c r="I257" s="41">
        <v>164.74</v>
      </c>
      <c r="J257" s="16">
        <v>0</v>
      </c>
      <c r="K257" s="21">
        <f t="shared" si="7"/>
        <v>0</v>
      </c>
      <c r="L257" s="22" t="str">
        <f t="shared" si="4"/>
        <v>OK</v>
      </c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50"/>
      <c r="Z257" s="50"/>
      <c r="AA257" s="50"/>
      <c r="AB257" s="50"/>
    </row>
    <row r="258" spans="1:28" ht="39.950000000000003" customHeight="1" x14ac:dyDescent="0.25">
      <c r="A258" s="69"/>
      <c r="B258" s="66"/>
      <c r="C258" s="37">
        <v>255</v>
      </c>
      <c r="D258" s="63"/>
      <c r="E258" s="42" t="s">
        <v>73</v>
      </c>
      <c r="F258" s="43" t="s">
        <v>126</v>
      </c>
      <c r="G258" s="43" t="s">
        <v>102</v>
      </c>
      <c r="H258" s="43" t="s">
        <v>30</v>
      </c>
      <c r="I258" s="41">
        <v>960</v>
      </c>
      <c r="J258" s="16">
        <v>0</v>
      </c>
      <c r="K258" s="21">
        <f t="shared" si="7"/>
        <v>0</v>
      </c>
      <c r="L258" s="22" t="str">
        <f t="shared" si="4"/>
        <v>OK</v>
      </c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50"/>
      <c r="Z258" s="50"/>
      <c r="AA258" s="50"/>
      <c r="AB258" s="50"/>
    </row>
    <row r="259" spans="1:28" ht="39.950000000000003" customHeight="1" x14ac:dyDescent="0.25">
      <c r="A259" s="69"/>
      <c r="B259" s="66"/>
      <c r="C259" s="37">
        <v>256</v>
      </c>
      <c r="D259" s="63"/>
      <c r="E259" s="42" t="s">
        <v>75</v>
      </c>
      <c r="F259" s="43" t="s">
        <v>126</v>
      </c>
      <c r="G259" s="43" t="s">
        <v>103</v>
      </c>
      <c r="H259" s="43" t="s">
        <v>30</v>
      </c>
      <c r="I259" s="41">
        <v>1340</v>
      </c>
      <c r="J259" s="16">
        <v>0</v>
      </c>
      <c r="K259" s="21">
        <f t="shared" si="7"/>
        <v>0</v>
      </c>
      <c r="L259" s="22" t="str">
        <f t="shared" si="4"/>
        <v>OK</v>
      </c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50"/>
      <c r="Z259" s="50"/>
      <c r="AA259" s="50"/>
      <c r="AB259" s="50"/>
    </row>
    <row r="260" spans="1:28" ht="39.950000000000003" customHeight="1" x14ac:dyDescent="0.25">
      <c r="A260" s="69"/>
      <c r="B260" s="66"/>
      <c r="C260" s="37">
        <v>257</v>
      </c>
      <c r="D260" s="63"/>
      <c r="E260" s="42" t="s">
        <v>77</v>
      </c>
      <c r="F260" s="43" t="s">
        <v>126</v>
      </c>
      <c r="G260" s="43" t="s">
        <v>138</v>
      </c>
      <c r="H260" s="43" t="s">
        <v>30</v>
      </c>
      <c r="I260" s="41">
        <v>610.15</v>
      </c>
      <c r="J260" s="16">
        <v>0</v>
      </c>
      <c r="K260" s="21">
        <f t="shared" si="7"/>
        <v>0</v>
      </c>
      <c r="L260" s="22" t="str">
        <f t="shared" si="4"/>
        <v>OK</v>
      </c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50"/>
      <c r="Z260" s="50"/>
      <c r="AA260" s="50"/>
      <c r="AB260" s="50"/>
    </row>
    <row r="261" spans="1:28" ht="39.950000000000003" customHeight="1" x14ac:dyDescent="0.25">
      <c r="A261" s="69"/>
      <c r="B261" s="66"/>
      <c r="C261" s="37">
        <v>258</v>
      </c>
      <c r="D261" s="63"/>
      <c r="E261" s="42" t="s">
        <v>78</v>
      </c>
      <c r="F261" s="43" t="s">
        <v>126</v>
      </c>
      <c r="G261" s="43" t="s">
        <v>138</v>
      </c>
      <c r="H261" s="43" t="s">
        <v>30</v>
      </c>
      <c r="I261" s="41">
        <v>1150.1199999999999</v>
      </c>
      <c r="J261" s="16">
        <v>0</v>
      </c>
      <c r="K261" s="21">
        <f t="shared" si="7"/>
        <v>0</v>
      </c>
      <c r="L261" s="22" t="str">
        <f t="shared" si="4"/>
        <v>OK</v>
      </c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50"/>
      <c r="Z261" s="50"/>
      <c r="AA261" s="50"/>
      <c r="AB261" s="50"/>
    </row>
    <row r="262" spans="1:28" ht="39.950000000000003" customHeight="1" x14ac:dyDescent="0.25">
      <c r="A262" s="69"/>
      <c r="B262" s="66"/>
      <c r="C262" s="37">
        <v>259</v>
      </c>
      <c r="D262" s="63"/>
      <c r="E262" s="42" t="s">
        <v>79</v>
      </c>
      <c r="F262" s="43" t="s">
        <v>126</v>
      </c>
      <c r="G262" s="43" t="s">
        <v>138</v>
      </c>
      <c r="H262" s="43" t="s">
        <v>30</v>
      </c>
      <c r="I262" s="41">
        <v>90</v>
      </c>
      <c r="J262" s="16">
        <v>0</v>
      </c>
      <c r="K262" s="21">
        <f t="shared" si="7"/>
        <v>0</v>
      </c>
      <c r="L262" s="22" t="str">
        <f t="shared" si="4"/>
        <v>OK</v>
      </c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50"/>
      <c r="Z262" s="50"/>
      <c r="AA262" s="50"/>
      <c r="AB262" s="50"/>
    </row>
    <row r="263" spans="1:28" ht="39.950000000000003" customHeight="1" x14ac:dyDescent="0.25">
      <c r="A263" s="69"/>
      <c r="B263" s="66"/>
      <c r="C263" s="37">
        <v>260</v>
      </c>
      <c r="D263" s="63"/>
      <c r="E263" s="42" t="s">
        <v>132</v>
      </c>
      <c r="F263" s="43" t="s">
        <v>126</v>
      </c>
      <c r="G263" s="43" t="s">
        <v>138</v>
      </c>
      <c r="H263" s="43" t="s">
        <v>30</v>
      </c>
      <c r="I263" s="41">
        <v>85.21</v>
      </c>
      <c r="J263" s="16">
        <v>0</v>
      </c>
      <c r="K263" s="21">
        <f t="shared" si="7"/>
        <v>0</v>
      </c>
      <c r="L263" s="22" t="str">
        <f t="shared" si="4"/>
        <v>OK</v>
      </c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50"/>
      <c r="Z263" s="50"/>
      <c r="AA263" s="50"/>
      <c r="AB263" s="50"/>
    </row>
    <row r="264" spans="1:28" ht="39.950000000000003" customHeight="1" x14ac:dyDescent="0.25">
      <c r="A264" s="69"/>
      <c r="B264" s="66"/>
      <c r="C264" s="37">
        <v>261</v>
      </c>
      <c r="D264" s="63"/>
      <c r="E264" s="42" t="s">
        <v>133</v>
      </c>
      <c r="F264" s="43" t="s">
        <v>38</v>
      </c>
      <c r="G264" s="43" t="s">
        <v>118</v>
      </c>
      <c r="H264" s="43" t="s">
        <v>30</v>
      </c>
      <c r="I264" s="41">
        <v>16.18</v>
      </c>
      <c r="J264" s="16">
        <v>0</v>
      </c>
      <c r="K264" s="21">
        <f t="shared" si="7"/>
        <v>0</v>
      </c>
      <c r="L264" s="22" t="str">
        <f t="shared" si="4"/>
        <v>OK</v>
      </c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50"/>
      <c r="Z264" s="50"/>
      <c r="AA264" s="50"/>
      <c r="AB264" s="50"/>
    </row>
    <row r="265" spans="1:28" ht="39.950000000000003" customHeight="1" x14ac:dyDescent="0.25">
      <c r="A265" s="69"/>
      <c r="B265" s="66"/>
      <c r="C265" s="37">
        <v>262</v>
      </c>
      <c r="D265" s="63"/>
      <c r="E265" s="42" t="s">
        <v>136</v>
      </c>
      <c r="F265" s="43" t="s">
        <v>38</v>
      </c>
      <c r="G265" s="43" t="s">
        <v>119</v>
      </c>
      <c r="H265" s="43" t="s">
        <v>30</v>
      </c>
      <c r="I265" s="41">
        <v>65.41</v>
      </c>
      <c r="J265" s="16">
        <v>0</v>
      </c>
      <c r="K265" s="21">
        <f t="shared" si="7"/>
        <v>0</v>
      </c>
      <c r="L265" s="22" t="str">
        <f t="shared" si="4"/>
        <v>OK</v>
      </c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50"/>
      <c r="Z265" s="50"/>
      <c r="AA265" s="50"/>
      <c r="AB265" s="50"/>
    </row>
    <row r="266" spans="1:28" ht="39.950000000000003" customHeight="1" x14ac:dyDescent="0.25">
      <c r="A266" s="69"/>
      <c r="B266" s="66"/>
      <c r="C266" s="37">
        <v>263</v>
      </c>
      <c r="D266" s="63"/>
      <c r="E266" s="42" t="s">
        <v>137</v>
      </c>
      <c r="F266" s="43" t="s">
        <v>38</v>
      </c>
      <c r="G266" s="43" t="s">
        <v>120</v>
      </c>
      <c r="H266" s="43" t="s">
        <v>30</v>
      </c>
      <c r="I266" s="41">
        <v>34.229999999999997</v>
      </c>
      <c r="J266" s="16">
        <v>0</v>
      </c>
      <c r="K266" s="21">
        <f t="shared" si="7"/>
        <v>0</v>
      </c>
      <c r="L266" s="22" t="str">
        <f t="shared" si="4"/>
        <v>OK</v>
      </c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50"/>
      <c r="Z266" s="50"/>
      <c r="AA266" s="50"/>
      <c r="AB266" s="50"/>
    </row>
    <row r="267" spans="1:28" ht="39.950000000000003" customHeight="1" x14ac:dyDescent="0.25">
      <c r="A267" s="69"/>
      <c r="B267" s="66"/>
      <c r="C267" s="37">
        <v>264</v>
      </c>
      <c r="D267" s="63"/>
      <c r="E267" s="42" t="s">
        <v>87</v>
      </c>
      <c r="F267" s="43" t="s">
        <v>126</v>
      </c>
      <c r="G267" s="43" t="s">
        <v>138</v>
      </c>
      <c r="H267" s="43" t="s">
        <v>30</v>
      </c>
      <c r="I267" s="41">
        <v>578.94000000000005</v>
      </c>
      <c r="J267" s="16">
        <v>0</v>
      </c>
      <c r="K267" s="21">
        <f t="shared" si="7"/>
        <v>0</v>
      </c>
      <c r="L267" s="22" t="str">
        <f t="shared" si="4"/>
        <v>OK</v>
      </c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50"/>
      <c r="Z267" s="50"/>
      <c r="AA267" s="50"/>
      <c r="AB267" s="50"/>
    </row>
    <row r="268" spans="1:28" ht="39.950000000000003" customHeight="1" x14ac:dyDescent="0.25">
      <c r="A268" s="69"/>
      <c r="B268" s="66"/>
      <c r="C268" s="37">
        <v>265</v>
      </c>
      <c r="D268" s="63"/>
      <c r="E268" s="42" t="s">
        <v>90</v>
      </c>
      <c r="F268" s="43" t="s">
        <v>38</v>
      </c>
      <c r="G268" s="43" t="s">
        <v>138</v>
      </c>
      <c r="H268" s="43" t="s">
        <v>30</v>
      </c>
      <c r="I268" s="41">
        <v>225.31</v>
      </c>
      <c r="J268" s="16">
        <v>0</v>
      </c>
      <c r="K268" s="21">
        <f t="shared" si="7"/>
        <v>0</v>
      </c>
      <c r="L268" s="22" t="str">
        <f t="shared" si="4"/>
        <v>OK</v>
      </c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50"/>
      <c r="Z268" s="50"/>
      <c r="AA268" s="50"/>
      <c r="AB268" s="50"/>
    </row>
    <row r="269" spans="1:28" ht="39.950000000000003" customHeight="1" x14ac:dyDescent="0.25">
      <c r="A269" s="69"/>
      <c r="B269" s="66"/>
      <c r="C269" s="37">
        <v>266</v>
      </c>
      <c r="D269" s="63"/>
      <c r="E269" s="42" t="s">
        <v>91</v>
      </c>
      <c r="F269" s="43" t="s">
        <v>38</v>
      </c>
      <c r="G269" s="43" t="s">
        <v>138</v>
      </c>
      <c r="H269" s="43" t="s">
        <v>30</v>
      </c>
      <c r="I269" s="41">
        <v>135</v>
      </c>
      <c r="J269" s="16">
        <v>0</v>
      </c>
      <c r="K269" s="21">
        <f t="shared" si="7"/>
        <v>0</v>
      </c>
      <c r="L269" s="22" t="str">
        <f t="shared" si="4"/>
        <v>OK</v>
      </c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50"/>
      <c r="Z269" s="50"/>
      <c r="AA269" s="50"/>
      <c r="AB269" s="50"/>
    </row>
    <row r="270" spans="1:28" ht="39.950000000000003" customHeight="1" x14ac:dyDescent="0.25">
      <c r="A270" s="70"/>
      <c r="B270" s="67"/>
      <c r="C270" s="37">
        <v>267</v>
      </c>
      <c r="D270" s="64"/>
      <c r="E270" s="42" t="s">
        <v>92</v>
      </c>
      <c r="F270" s="43" t="s">
        <v>38</v>
      </c>
      <c r="G270" s="43" t="s">
        <v>121</v>
      </c>
      <c r="H270" s="43" t="s">
        <v>30</v>
      </c>
      <c r="I270" s="41">
        <v>24.21</v>
      </c>
      <c r="J270" s="16">
        <v>0</v>
      </c>
      <c r="K270" s="21">
        <f t="shared" si="7"/>
        <v>0</v>
      </c>
      <c r="L270" s="22" t="str">
        <f t="shared" si="4"/>
        <v>OK</v>
      </c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50"/>
      <c r="Z270" s="50"/>
      <c r="AA270" s="50"/>
      <c r="AB270" s="50"/>
    </row>
    <row r="271" spans="1:28" ht="39.950000000000003" customHeight="1" x14ac:dyDescent="0.25">
      <c r="A271" s="68" t="s">
        <v>147</v>
      </c>
      <c r="B271" s="65">
        <v>8</v>
      </c>
      <c r="C271" s="37">
        <v>268</v>
      </c>
      <c r="D271" s="62" t="s">
        <v>124</v>
      </c>
      <c r="E271" s="42" t="s">
        <v>28</v>
      </c>
      <c r="F271" s="43" t="s">
        <v>126</v>
      </c>
      <c r="G271" s="43" t="s">
        <v>29</v>
      </c>
      <c r="H271" s="43" t="s">
        <v>30</v>
      </c>
      <c r="I271" s="41">
        <v>242.52</v>
      </c>
      <c r="J271" s="16">
        <v>0</v>
      </c>
      <c r="K271" s="21">
        <f t="shared" si="7"/>
        <v>0</v>
      </c>
      <c r="L271" s="22" t="str">
        <f t="shared" si="4"/>
        <v>OK</v>
      </c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50"/>
      <c r="Z271" s="50"/>
      <c r="AA271" s="50"/>
      <c r="AB271" s="50"/>
    </row>
    <row r="272" spans="1:28" ht="39.950000000000003" customHeight="1" x14ac:dyDescent="0.25">
      <c r="A272" s="69"/>
      <c r="B272" s="66"/>
      <c r="C272" s="37">
        <v>269</v>
      </c>
      <c r="D272" s="63"/>
      <c r="E272" s="42" t="s">
        <v>31</v>
      </c>
      <c r="F272" s="43" t="s">
        <v>32</v>
      </c>
      <c r="G272" s="43" t="s">
        <v>29</v>
      </c>
      <c r="H272" s="43" t="s">
        <v>30</v>
      </c>
      <c r="I272" s="41">
        <v>19.399999999999999</v>
      </c>
      <c r="J272" s="16">
        <v>0</v>
      </c>
      <c r="K272" s="21">
        <f t="shared" si="7"/>
        <v>0</v>
      </c>
      <c r="L272" s="22" t="str">
        <f t="shared" si="4"/>
        <v>OK</v>
      </c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50"/>
      <c r="Z272" s="50"/>
      <c r="AA272" s="50"/>
      <c r="AB272" s="50"/>
    </row>
    <row r="273" spans="1:28" ht="39.950000000000003" customHeight="1" x14ac:dyDescent="0.25">
      <c r="A273" s="69"/>
      <c r="B273" s="66"/>
      <c r="C273" s="37">
        <v>270</v>
      </c>
      <c r="D273" s="63"/>
      <c r="E273" s="42" t="s">
        <v>33</v>
      </c>
      <c r="F273" s="43" t="s">
        <v>126</v>
      </c>
      <c r="G273" s="43" t="s">
        <v>29</v>
      </c>
      <c r="H273" s="43" t="s">
        <v>30</v>
      </c>
      <c r="I273" s="41">
        <v>31.04</v>
      </c>
      <c r="J273" s="16">
        <v>0</v>
      </c>
      <c r="K273" s="21">
        <f t="shared" si="7"/>
        <v>0</v>
      </c>
      <c r="L273" s="22" t="str">
        <f t="shared" si="4"/>
        <v>OK</v>
      </c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50"/>
      <c r="Z273" s="50"/>
      <c r="AA273" s="50"/>
      <c r="AB273" s="50"/>
    </row>
    <row r="274" spans="1:28" ht="39.950000000000003" customHeight="1" x14ac:dyDescent="0.25">
      <c r="A274" s="69"/>
      <c r="B274" s="66"/>
      <c r="C274" s="37">
        <v>271</v>
      </c>
      <c r="D274" s="63"/>
      <c r="E274" s="42" t="s">
        <v>34</v>
      </c>
      <c r="F274" s="43" t="s">
        <v>126</v>
      </c>
      <c r="G274" s="43" t="s">
        <v>35</v>
      </c>
      <c r="H274" s="43" t="s">
        <v>30</v>
      </c>
      <c r="I274" s="41">
        <v>50.44</v>
      </c>
      <c r="J274" s="16">
        <v>0</v>
      </c>
      <c r="K274" s="21">
        <f t="shared" si="7"/>
        <v>0</v>
      </c>
      <c r="L274" s="22" t="str">
        <f t="shared" si="4"/>
        <v>OK</v>
      </c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50"/>
      <c r="Z274" s="50"/>
      <c r="AA274" s="50"/>
      <c r="AB274" s="50"/>
    </row>
    <row r="275" spans="1:28" ht="39.950000000000003" customHeight="1" x14ac:dyDescent="0.25">
      <c r="A275" s="69"/>
      <c r="B275" s="66"/>
      <c r="C275" s="37">
        <v>272</v>
      </c>
      <c r="D275" s="63"/>
      <c r="E275" s="42" t="s">
        <v>36</v>
      </c>
      <c r="F275" s="43" t="s">
        <v>126</v>
      </c>
      <c r="G275" s="43" t="s">
        <v>37</v>
      </c>
      <c r="H275" s="43" t="s">
        <v>30</v>
      </c>
      <c r="I275" s="41">
        <v>72.75</v>
      </c>
      <c r="J275" s="16">
        <v>0</v>
      </c>
      <c r="K275" s="21">
        <f t="shared" si="7"/>
        <v>0</v>
      </c>
      <c r="L275" s="22" t="str">
        <f t="shared" si="4"/>
        <v>OK</v>
      </c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50"/>
      <c r="Z275" s="50"/>
      <c r="AA275" s="50"/>
      <c r="AB275" s="50"/>
    </row>
    <row r="276" spans="1:28" ht="39.950000000000003" customHeight="1" x14ac:dyDescent="0.25">
      <c r="A276" s="69"/>
      <c r="B276" s="66"/>
      <c r="C276" s="37">
        <v>273</v>
      </c>
      <c r="D276" s="63"/>
      <c r="E276" s="42" t="s">
        <v>128</v>
      </c>
      <c r="F276" s="43" t="s">
        <v>126</v>
      </c>
      <c r="G276" s="43" t="s">
        <v>29</v>
      </c>
      <c r="H276" s="43" t="s">
        <v>30</v>
      </c>
      <c r="I276" s="41">
        <v>6.39</v>
      </c>
      <c r="J276" s="16">
        <v>0</v>
      </c>
      <c r="K276" s="21">
        <f t="shared" si="7"/>
        <v>0</v>
      </c>
      <c r="L276" s="22" t="str">
        <f t="shared" si="4"/>
        <v>OK</v>
      </c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50"/>
      <c r="Z276" s="50"/>
      <c r="AA276" s="50"/>
      <c r="AB276" s="50"/>
    </row>
    <row r="277" spans="1:28" ht="39.950000000000003" customHeight="1" x14ac:dyDescent="0.25">
      <c r="A277" s="69"/>
      <c r="B277" s="66"/>
      <c r="C277" s="37">
        <v>274</v>
      </c>
      <c r="D277" s="63"/>
      <c r="E277" s="42" t="s">
        <v>129</v>
      </c>
      <c r="F277" s="43" t="s">
        <v>38</v>
      </c>
      <c r="G277" s="43" t="s">
        <v>39</v>
      </c>
      <c r="H277" s="43" t="s">
        <v>30</v>
      </c>
      <c r="I277" s="41">
        <v>12.93</v>
      </c>
      <c r="J277" s="16">
        <v>0</v>
      </c>
      <c r="K277" s="21">
        <f t="shared" si="7"/>
        <v>0</v>
      </c>
      <c r="L277" s="22" t="str">
        <f t="shared" si="4"/>
        <v>OK</v>
      </c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50"/>
      <c r="Z277" s="50"/>
      <c r="AA277" s="50"/>
      <c r="AB277" s="50"/>
    </row>
    <row r="278" spans="1:28" ht="39.950000000000003" customHeight="1" x14ac:dyDescent="0.25">
      <c r="A278" s="69"/>
      <c r="B278" s="66"/>
      <c r="C278" s="37">
        <v>275</v>
      </c>
      <c r="D278" s="63"/>
      <c r="E278" s="42" t="s">
        <v>130</v>
      </c>
      <c r="F278" s="43" t="s">
        <v>38</v>
      </c>
      <c r="G278" s="43" t="s">
        <v>40</v>
      </c>
      <c r="H278" s="43" t="s">
        <v>30</v>
      </c>
      <c r="I278" s="41">
        <v>19.04</v>
      </c>
      <c r="J278" s="16">
        <v>0</v>
      </c>
      <c r="K278" s="21">
        <f t="shared" si="7"/>
        <v>0</v>
      </c>
      <c r="L278" s="22" t="str">
        <f t="shared" si="4"/>
        <v>OK</v>
      </c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50"/>
      <c r="Z278" s="50"/>
      <c r="AA278" s="50"/>
      <c r="AB278" s="50"/>
    </row>
    <row r="279" spans="1:28" ht="39.950000000000003" customHeight="1" x14ac:dyDescent="0.25">
      <c r="A279" s="69"/>
      <c r="B279" s="66"/>
      <c r="C279" s="37">
        <v>276</v>
      </c>
      <c r="D279" s="63"/>
      <c r="E279" s="42" t="s">
        <v>131</v>
      </c>
      <c r="F279" s="43" t="s">
        <v>38</v>
      </c>
      <c r="G279" s="43" t="s">
        <v>41</v>
      </c>
      <c r="H279" s="43" t="s">
        <v>30</v>
      </c>
      <c r="I279" s="41">
        <v>20.69</v>
      </c>
      <c r="J279" s="16">
        <v>0</v>
      </c>
      <c r="K279" s="21">
        <f t="shared" si="7"/>
        <v>0</v>
      </c>
      <c r="L279" s="22" t="str">
        <f t="shared" si="4"/>
        <v>OK</v>
      </c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50"/>
      <c r="Z279" s="50"/>
      <c r="AA279" s="50"/>
      <c r="AB279" s="50"/>
    </row>
    <row r="280" spans="1:28" ht="39.950000000000003" customHeight="1" x14ac:dyDescent="0.25">
      <c r="A280" s="69"/>
      <c r="B280" s="66"/>
      <c r="C280" s="37">
        <v>277</v>
      </c>
      <c r="D280" s="63"/>
      <c r="E280" s="42" t="s">
        <v>42</v>
      </c>
      <c r="F280" s="43" t="s">
        <v>11</v>
      </c>
      <c r="G280" s="43" t="s">
        <v>29</v>
      </c>
      <c r="H280" s="43" t="s">
        <v>30</v>
      </c>
      <c r="I280" s="41">
        <v>72.05</v>
      </c>
      <c r="J280" s="16">
        <v>0</v>
      </c>
      <c r="K280" s="21">
        <f t="shared" si="7"/>
        <v>0</v>
      </c>
      <c r="L280" s="22" t="str">
        <f t="shared" si="4"/>
        <v>OK</v>
      </c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50"/>
      <c r="Z280" s="50"/>
      <c r="AA280" s="50"/>
      <c r="AB280" s="50"/>
    </row>
    <row r="281" spans="1:28" ht="39.950000000000003" customHeight="1" x14ac:dyDescent="0.25">
      <c r="A281" s="69"/>
      <c r="B281" s="66"/>
      <c r="C281" s="37">
        <v>278</v>
      </c>
      <c r="D281" s="63"/>
      <c r="E281" s="42" t="s">
        <v>43</v>
      </c>
      <c r="F281" s="43" t="s">
        <v>44</v>
      </c>
      <c r="G281" s="43" t="s">
        <v>29</v>
      </c>
      <c r="H281" s="43" t="s">
        <v>30</v>
      </c>
      <c r="I281" s="41">
        <v>25.77</v>
      </c>
      <c r="J281" s="16">
        <v>0</v>
      </c>
      <c r="K281" s="21">
        <f t="shared" si="7"/>
        <v>0</v>
      </c>
      <c r="L281" s="22" t="str">
        <f t="shared" si="4"/>
        <v>OK</v>
      </c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50"/>
      <c r="Z281" s="50"/>
      <c r="AA281" s="50"/>
      <c r="AB281" s="50"/>
    </row>
    <row r="282" spans="1:28" ht="39.950000000000003" customHeight="1" x14ac:dyDescent="0.25">
      <c r="A282" s="69"/>
      <c r="B282" s="66"/>
      <c r="C282" s="37">
        <v>279</v>
      </c>
      <c r="D282" s="63"/>
      <c r="E282" s="42" t="s">
        <v>45</v>
      </c>
      <c r="F282" s="43" t="s">
        <v>38</v>
      </c>
      <c r="G282" s="43" t="s">
        <v>46</v>
      </c>
      <c r="H282" s="43" t="s">
        <v>30</v>
      </c>
      <c r="I282" s="41">
        <v>33.18</v>
      </c>
      <c r="J282" s="16">
        <v>0</v>
      </c>
      <c r="K282" s="21">
        <f t="shared" si="7"/>
        <v>0</v>
      </c>
      <c r="L282" s="22" t="str">
        <f t="shared" si="4"/>
        <v>OK</v>
      </c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50"/>
      <c r="Z282" s="50"/>
      <c r="AA282" s="50"/>
      <c r="AB282" s="50"/>
    </row>
    <row r="283" spans="1:28" ht="39.950000000000003" customHeight="1" x14ac:dyDescent="0.25">
      <c r="A283" s="69"/>
      <c r="B283" s="66"/>
      <c r="C283" s="37">
        <v>280</v>
      </c>
      <c r="D283" s="63"/>
      <c r="E283" s="42" t="s">
        <v>47</v>
      </c>
      <c r="F283" s="43" t="s">
        <v>38</v>
      </c>
      <c r="G283" s="43" t="s">
        <v>48</v>
      </c>
      <c r="H283" s="43" t="s">
        <v>30</v>
      </c>
      <c r="I283" s="41">
        <v>26.19</v>
      </c>
      <c r="J283" s="16">
        <v>0</v>
      </c>
      <c r="K283" s="21">
        <f t="shared" si="7"/>
        <v>0</v>
      </c>
      <c r="L283" s="22" t="str">
        <f t="shared" si="4"/>
        <v>OK</v>
      </c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50"/>
      <c r="Z283" s="50"/>
      <c r="AA283" s="50"/>
      <c r="AB283" s="50"/>
    </row>
    <row r="284" spans="1:28" ht="39.950000000000003" customHeight="1" x14ac:dyDescent="0.25">
      <c r="A284" s="69"/>
      <c r="B284" s="66"/>
      <c r="C284" s="37">
        <v>281</v>
      </c>
      <c r="D284" s="63"/>
      <c r="E284" s="42" t="s">
        <v>49</v>
      </c>
      <c r="F284" s="43" t="s">
        <v>38</v>
      </c>
      <c r="G284" s="43" t="s">
        <v>50</v>
      </c>
      <c r="H284" s="43" t="s">
        <v>30</v>
      </c>
      <c r="I284" s="41">
        <v>18.63</v>
      </c>
      <c r="J284" s="16">
        <v>0</v>
      </c>
      <c r="K284" s="21">
        <f t="shared" si="7"/>
        <v>0</v>
      </c>
      <c r="L284" s="22" t="str">
        <f t="shared" si="4"/>
        <v>OK</v>
      </c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50"/>
      <c r="Z284" s="50"/>
      <c r="AA284" s="50"/>
      <c r="AB284" s="50"/>
    </row>
    <row r="285" spans="1:28" ht="39.950000000000003" customHeight="1" x14ac:dyDescent="0.25">
      <c r="A285" s="69"/>
      <c r="B285" s="66"/>
      <c r="C285" s="37">
        <v>282</v>
      </c>
      <c r="D285" s="63"/>
      <c r="E285" s="42" t="s">
        <v>51</v>
      </c>
      <c r="F285" s="43" t="s">
        <v>38</v>
      </c>
      <c r="G285" s="43" t="s">
        <v>52</v>
      </c>
      <c r="H285" s="43" t="s">
        <v>30</v>
      </c>
      <c r="I285" s="41">
        <v>233.11</v>
      </c>
      <c r="J285" s="16">
        <v>0</v>
      </c>
      <c r="K285" s="21">
        <f t="shared" si="7"/>
        <v>0</v>
      </c>
      <c r="L285" s="22" t="str">
        <f t="shared" si="4"/>
        <v>OK</v>
      </c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50"/>
      <c r="Z285" s="50"/>
      <c r="AA285" s="50"/>
      <c r="AB285" s="50"/>
    </row>
    <row r="286" spans="1:28" ht="39.950000000000003" customHeight="1" x14ac:dyDescent="0.25">
      <c r="A286" s="69"/>
      <c r="B286" s="66"/>
      <c r="C286" s="37">
        <v>283</v>
      </c>
      <c r="D286" s="63"/>
      <c r="E286" s="42" t="s">
        <v>53</v>
      </c>
      <c r="F286" s="43" t="s">
        <v>38</v>
      </c>
      <c r="G286" s="43" t="s">
        <v>54</v>
      </c>
      <c r="H286" s="43" t="s">
        <v>30</v>
      </c>
      <c r="I286" s="41">
        <v>254.5</v>
      </c>
      <c r="J286" s="16">
        <v>0</v>
      </c>
      <c r="K286" s="21">
        <f t="shared" si="7"/>
        <v>0</v>
      </c>
      <c r="L286" s="22" t="str">
        <f t="shared" si="4"/>
        <v>OK</v>
      </c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50"/>
      <c r="Z286" s="50"/>
      <c r="AA286" s="50"/>
      <c r="AB286" s="50"/>
    </row>
    <row r="287" spans="1:28" ht="39.950000000000003" customHeight="1" x14ac:dyDescent="0.25">
      <c r="A287" s="69"/>
      <c r="B287" s="66"/>
      <c r="C287" s="37">
        <v>284</v>
      </c>
      <c r="D287" s="63"/>
      <c r="E287" s="42" t="s">
        <v>55</v>
      </c>
      <c r="F287" s="43" t="s">
        <v>38</v>
      </c>
      <c r="G287" s="43" t="s">
        <v>96</v>
      </c>
      <c r="H287" s="43" t="s">
        <v>30</v>
      </c>
      <c r="I287" s="41">
        <v>83.89</v>
      </c>
      <c r="J287" s="16">
        <v>0</v>
      </c>
      <c r="K287" s="21">
        <f t="shared" si="7"/>
        <v>0</v>
      </c>
      <c r="L287" s="22" t="str">
        <f t="shared" si="4"/>
        <v>OK</v>
      </c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50"/>
      <c r="Z287" s="50"/>
      <c r="AA287" s="50"/>
      <c r="AB287" s="50"/>
    </row>
    <row r="288" spans="1:28" ht="39.950000000000003" customHeight="1" x14ac:dyDescent="0.25">
      <c r="A288" s="69"/>
      <c r="B288" s="66"/>
      <c r="C288" s="37">
        <v>285</v>
      </c>
      <c r="D288" s="63"/>
      <c r="E288" s="42" t="s">
        <v>57</v>
      </c>
      <c r="F288" s="43" t="s">
        <v>38</v>
      </c>
      <c r="G288" s="43" t="s">
        <v>97</v>
      </c>
      <c r="H288" s="43" t="s">
        <v>30</v>
      </c>
      <c r="I288" s="41">
        <v>32.17</v>
      </c>
      <c r="J288" s="16">
        <v>0</v>
      </c>
      <c r="K288" s="21">
        <f t="shared" si="7"/>
        <v>0</v>
      </c>
      <c r="L288" s="22" t="str">
        <f t="shared" si="4"/>
        <v>OK</v>
      </c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50"/>
      <c r="Z288" s="50"/>
      <c r="AA288" s="50"/>
      <c r="AB288" s="50"/>
    </row>
    <row r="289" spans="1:28" ht="39.950000000000003" customHeight="1" x14ac:dyDescent="0.25">
      <c r="A289" s="69"/>
      <c r="B289" s="66"/>
      <c r="C289" s="37">
        <v>286</v>
      </c>
      <c r="D289" s="63"/>
      <c r="E289" s="42" t="s">
        <v>59</v>
      </c>
      <c r="F289" s="43" t="s">
        <v>38</v>
      </c>
      <c r="G289" s="43" t="s">
        <v>60</v>
      </c>
      <c r="H289" s="43" t="s">
        <v>30</v>
      </c>
      <c r="I289" s="41">
        <v>72.08</v>
      </c>
      <c r="J289" s="16">
        <v>0</v>
      </c>
      <c r="K289" s="21">
        <f t="shared" si="7"/>
        <v>0</v>
      </c>
      <c r="L289" s="22" t="str">
        <f t="shared" si="4"/>
        <v>OK</v>
      </c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50"/>
      <c r="Z289" s="50"/>
      <c r="AA289" s="50"/>
      <c r="AB289" s="50"/>
    </row>
    <row r="290" spans="1:28" ht="39.950000000000003" customHeight="1" x14ac:dyDescent="0.25">
      <c r="A290" s="69"/>
      <c r="B290" s="66"/>
      <c r="C290" s="37">
        <v>287</v>
      </c>
      <c r="D290" s="63"/>
      <c r="E290" s="42" t="s">
        <v>61</v>
      </c>
      <c r="F290" s="43" t="s">
        <v>38</v>
      </c>
      <c r="G290" s="43" t="s">
        <v>62</v>
      </c>
      <c r="H290" s="43" t="s">
        <v>30</v>
      </c>
      <c r="I290" s="41">
        <v>120.74</v>
      </c>
      <c r="J290" s="16">
        <v>0</v>
      </c>
      <c r="K290" s="21">
        <f t="shared" si="7"/>
        <v>0</v>
      </c>
      <c r="L290" s="22" t="str">
        <f t="shared" si="4"/>
        <v>OK</v>
      </c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50"/>
      <c r="Z290" s="50"/>
      <c r="AA290" s="50"/>
      <c r="AB290" s="50"/>
    </row>
    <row r="291" spans="1:28" ht="39.950000000000003" customHeight="1" x14ac:dyDescent="0.25">
      <c r="A291" s="69"/>
      <c r="B291" s="66"/>
      <c r="C291" s="37">
        <v>288</v>
      </c>
      <c r="D291" s="63"/>
      <c r="E291" s="42" t="s">
        <v>63</v>
      </c>
      <c r="F291" s="43" t="s">
        <v>126</v>
      </c>
      <c r="G291" s="43" t="s">
        <v>64</v>
      </c>
      <c r="H291" s="43" t="s">
        <v>30</v>
      </c>
      <c r="I291" s="41">
        <v>1290.07</v>
      </c>
      <c r="J291" s="16">
        <v>0</v>
      </c>
      <c r="K291" s="21">
        <f t="shared" si="7"/>
        <v>0</v>
      </c>
      <c r="L291" s="22" t="str">
        <f t="shared" si="4"/>
        <v>OK</v>
      </c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50"/>
      <c r="Z291" s="50"/>
      <c r="AA291" s="50"/>
      <c r="AB291" s="50"/>
    </row>
    <row r="292" spans="1:28" ht="39.950000000000003" customHeight="1" x14ac:dyDescent="0.25">
      <c r="A292" s="69"/>
      <c r="B292" s="66"/>
      <c r="C292" s="37">
        <v>289</v>
      </c>
      <c r="D292" s="63"/>
      <c r="E292" s="42" t="s">
        <v>65</v>
      </c>
      <c r="F292" s="43" t="s">
        <v>126</v>
      </c>
      <c r="G292" s="43" t="s">
        <v>64</v>
      </c>
      <c r="H292" s="43" t="s">
        <v>30</v>
      </c>
      <c r="I292" s="41">
        <v>678.33</v>
      </c>
      <c r="J292" s="16">
        <v>0</v>
      </c>
      <c r="K292" s="21">
        <f t="shared" si="7"/>
        <v>0</v>
      </c>
      <c r="L292" s="22" t="str">
        <f t="shared" si="4"/>
        <v>OK</v>
      </c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50"/>
      <c r="Z292" s="50"/>
      <c r="AA292" s="50"/>
      <c r="AB292" s="50"/>
    </row>
    <row r="293" spans="1:28" ht="39.950000000000003" customHeight="1" x14ac:dyDescent="0.25">
      <c r="A293" s="69"/>
      <c r="B293" s="66"/>
      <c r="C293" s="37">
        <v>290</v>
      </c>
      <c r="D293" s="63"/>
      <c r="E293" s="42" t="s">
        <v>66</v>
      </c>
      <c r="F293" s="43" t="s">
        <v>126</v>
      </c>
      <c r="G293" s="43" t="s">
        <v>67</v>
      </c>
      <c r="H293" s="43" t="s">
        <v>30</v>
      </c>
      <c r="I293" s="41">
        <v>183.14</v>
      </c>
      <c r="J293" s="16">
        <v>0</v>
      </c>
      <c r="K293" s="21">
        <f t="shared" si="7"/>
        <v>0</v>
      </c>
      <c r="L293" s="22" t="str">
        <f t="shared" si="4"/>
        <v>OK</v>
      </c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50"/>
      <c r="Z293" s="50"/>
      <c r="AA293" s="50"/>
      <c r="AB293" s="50"/>
    </row>
    <row r="294" spans="1:28" ht="39.950000000000003" customHeight="1" x14ac:dyDescent="0.25">
      <c r="A294" s="69"/>
      <c r="B294" s="66"/>
      <c r="C294" s="37">
        <v>291</v>
      </c>
      <c r="D294" s="63"/>
      <c r="E294" s="42" t="s">
        <v>68</v>
      </c>
      <c r="F294" s="43" t="s">
        <v>126</v>
      </c>
      <c r="G294" s="43" t="s">
        <v>69</v>
      </c>
      <c r="H294" s="43" t="s">
        <v>30</v>
      </c>
      <c r="I294" s="41">
        <v>841.19</v>
      </c>
      <c r="J294" s="16">
        <v>0</v>
      </c>
      <c r="K294" s="21">
        <f t="shared" si="7"/>
        <v>0</v>
      </c>
      <c r="L294" s="22" t="str">
        <f t="shared" si="4"/>
        <v>OK</v>
      </c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50"/>
      <c r="Z294" s="50"/>
      <c r="AA294" s="50"/>
      <c r="AB294" s="50"/>
    </row>
    <row r="295" spans="1:28" ht="39.950000000000003" customHeight="1" x14ac:dyDescent="0.25">
      <c r="A295" s="69"/>
      <c r="B295" s="66"/>
      <c r="C295" s="37">
        <v>292</v>
      </c>
      <c r="D295" s="63"/>
      <c r="E295" s="42" t="s">
        <v>70</v>
      </c>
      <c r="F295" s="43" t="s">
        <v>126</v>
      </c>
      <c r="G295" s="43" t="s">
        <v>29</v>
      </c>
      <c r="H295" s="43" t="s">
        <v>30</v>
      </c>
      <c r="I295" s="41">
        <v>420.31</v>
      </c>
      <c r="J295" s="16">
        <v>0</v>
      </c>
      <c r="K295" s="21">
        <f t="shared" si="7"/>
        <v>0</v>
      </c>
      <c r="L295" s="22" t="str">
        <f t="shared" ref="L295:L354" si="8">IF(K295&lt;0,"ATENÇÃO","OK")</f>
        <v>OK</v>
      </c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50"/>
      <c r="Z295" s="50"/>
      <c r="AA295" s="50"/>
      <c r="AB295" s="50"/>
    </row>
    <row r="296" spans="1:28" ht="39.950000000000003" customHeight="1" x14ac:dyDescent="0.25">
      <c r="A296" s="69"/>
      <c r="B296" s="66"/>
      <c r="C296" s="37">
        <v>293</v>
      </c>
      <c r="D296" s="63"/>
      <c r="E296" s="42" t="s">
        <v>71</v>
      </c>
      <c r="F296" s="43" t="s">
        <v>126</v>
      </c>
      <c r="G296" s="43" t="s">
        <v>72</v>
      </c>
      <c r="H296" s="43" t="s">
        <v>30</v>
      </c>
      <c r="I296" s="41">
        <v>159.81</v>
      </c>
      <c r="J296" s="16">
        <v>0</v>
      </c>
      <c r="K296" s="21">
        <f t="shared" si="7"/>
        <v>0</v>
      </c>
      <c r="L296" s="22" t="str">
        <f t="shared" si="8"/>
        <v>OK</v>
      </c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50"/>
      <c r="Z296" s="50"/>
      <c r="AA296" s="50"/>
      <c r="AB296" s="50"/>
    </row>
    <row r="297" spans="1:28" ht="39.950000000000003" customHeight="1" x14ac:dyDescent="0.25">
      <c r="A297" s="69"/>
      <c r="B297" s="66"/>
      <c r="C297" s="37">
        <v>294</v>
      </c>
      <c r="D297" s="63"/>
      <c r="E297" s="42" t="s">
        <v>73</v>
      </c>
      <c r="F297" s="43" t="s">
        <v>126</v>
      </c>
      <c r="G297" s="43" t="s">
        <v>74</v>
      </c>
      <c r="H297" s="43" t="s">
        <v>30</v>
      </c>
      <c r="I297" s="41">
        <v>931.3</v>
      </c>
      <c r="J297" s="16">
        <v>0</v>
      </c>
      <c r="K297" s="21">
        <f t="shared" si="7"/>
        <v>0</v>
      </c>
      <c r="L297" s="22" t="str">
        <f t="shared" si="8"/>
        <v>OK</v>
      </c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50"/>
      <c r="Z297" s="50"/>
      <c r="AA297" s="50"/>
      <c r="AB297" s="50"/>
    </row>
    <row r="298" spans="1:28" ht="39.950000000000003" customHeight="1" x14ac:dyDescent="0.25">
      <c r="A298" s="69"/>
      <c r="B298" s="66"/>
      <c r="C298" s="37">
        <v>295</v>
      </c>
      <c r="D298" s="63"/>
      <c r="E298" s="42" t="s">
        <v>75</v>
      </c>
      <c r="F298" s="43" t="s">
        <v>126</v>
      </c>
      <c r="G298" s="43" t="s">
        <v>76</v>
      </c>
      <c r="H298" s="43" t="s">
        <v>30</v>
      </c>
      <c r="I298" s="41">
        <v>1299.95</v>
      </c>
      <c r="J298" s="16">
        <v>0</v>
      </c>
      <c r="K298" s="21">
        <f t="shared" si="7"/>
        <v>0</v>
      </c>
      <c r="L298" s="22" t="str">
        <f t="shared" si="8"/>
        <v>OK</v>
      </c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50"/>
      <c r="Z298" s="50"/>
      <c r="AA298" s="50"/>
      <c r="AB298" s="50"/>
    </row>
    <row r="299" spans="1:28" ht="39.950000000000003" customHeight="1" x14ac:dyDescent="0.25">
      <c r="A299" s="69"/>
      <c r="B299" s="66"/>
      <c r="C299" s="37">
        <v>296</v>
      </c>
      <c r="D299" s="63"/>
      <c r="E299" s="42" t="s">
        <v>79</v>
      </c>
      <c r="F299" s="43" t="s">
        <v>126</v>
      </c>
      <c r="G299" s="43" t="s">
        <v>29</v>
      </c>
      <c r="H299" s="43" t="s">
        <v>30</v>
      </c>
      <c r="I299" s="41">
        <v>87.31</v>
      </c>
      <c r="J299" s="16">
        <v>0</v>
      </c>
      <c r="K299" s="21">
        <f t="shared" si="7"/>
        <v>0</v>
      </c>
      <c r="L299" s="22" t="str">
        <f t="shared" si="8"/>
        <v>OK</v>
      </c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50"/>
      <c r="Z299" s="50"/>
      <c r="AA299" s="50"/>
      <c r="AB299" s="50"/>
    </row>
    <row r="300" spans="1:28" ht="39.950000000000003" customHeight="1" x14ac:dyDescent="0.25">
      <c r="A300" s="69"/>
      <c r="B300" s="66"/>
      <c r="C300" s="37">
        <v>297</v>
      </c>
      <c r="D300" s="63"/>
      <c r="E300" s="42" t="s">
        <v>132</v>
      </c>
      <c r="F300" s="43" t="s">
        <v>126</v>
      </c>
      <c r="G300" s="43" t="s">
        <v>29</v>
      </c>
      <c r="H300" s="43" t="s">
        <v>30</v>
      </c>
      <c r="I300" s="41">
        <v>82.66</v>
      </c>
      <c r="J300" s="16">
        <v>0</v>
      </c>
      <c r="K300" s="21">
        <f t="shared" si="7"/>
        <v>0</v>
      </c>
      <c r="L300" s="22" t="str">
        <f t="shared" si="8"/>
        <v>OK</v>
      </c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50"/>
      <c r="Z300" s="50"/>
      <c r="AA300" s="50"/>
      <c r="AB300" s="50"/>
    </row>
    <row r="301" spans="1:28" ht="39.950000000000003" customHeight="1" x14ac:dyDescent="0.25">
      <c r="A301" s="69"/>
      <c r="B301" s="66"/>
      <c r="C301" s="37">
        <v>298</v>
      </c>
      <c r="D301" s="63"/>
      <c r="E301" s="42" t="s">
        <v>133</v>
      </c>
      <c r="F301" s="43" t="s">
        <v>38</v>
      </c>
      <c r="G301" s="43" t="s">
        <v>80</v>
      </c>
      <c r="H301" s="43" t="s">
        <v>30</v>
      </c>
      <c r="I301" s="41">
        <v>15.69</v>
      </c>
      <c r="J301" s="16">
        <v>0</v>
      </c>
      <c r="K301" s="21">
        <f t="shared" si="7"/>
        <v>0</v>
      </c>
      <c r="L301" s="22" t="str">
        <f t="shared" si="8"/>
        <v>OK</v>
      </c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50"/>
      <c r="Z301" s="50"/>
      <c r="AA301" s="50"/>
      <c r="AB301" s="50"/>
    </row>
    <row r="302" spans="1:28" ht="39.950000000000003" customHeight="1" x14ac:dyDescent="0.25">
      <c r="A302" s="69"/>
      <c r="B302" s="66"/>
      <c r="C302" s="37">
        <v>299</v>
      </c>
      <c r="D302" s="63"/>
      <c r="E302" s="42" t="s">
        <v>134</v>
      </c>
      <c r="F302" s="43" t="s">
        <v>38</v>
      </c>
      <c r="G302" s="43" t="s">
        <v>81</v>
      </c>
      <c r="H302" s="43" t="s">
        <v>30</v>
      </c>
      <c r="I302" s="41">
        <v>24.05</v>
      </c>
      <c r="J302" s="16">
        <v>0</v>
      </c>
      <c r="K302" s="21">
        <f t="shared" si="7"/>
        <v>0</v>
      </c>
      <c r="L302" s="22" t="str">
        <f t="shared" si="8"/>
        <v>OK</v>
      </c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50"/>
      <c r="Z302" s="50"/>
      <c r="AA302" s="50"/>
      <c r="AB302" s="50"/>
    </row>
    <row r="303" spans="1:28" ht="39.950000000000003" customHeight="1" x14ac:dyDescent="0.25">
      <c r="A303" s="69"/>
      <c r="B303" s="66"/>
      <c r="C303" s="37">
        <v>300</v>
      </c>
      <c r="D303" s="63"/>
      <c r="E303" s="42" t="s">
        <v>135</v>
      </c>
      <c r="F303" s="43" t="s">
        <v>38</v>
      </c>
      <c r="G303" s="43" t="s">
        <v>82</v>
      </c>
      <c r="H303" s="43" t="s">
        <v>30</v>
      </c>
      <c r="I303" s="41">
        <v>25.2</v>
      </c>
      <c r="J303" s="16">
        <v>0</v>
      </c>
      <c r="K303" s="21">
        <f t="shared" si="7"/>
        <v>0</v>
      </c>
      <c r="L303" s="22" t="str">
        <f t="shared" si="8"/>
        <v>OK</v>
      </c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50"/>
      <c r="Z303" s="50"/>
      <c r="AA303" s="50"/>
      <c r="AB303" s="50"/>
    </row>
    <row r="304" spans="1:28" ht="39.950000000000003" customHeight="1" x14ac:dyDescent="0.25">
      <c r="A304" s="69"/>
      <c r="B304" s="66"/>
      <c r="C304" s="37">
        <v>301</v>
      </c>
      <c r="D304" s="63"/>
      <c r="E304" s="42" t="s">
        <v>136</v>
      </c>
      <c r="F304" s="43" t="s">
        <v>38</v>
      </c>
      <c r="G304" s="43" t="s">
        <v>83</v>
      </c>
      <c r="H304" s="43" t="s">
        <v>30</v>
      </c>
      <c r="I304" s="41">
        <v>63.45</v>
      </c>
      <c r="J304" s="16">
        <v>0</v>
      </c>
      <c r="K304" s="21">
        <f t="shared" si="7"/>
        <v>0</v>
      </c>
      <c r="L304" s="22" t="str">
        <f t="shared" si="8"/>
        <v>OK</v>
      </c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50"/>
      <c r="Z304" s="50"/>
      <c r="AA304" s="50"/>
      <c r="AB304" s="50"/>
    </row>
    <row r="305" spans="1:28" ht="39.950000000000003" customHeight="1" x14ac:dyDescent="0.25">
      <c r="A305" s="69"/>
      <c r="B305" s="66"/>
      <c r="C305" s="37">
        <v>302</v>
      </c>
      <c r="D305" s="63"/>
      <c r="E305" s="42" t="s">
        <v>137</v>
      </c>
      <c r="F305" s="43" t="s">
        <v>38</v>
      </c>
      <c r="G305" s="43" t="s">
        <v>84</v>
      </c>
      <c r="H305" s="43" t="s">
        <v>30</v>
      </c>
      <c r="I305" s="41">
        <v>33.200000000000003</v>
      </c>
      <c r="J305" s="16">
        <v>0</v>
      </c>
      <c r="K305" s="21">
        <f t="shared" si="7"/>
        <v>0</v>
      </c>
      <c r="L305" s="22" t="str">
        <f t="shared" si="8"/>
        <v>OK</v>
      </c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50"/>
      <c r="Z305" s="50"/>
      <c r="AA305" s="50"/>
      <c r="AB305" s="50"/>
    </row>
    <row r="306" spans="1:28" ht="39.950000000000003" customHeight="1" x14ac:dyDescent="0.25">
      <c r="A306" s="69"/>
      <c r="B306" s="66"/>
      <c r="C306" s="37">
        <v>303</v>
      </c>
      <c r="D306" s="63"/>
      <c r="E306" s="42" t="s">
        <v>85</v>
      </c>
      <c r="F306" s="43" t="s">
        <v>126</v>
      </c>
      <c r="G306" s="43" t="s">
        <v>86</v>
      </c>
      <c r="H306" s="43" t="s">
        <v>30</v>
      </c>
      <c r="I306" s="41">
        <v>1374.33</v>
      </c>
      <c r="J306" s="16">
        <v>0</v>
      </c>
      <c r="K306" s="21">
        <f t="shared" si="7"/>
        <v>0</v>
      </c>
      <c r="L306" s="22" t="str">
        <f t="shared" si="8"/>
        <v>OK</v>
      </c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50"/>
      <c r="Z306" s="50"/>
      <c r="AA306" s="50"/>
      <c r="AB306" s="50"/>
    </row>
    <row r="307" spans="1:28" ht="39.950000000000003" customHeight="1" x14ac:dyDescent="0.25">
      <c r="A307" s="69"/>
      <c r="B307" s="66"/>
      <c r="C307" s="37">
        <v>304</v>
      </c>
      <c r="D307" s="63"/>
      <c r="E307" s="42" t="s">
        <v>87</v>
      </c>
      <c r="F307" s="43" t="s">
        <v>126</v>
      </c>
      <c r="G307" s="43" t="s">
        <v>88</v>
      </c>
      <c r="H307" s="43" t="s">
        <v>30</v>
      </c>
      <c r="I307" s="41">
        <v>561.63</v>
      </c>
      <c r="J307" s="16">
        <v>0</v>
      </c>
      <c r="K307" s="21">
        <f t="shared" si="7"/>
        <v>0</v>
      </c>
      <c r="L307" s="22" t="str">
        <f t="shared" si="8"/>
        <v>OK</v>
      </c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50"/>
      <c r="Z307" s="50"/>
      <c r="AA307" s="50"/>
      <c r="AB307" s="50"/>
    </row>
    <row r="308" spans="1:28" ht="39.950000000000003" customHeight="1" x14ac:dyDescent="0.25">
      <c r="A308" s="69"/>
      <c r="B308" s="66"/>
      <c r="C308" s="37">
        <v>305</v>
      </c>
      <c r="D308" s="63"/>
      <c r="E308" s="42" t="s">
        <v>89</v>
      </c>
      <c r="F308" s="43" t="s">
        <v>126</v>
      </c>
      <c r="G308" s="43" t="s">
        <v>29</v>
      </c>
      <c r="H308" s="43" t="s">
        <v>30</v>
      </c>
      <c r="I308" s="41">
        <v>1115.6199999999999</v>
      </c>
      <c r="J308" s="16">
        <v>0</v>
      </c>
      <c r="K308" s="21">
        <f t="shared" si="7"/>
        <v>0</v>
      </c>
      <c r="L308" s="22" t="str">
        <f t="shared" si="8"/>
        <v>OK</v>
      </c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50"/>
      <c r="Z308" s="50"/>
      <c r="AA308" s="50"/>
      <c r="AB308" s="50"/>
    </row>
    <row r="309" spans="1:28" ht="39.950000000000003" customHeight="1" x14ac:dyDescent="0.25">
      <c r="A309" s="69"/>
      <c r="B309" s="66"/>
      <c r="C309" s="37">
        <v>306</v>
      </c>
      <c r="D309" s="63"/>
      <c r="E309" s="42" t="s">
        <v>90</v>
      </c>
      <c r="F309" s="43" t="s">
        <v>38</v>
      </c>
      <c r="G309" s="43" t="s">
        <v>29</v>
      </c>
      <c r="H309" s="43" t="s">
        <v>30</v>
      </c>
      <c r="I309" s="41">
        <v>232.82</v>
      </c>
      <c r="J309" s="16">
        <v>0</v>
      </c>
      <c r="K309" s="21">
        <f t="shared" si="7"/>
        <v>0</v>
      </c>
      <c r="L309" s="22" t="str">
        <f t="shared" si="8"/>
        <v>OK</v>
      </c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50"/>
      <c r="Z309" s="50"/>
      <c r="AA309" s="50"/>
      <c r="AB309" s="50"/>
    </row>
    <row r="310" spans="1:28" ht="39.950000000000003" customHeight="1" x14ac:dyDescent="0.25">
      <c r="A310" s="69"/>
      <c r="B310" s="66"/>
      <c r="C310" s="37">
        <v>307</v>
      </c>
      <c r="D310" s="63"/>
      <c r="E310" s="42" t="s">
        <v>91</v>
      </c>
      <c r="F310" s="43" t="s">
        <v>38</v>
      </c>
      <c r="G310" s="43" t="s">
        <v>29</v>
      </c>
      <c r="H310" s="43" t="s">
        <v>30</v>
      </c>
      <c r="I310" s="41">
        <v>130.96</v>
      </c>
      <c r="J310" s="16">
        <v>0</v>
      </c>
      <c r="K310" s="21">
        <f t="shared" si="7"/>
        <v>0</v>
      </c>
      <c r="L310" s="22" t="str">
        <f t="shared" si="8"/>
        <v>OK</v>
      </c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50"/>
      <c r="Z310" s="50"/>
      <c r="AA310" s="50"/>
      <c r="AB310" s="50"/>
    </row>
    <row r="311" spans="1:28" ht="39.950000000000003" customHeight="1" x14ac:dyDescent="0.25">
      <c r="A311" s="69"/>
      <c r="B311" s="66"/>
      <c r="C311" s="37">
        <v>308</v>
      </c>
      <c r="D311" s="63"/>
      <c r="E311" s="42" t="s">
        <v>92</v>
      </c>
      <c r="F311" s="43" t="s">
        <v>38</v>
      </c>
      <c r="G311" s="43" t="s">
        <v>29</v>
      </c>
      <c r="H311" s="43" t="s">
        <v>30</v>
      </c>
      <c r="I311" s="41">
        <v>23.48</v>
      </c>
      <c r="J311" s="16">
        <v>0</v>
      </c>
      <c r="K311" s="21">
        <f t="shared" si="7"/>
        <v>0</v>
      </c>
      <c r="L311" s="22" t="str">
        <f t="shared" si="8"/>
        <v>OK</v>
      </c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50"/>
      <c r="Z311" s="50"/>
      <c r="AA311" s="50"/>
      <c r="AB311" s="50"/>
    </row>
    <row r="312" spans="1:28" ht="39.950000000000003" customHeight="1" x14ac:dyDescent="0.25">
      <c r="A312" s="70"/>
      <c r="B312" s="67"/>
      <c r="C312" s="37">
        <v>309</v>
      </c>
      <c r="D312" s="64"/>
      <c r="E312" s="42" t="s">
        <v>95</v>
      </c>
      <c r="F312" s="43" t="s">
        <v>126</v>
      </c>
      <c r="G312" s="43" t="s">
        <v>29</v>
      </c>
      <c r="H312" s="43" t="s">
        <v>30</v>
      </c>
      <c r="I312" s="41">
        <v>237.67</v>
      </c>
      <c r="J312" s="16">
        <v>0</v>
      </c>
      <c r="K312" s="21">
        <f t="shared" si="7"/>
        <v>0</v>
      </c>
      <c r="L312" s="22" t="str">
        <f t="shared" si="8"/>
        <v>OK</v>
      </c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50"/>
      <c r="Z312" s="50"/>
      <c r="AA312" s="50"/>
      <c r="AB312" s="50"/>
    </row>
    <row r="313" spans="1:28" ht="39.950000000000003" customHeight="1" x14ac:dyDescent="0.25">
      <c r="A313" s="68" t="s">
        <v>148</v>
      </c>
      <c r="B313" s="65">
        <v>9</v>
      </c>
      <c r="C313" s="37">
        <v>310</v>
      </c>
      <c r="D313" s="62" t="s">
        <v>124</v>
      </c>
      <c r="E313" s="42" t="s">
        <v>28</v>
      </c>
      <c r="F313" s="43" t="s">
        <v>126</v>
      </c>
      <c r="G313" s="43" t="s">
        <v>29</v>
      </c>
      <c r="H313" s="43" t="s">
        <v>30</v>
      </c>
      <c r="I313" s="41">
        <v>238.58</v>
      </c>
      <c r="J313" s="16">
        <v>0</v>
      </c>
      <c r="K313" s="21">
        <f t="shared" ref="K313:K354" si="9">J313-(SUM(M313:AB313))</f>
        <v>0</v>
      </c>
      <c r="L313" s="22" t="str">
        <f t="shared" si="8"/>
        <v>OK</v>
      </c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50"/>
      <c r="Z313" s="50"/>
      <c r="AA313" s="50"/>
      <c r="AB313" s="50"/>
    </row>
    <row r="314" spans="1:28" ht="39.950000000000003" customHeight="1" x14ac:dyDescent="0.25">
      <c r="A314" s="69"/>
      <c r="B314" s="66"/>
      <c r="C314" s="37">
        <v>311</v>
      </c>
      <c r="D314" s="63"/>
      <c r="E314" s="42" t="s">
        <v>31</v>
      </c>
      <c r="F314" s="43" t="s">
        <v>32</v>
      </c>
      <c r="G314" s="43" t="s">
        <v>29</v>
      </c>
      <c r="H314" s="43" t="s">
        <v>30</v>
      </c>
      <c r="I314" s="41">
        <v>19.079999999999998</v>
      </c>
      <c r="J314" s="16">
        <v>0</v>
      </c>
      <c r="K314" s="21">
        <f t="shared" si="9"/>
        <v>0</v>
      </c>
      <c r="L314" s="22" t="str">
        <f t="shared" si="8"/>
        <v>OK</v>
      </c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50"/>
      <c r="Z314" s="50"/>
      <c r="AA314" s="50"/>
      <c r="AB314" s="50"/>
    </row>
    <row r="315" spans="1:28" ht="39.950000000000003" customHeight="1" x14ac:dyDescent="0.25">
      <c r="A315" s="69"/>
      <c r="B315" s="66"/>
      <c r="C315" s="37">
        <v>312</v>
      </c>
      <c r="D315" s="63"/>
      <c r="E315" s="42" t="s">
        <v>33</v>
      </c>
      <c r="F315" s="43" t="s">
        <v>126</v>
      </c>
      <c r="G315" s="43" t="s">
        <v>29</v>
      </c>
      <c r="H315" s="43" t="s">
        <v>30</v>
      </c>
      <c r="I315" s="41">
        <v>30.53</v>
      </c>
      <c r="J315" s="16">
        <v>0</v>
      </c>
      <c r="K315" s="21">
        <f t="shared" si="9"/>
        <v>0</v>
      </c>
      <c r="L315" s="22" t="str">
        <f t="shared" si="8"/>
        <v>OK</v>
      </c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50"/>
      <c r="Z315" s="50"/>
      <c r="AA315" s="50"/>
      <c r="AB315" s="50"/>
    </row>
    <row r="316" spans="1:28" ht="39.950000000000003" customHeight="1" x14ac:dyDescent="0.25">
      <c r="A316" s="69"/>
      <c r="B316" s="66"/>
      <c r="C316" s="37">
        <v>313</v>
      </c>
      <c r="D316" s="63"/>
      <c r="E316" s="42" t="s">
        <v>34</v>
      </c>
      <c r="F316" s="43" t="s">
        <v>126</v>
      </c>
      <c r="G316" s="43" t="s">
        <v>35</v>
      </c>
      <c r="H316" s="43" t="s">
        <v>30</v>
      </c>
      <c r="I316" s="41">
        <v>49.62</v>
      </c>
      <c r="J316" s="16">
        <v>0</v>
      </c>
      <c r="K316" s="21">
        <f t="shared" si="9"/>
        <v>0</v>
      </c>
      <c r="L316" s="22" t="str">
        <f t="shared" si="8"/>
        <v>OK</v>
      </c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50"/>
      <c r="Z316" s="50"/>
      <c r="AA316" s="50"/>
      <c r="AB316" s="50"/>
    </row>
    <row r="317" spans="1:28" ht="39.950000000000003" customHeight="1" x14ac:dyDescent="0.25">
      <c r="A317" s="69"/>
      <c r="B317" s="66"/>
      <c r="C317" s="37">
        <v>314</v>
      </c>
      <c r="D317" s="63"/>
      <c r="E317" s="42" t="s">
        <v>36</v>
      </c>
      <c r="F317" s="43" t="s">
        <v>126</v>
      </c>
      <c r="G317" s="43" t="s">
        <v>37</v>
      </c>
      <c r="H317" s="43" t="s">
        <v>30</v>
      </c>
      <c r="I317" s="41">
        <v>71.569999999999993</v>
      </c>
      <c r="J317" s="16">
        <v>0</v>
      </c>
      <c r="K317" s="21">
        <f t="shared" si="9"/>
        <v>0</v>
      </c>
      <c r="L317" s="22" t="str">
        <f t="shared" si="8"/>
        <v>OK</v>
      </c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50"/>
      <c r="Z317" s="50"/>
      <c r="AA317" s="50"/>
      <c r="AB317" s="50"/>
    </row>
    <row r="318" spans="1:28" ht="39.950000000000003" customHeight="1" x14ac:dyDescent="0.25">
      <c r="A318" s="69"/>
      <c r="B318" s="66"/>
      <c r="C318" s="37">
        <v>315</v>
      </c>
      <c r="D318" s="63"/>
      <c r="E318" s="42" t="s">
        <v>128</v>
      </c>
      <c r="F318" s="43" t="s">
        <v>126</v>
      </c>
      <c r="G318" s="43" t="s">
        <v>29</v>
      </c>
      <c r="H318" s="43" t="s">
        <v>30</v>
      </c>
      <c r="I318" s="41">
        <v>6.28</v>
      </c>
      <c r="J318" s="16">
        <v>0</v>
      </c>
      <c r="K318" s="21">
        <f t="shared" si="9"/>
        <v>0</v>
      </c>
      <c r="L318" s="22" t="str">
        <f t="shared" si="8"/>
        <v>OK</v>
      </c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50"/>
      <c r="Z318" s="50"/>
      <c r="AA318" s="50"/>
      <c r="AB318" s="50"/>
    </row>
    <row r="319" spans="1:28" ht="39.950000000000003" customHeight="1" x14ac:dyDescent="0.25">
      <c r="A319" s="69"/>
      <c r="B319" s="66"/>
      <c r="C319" s="37">
        <v>316</v>
      </c>
      <c r="D319" s="63"/>
      <c r="E319" s="42" t="s">
        <v>129</v>
      </c>
      <c r="F319" s="43" t="s">
        <v>38</v>
      </c>
      <c r="G319" s="43" t="s">
        <v>39</v>
      </c>
      <c r="H319" s="43" t="s">
        <v>30</v>
      </c>
      <c r="I319" s="41">
        <v>12.72</v>
      </c>
      <c r="J319" s="16">
        <v>0</v>
      </c>
      <c r="K319" s="21">
        <f t="shared" si="9"/>
        <v>0</v>
      </c>
      <c r="L319" s="22" t="str">
        <f t="shared" si="8"/>
        <v>OK</v>
      </c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50"/>
      <c r="Z319" s="50"/>
      <c r="AA319" s="50"/>
      <c r="AB319" s="50"/>
    </row>
    <row r="320" spans="1:28" ht="39.950000000000003" customHeight="1" x14ac:dyDescent="0.25">
      <c r="A320" s="69"/>
      <c r="B320" s="66"/>
      <c r="C320" s="37">
        <v>317</v>
      </c>
      <c r="D320" s="63"/>
      <c r="E320" s="42" t="s">
        <v>130</v>
      </c>
      <c r="F320" s="43" t="s">
        <v>38</v>
      </c>
      <c r="G320" s="43" t="s">
        <v>40</v>
      </c>
      <c r="H320" s="43" t="s">
        <v>30</v>
      </c>
      <c r="I320" s="41">
        <v>18.73</v>
      </c>
      <c r="J320" s="16">
        <v>0</v>
      </c>
      <c r="K320" s="21">
        <f t="shared" si="9"/>
        <v>0</v>
      </c>
      <c r="L320" s="22" t="str">
        <f t="shared" si="8"/>
        <v>OK</v>
      </c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50"/>
      <c r="Z320" s="50"/>
      <c r="AA320" s="50"/>
      <c r="AB320" s="50"/>
    </row>
    <row r="321" spans="1:28" ht="39.950000000000003" customHeight="1" x14ac:dyDescent="0.25">
      <c r="A321" s="69"/>
      <c r="B321" s="66"/>
      <c r="C321" s="37">
        <v>318</v>
      </c>
      <c r="D321" s="63"/>
      <c r="E321" s="42" t="s">
        <v>131</v>
      </c>
      <c r="F321" s="43" t="s">
        <v>38</v>
      </c>
      <c r="G321" s="43" t="s">
        <v>41</v>
      </c>
      <c r="H321" s="43" t="s">
        <v>30</v>
      </c>
      <c r="I321" s="41">
        <v>20.350000000000001</v>
      </c>
      <c r="J321" s="16">
        <v>0</v>
      </c>
      <c r="K321" s="21">
        <f t="shared" si="9"/>
        <v>0</v>
      </c>
      <c r="L321" s="22" t="str">
        <f t="shared" si="8"/>
        <v>OK</v>
      </c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50"/>
      <c r="Z321" s="50"/>
      <c r="AA321" s="50"/>
      <c r="AB321" s="50"/>
    </row>
    <row r="322" spans="1:28" ht="39.950000000000003" customHeight="1" x14ac:dyDescent="0.25">
      <c r="A322" s="69"/>
      <c r="B322" s="66"/>
      <c r="C322" s="37">
        <v>319</v>
      </c>
      <c r="D322" s="63"/>
      <c r="E322" s="42" t="s">
        <v>42</v>
      </c>
      <c r="F322" s="43" t="s">
        <v>11</v>
      </c>
      <c r="G322" s="43" t="s">
        <v>29</v>
      </c>
      <c r="H322" s="43" t="s">
        <v>30</v>
      </c>
      <c r="I322" s="41">
        <v>70.88</v>
      </c>
      <c r="J322" s="16">
        <v>0</v>
      </c>
      <c r="K322" s="21">
        <f t="shared" si="9"/>
        <v>0</v>
      </c>
      <c r="L322" s="22" t="str">
        <f t="shared" si="8"/>
        <v>OK</v>
      </c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50"/>
      <c r="Z322" s="50"/>
      <c r="AA322" s="50"/>
      <c r="AB322" s="50"/>
    </row>
    <row r="323" spans="1:28" ht="39.950000000000003" customHeight="1" x14ac:dyDescent="0.25">
      <c r="A323" s="69"/>
      <c r="B323" s="66"/>
      <c r="C323" s="37">
        <v>320</v>
      </c>
      <c r="D323" s="63"/>
      <c r="E323" s="42" t="s">
        <v>43</v>
      </c>
      <c r="F323" s="43" t="s">
        <v>44</v>
      </c>
      <c r="G323" s="43" t="s">
        <v>29</v>
      </c>
      <c r="H323" s="43" t="s">
        <v>30</v>
      </c>
      <c r="I323" s="41">
        <v>25.35</v>
      </c>
      <c r="J323" s="16">
        <v>0</v>
      </c>
      <c r="K323" s="21">
        <f t="shared" si="9"/>
        <v>0</v>
      </c>
      <c r="L323" s="22" t="str">
        <f t="shared" si="8"/>
        <v>OK</v>
      </c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50"/>
      <c r="Z323" s="50"/>
      <c r="AA323" s="50"/>
      <c r="AB323" s="50"/>
    </row>
    <row r="324" spans="1:28" ht="39.950000000000003" customHeight="1" x14ac:dyDescent="0.25">
      <c r="A324" s="69"/>
      <c r="B324" s="66"/>
      <c r="C324" s="37">
        <v>321</v>
      </c>
      <c r="D324" s="63"/>
      <c r="E324" s="42" t="s">
        <v>45</v>
      </c>
      <c r="F324" s="43" t="s">
        <v>38</v>
      </c>
      <c r="G324" s="43" t="s">
        <v>46</v>
      </c>
      <c r="H324" s="43" t="s">
        <v>30</v>
      </c>
      <c r="I324" s="41">
        <v>32.64</v>
      </c>
      <c r="J324" s="16">
        <v>0</v>
      </c>
      <c r="K324" s="21">
        <f t="shared" si="9"/>
        <v>0</v>
      </c>
      <c r="L324" s="22" t="str">
        <f t="shared" si="8"/>
        <v>OK</v>
      </c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50"/>
      <c r="Z324" s="50"/>
      <c r="AA324" s="50"/>
      <c r="AB324" s="50"/>
    </row>
    <row r="325" spans="1:28" ht="39.950000000000003" customHeight="1" x14ac:dyDescent="0.25">
      <c r="A325" s="69"/>
      <c r="B325" s="66"/>
      <c r="C325" s="37">
        <v>322</v>
      </c>
      <c r="D325" s="63"/>
      <c r="E325" s="42" t="s">
        <v>47</v>
      </c>
      <c r="F325" s="43" t="s">
        <v>38</v>
      </c>
      <c r="G325" s="43" t="s">
        <v>48</v>
      </c>
      <c r="H325" s="43" t="s">
        <v>30</v>
      </c>
      <c r="I325" s="41">
        <v>25.76</v>
      </c>
      <c r="J325" s="16">
        <v>0</v>
      </c>
      <c r="K325" s="21">
        <f t="shared" si="9"/>
        <v>0</v>
      </c>
      <c r="L325" s="22" t="str">
        <f t="shared" si="8"/>
        <v>OK</v>
      </c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50"/>
      <c r="Z325" s="50"/>
      <c r="AA325" s="50"/>
      <c r="AB325" s="50"/>
    </row>
    <row r="326" spans="1:28" ht="39.950000000000003" customHeight="1" x14ac:dyDescent="0.25">
      <c r="A326" s="69"/>
      <c r="B326" s="66"/>
      <c r="C326" s="37">
        <v>323</v>
      </c>
      <c r="D326" s="63"/>
      <c r="E326" s="42" t="s">
        <v>49</v>
      </c>
      <c r="F326" s="43" t="s">
        <v>38</v>
      </c>
      <c r="G326" s="43" t="s">
        <v>50</v>
      </c>
      <c r="H326" s="43" t="s">
        <v>30</v>
      </c>
      <c r="I326" s="41">
        <v>18.329999999999998</v>
      </c>
      <c r="J326" s="16">
        <v>0</v>
      </c>
      <c r="K326" s="21">
        <f t="shared" si="9"/>
        <v>0</v>
      </c>
      <c r="L326" s="22" t="str">
        <f t="shared" si="8"/>
        <v>OK</v>
      </c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50"/>
      <c r="Z326" s="50"/>
      <c r="AA326" s="50"/>
      <c r="AB326" s="50"/>
    </row>
    <row r="327" spans="1:28" ht="39.950000000000003" customHeight="1" x14ac:dyDescent="0.25">
      <c r="A327" s="69"/>
      <c r="B327" s="66"/>
      <c r="C327" s="37">
        <v>324</v>
      </c>
      <c r="D327" s="63"/>
      <c r="E327" s="42" t="s">
        <v>51</v>
      </c>
      <c r="F327" s="43" t="s">
        <v>38</v>
      </c>
      <c r="G327" s="43" t="s">
        <v>52</v>
      </c>
      <c r="H327" s="43" t="s">
        <v>30</v>
      </c>
      <c r="I327" s="41">
        <v>229.33</v>
      </c>
      <c r="J327" s="16">
        <v>0</v>
      </c>
      <c r="K327" s="21">
        <f t="shared" si="9"/>
        <v>0</v>
      </c>
      <c r="L327" s="22" t="str">
        <f t="shared" si="8"/>
        <v>OK</v>
      </c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50"/>
      <c r="Z327" s="50"/>
      <c r="AA327" s="50"/>
      <c r="AB327" s="50"/>
    </row>
    <row r="328" spans="1:28" ht="39.950000000000003" customHeight="1" x14ac:dyDescent="0.25">
      <c r="A328" s="69"/>
      <c r="B328" s="66"/>
      <c r="C328" s="37">
        <v>325</v>
      </c>
      <c r="D328" s="63"/>
      <c r="E328" s="42" t="s">
        <v>53</v>
      </c>
      <c r="F328" s="43" t="s">
        <v>38</v>
      </c>
      <c r="G328" s="43" t="s">
        <v>54</v>
      </c>
      <c r="H328" s="43" t="s">
        <v>30</v>
      </c>
      <c r="I328" s="41">
        <v>250.37</v>
      </c>
      <c r="J328" s="16">
        <v>0</v>
      </c>
      <c r="K328" s="21">
        <f t="shared" si="9"/>
        <v>0</v>
      </c>
      <c r="L328" s="22" t="str">
        <f t="shared" si="8"/>
        <v>OK</v>
      </c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50"/>
      <c r="Z328" s="50"/>
      <c r="AA328" s="50"/>
      <c r="AB328" s="50"/>
    </row>
    <row r="329" spans="1:28" ht="39.950000000000003" customHeight="1" x14ac:dyDescent="0.25">
      <c r="A329" s="69"/>
      <c r="B329" s="66"/>
      <c r="C329" s="37">
        <v>326</v>
      </c>
      <c r="D329" s="63"/>
      <c r="E329" s="42" t="s">
        <v>55</v>
      </c>
      <c r="F329" s="43" t="s">
        <v>38</v>
      </c>
      <c r="G329" s="43" t="s">
        <v>96</v>
      </c>
      <c r="H329" s="43" t="s">
        <v>30</v>
      </c>
      <c r="I329" s="41">
        <v>82.53</v>
      </c>
      <c r="J329" s="16">
        <v>0</v>
      </c>
      <c r="K329" s="21">
        <f t="shared" si="9"/>
        <v>0</v>
      </c>
      <c r="L329" s="22" t="str">
        <f t="shared" si="8"/>
        <v>OK</v>
      </c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50"/>
      <c r="Z329" s="50"/>
      <c r="AA329" s="50"/>
      <c r="AB329" s="50"/>
    </row>
    <row r="330" spans="1:28" ht="39.950000000000003" customHeight="1" x14ac:dyDescent="0.25">
      <c r="A330" s="69"/>
      <c r="B330" s="66"/>
      <c r="C330" s="37">
        <v>327</v>
      </c>
      <c r="D330" s="63"/>
      <c r="E330" s="42" t="s">
        <v>57</v>
      </c>
      <c r="F330" s="43" t="s">
        <v>38</v>
      </c>
      <c r="G330" s="43" t="s">
        <v>97</v>
      </c>
      <c r="H330" s="43" t="s">
        <v>30</v>
      </c>
      <c r="I330" s="41">
        <v>31.65</v>
      </c>
      <c r="J330" s="16">
        <v>0</v>
      </c>
      <c r="K330" s="21">
        <f t="shared" si="9"/>
        <v>0</v>
      </c>
      <c r="L330" s="22" t="str">
        <f t="shared" si="8"/>
        <v>OK</v>
      </c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50"/>
      <c r="Z330" s="50"/>
      <c r="AA330" s="50"/>
      <c r="AB330" s="50"/>
    </row>
    <row r="331" spans="1:28" ht="39.950000000000003" customHeight="1" x14ac:dyDescent="0.25">
      <c r="A331" s="69"/>
      <c r="B331" s="66"/>
      <c r="C331" s="37">
        <v>328</v>
      </c>
      <c r="D331" s="63"/>
      <c r="E331" s="42" t="s">
        <v>59</v>
      </c>
      <c r="F331" s="43" t="s">
        <v>38</v>
      </c>
      <c r="G331" s="43" t="s">
        <v>60</v>
      </c>
      <c r="H331" s="43" t="s">
        <v>30</v>
      </c>
      <c r="I331" s="41">
        <v>70.91</v>
      </c>
      <c r="J331" s="16">
        <v>0</v>
      </c>
      <c r="K331" s="21">
        <f t="shared" si="9"/>
        <v>0</v>
      </c>
      <c r="L331" s="22" t="str">
        <f t="shared" si="8"/>
        <v>OK</v>
      </c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50"/>
      <c r="Z331" s="50"/>
      <c r="AA331" s="50"/>
      <c r="AB331" s="50"/>
    </row>
    <row r="332" spans="1:28" ht="39.950000000000003" customHeight="1" x14ac:dyDescent="0.25">
      <c r="A332" s="69"/>
      <c r="B332" s="66"/>
      <c r="C332" s="37">
        <v>329</v>
      </c>
      <c r="D332" s="63"/>
      <c r="E332" s="42" t="s">
        <v>61</v>
      </c>
      <c r="F332" s="43" t="s">
        <v>38</v>
      </c>
      <c r="G332" s="43" t="s">
        <v>62</v>
      </c>
      <c r="H332" s="43" t="s">
        <v>30</v>
      </c>
      <c r="I332" s="41">
        <v>118.78</v>
      </c>
      <c r="J332" s="16">
        <v>0</v>
      </c>
      <c r="K332" s="21">
        <f t="shared" si="9"/>
        <v>0</v>
      </c>
      <c r="L332" s="22" t="str">
        <f t="shared" si="8"/>
        <v>OK</v>
      </c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50"/>
      <c r="Z332" s="50"/>
      <c r="AA332" s="50"/>
      <c r="AB332" s="50"/>
    </row>
    <row r="333" spans="1:28" ht="39.950000000000003" customHeight="1" x14ac:dyDescent="0.25">
      <c r="A333" s="69"/>
      <c r="B333" s="66"/>
      <c r="C333" s="37">
        <v>330</v>
      </c>
      <c r="D333" s="63"/>
      <c r="E333" s="42" t="s">
        <v>65</v>
      </c>
      <c r="F333" s="43" t="s">
        <v>126</v>
      </c>
      <c r="G333" s="43" t="s">
        <v>64</v>
      </c>
      <c r="H333" s="43" t="s">
        <v>30</v>
      </c>
      <c r="I333" s="41">
        <v>667.31</v>
      </c>
      <c r="J333" s="16">
        <v>0</v>
      </c>
      <c r="K333" s="21">
        <f t="shared" si="9"/>
        <v>0</v>
      </c>
      <c r="L333" s="22" t="str">
        <f t="shared" si="8"/>
        <v>OK</v>
      </c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50"/>
      <c r="Z333" s="50"/>
      <c r="AA333" s="50"/>
      <c r="AB333" s="50"/>
    </row>
    <row r="334" spans="1:28" ht="39.950000000000003" customHeight="1" x14ac:dyDescent="0.25">
      <c r="A334" s="69"/>
      <c r="B334" s="66"/>
      <c r="C334" s="37">
        <v>331</v>
      </c>
      <c r="D334" s="63"/>
      <c r="E334" s="42" t="s">
        <v>66</v>
      </c>
      <c r="F334" s="43" t="s">
        <v>126</v>
      </c>
      <c r="G334" s="43" t="s">
        <v>67</v>
      </c>
      <c r="H334" s="43" t="s">
        <v>30</v>
      </c>
      <c r="I334" s="41">
        <v>180.17</v>
      </c>
      <c r="J334" s="16">
        <v>0</v>
      </c>
      <c r="K334" s="21">
        <f t="shared" si="9"/>
        <v>0</v>
      </c>
      <c r="L334" s="22" t="str">
        <f t="shared" si="8"/>
        <v>OK</v>
      </c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50"/>
      <c r="Z334" s="50"/>
      <c r="AA334" s="50"/>
      <c r="AB334" s="50"/>
    </row>
    <row r="335" spans="1:28" ht="39.950000000000003" customHeight="1" x14ac:dyDescent="0.25">
      <c r="A335" s="69"/>
      <c r="B335" s="66"/>
      <c r="C335" s="37">
        <v>332</v>
      </c>
      <c r="D335" s="63"/>
      <c r="E335" s="42" t="s">
        <v>68</v>
      </c>
      <c r="F335" s="43" t="s">
        <v>126</v>
      </c>
      <c r="G335" s="43" t="s">
        <v>69</v>
      </c>
      <c r="H335" s="43" t="s">
        <v>30</v>
      </c>
      <c r="I335" s="41">
        <v>827.52</v>
      </c>
      <c r="J335" s="16">
        <v>0</v>
      </c>
      <c r="K335" s="21">
        <f t="shared" si="9"/>
        <v>0</v>
      </c>
      <c r="L335" s="22" t="str">
        <f t="shared" si="8"/>
        <v>OK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50"/>
      <c r="Z335" s="50"/>
      <c r="AA335" s="50"/>
      <c r="AB335" s="50"/>
    </row>
    <row r="336" spans="1:28" ht="39.950000000000003" customHeight="1" x14ac:dyDescent="0.25">
      <c r="A336" s="69"/>
      <c r="B336" s="66"/>
      <c r="C336" s="37">
        <v>333</v>
      </c>
      <c r="D336" s="63"/>
      <c r="E336" s="42" t="s">
        <v>70</v>
      </c>
      <c r="F336" s="43" t="s">
        <v>126</v>
      </c>
      <c r="G336" s="43" t="s">
        <v>29</v>
      </c>
      <c r="H336" s="43" t="s">
        <v>30</v>
      </c>
      <c r="I336" s="41">
        <v>413.48</v>
      </c>
      <c r="J336" s="16">
        <v>0</v>
      </c>
      <c r="K336" s="21">
        <f t="shared" si="9"/>
        <v>0</v>
      </c>
      <c r="L336" s="22" t="str">
        <f t="shared" si="8"/>
        <v>OK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50"/>
      <c r="Z336" s="50"/>
      <c r="AA336" s="50"/>
      <c r="AB336" s="50"/>
    </row>
    <row r="337" spans="1:28" ht="39.950000000000003" customHeight="1" x14ac:dyDescent="0.25">
      <c r="A337" s="69"/>
      <c r="B337" s="66"/>
      <c r="C337" s="37">
        <v>334</v>
      </c>
      <c r="D337" s="63"/>
      <c r="E337" s="42" t="s">
        <v>71</v>
      </c>
      <c r="F337" s="43" t="s">
        <v>126</v>
      </c>
      <c r="G337" s="43" t="s">
        <v>72</v>
      </c>
      <c r="H337" s="43" t="s">
        <v>30</v>
      </c>
      <c r="I337" s="41">
        <v>157.21</v>
      </c>
      <c r="J337" s="16">
        <v>0</v>
      </c>
      <c r="K337" s="21">
        <f t="shared" si="9"/>
        <v>0</v>
      </c>
      <c r="L337" s="22" t="str">
        <f t="shared" si="8"/>
        <v>OK</v>
      </c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50"/>
      <c r="Z337" s="50"/>
      <c r="AA337" s="50"/>
      <c r="AB337" s="50"/>
    </row>
    <row r="338" spans="1:28" ht="39.950000000000003" customHeight="1" x14ac:dyDescent="0.25">
      <c r="A338" s="69"/>
      <c r="B338" s="66"/>
      <c r="C338" s="37">
        <v>335</v>
      </c>
      <c r="D338" s="63"/>
      <c r="E338" s="42" t="s">
        <v>73</v>
      </c>
      <c r="F338" s="43" t="s">
        <v>126</v>
      </c>
      <c r="G338" s="43" t="s">
        <v>74</v>
      </c>
      <c r="H338" s="43" t="s">
        <v>30</v>
      </c>
      <c r="I338" s="41">
        <v>916.17</v>
      </c>
      <c r="J338" s="16">
        <v>0</v>
      </c>
      <c r="K338" s="21">
        <f t="shared" si="9"/>
        <v>0</v>
      </c>
      <c r="L338" s="22" t="str">
        <f t="shared" si="8"/>
        <v>OK</v>
      </c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50"/>
      <c r="Z338" s="50"/>
      <c r="AA338" s="50"/>
      <c r="AB338" s="50"/>
    </row>
    <row r="339" spans="1:28" ht="39.950000000000003" customHeight="1" x14ac:dyDescent="0.25">
      <c r="A339" s="69"/>
      <c r="B339" s="66"/>
      <c r="C339" s="37">
        <v>336</v>
      </c>
      <c r="D339" s="63"/>
      <c r="E339" s="42" t="s">
        <v>75</v>
      </c>
      <c r="F339" s="43" t="s">
        <v>126</v>
      </c>
      <c r="G339" s="43" t="s">
        <v>76</v>
      </c>
      <c r="H339" s="43" t="s">
        <v>30</v>
      </c>
      <c r="I339" s="41">
        <v>1278.82</v>
      </c>
      <c r="J339" s="16">
        <v>0</v>
      </c>
      <c r="K339" s="21">
        <f t="shared" si="9"/>
        <v>0</v>
      </c>
      <c r="L339" s="22" t="str">
        <f t="shared" si="8"/>
        <v>OK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50"/>
      <c r="Z339" s="50"/>
      <c r="AA339" s="50"/>
      <c r="AB339" s="50"/>
    </row>
    <row r="340" spans="1:28" ht="39.950000000000003" customHeight="1" x14ac:dyDescent="0.25">
      <c r="A340" s="69"/>
      <c r="B340" s="66"/>
      <c r="C340" s="37">
        <v>337</v>
      </c>
      <c r="D340" s="63"/>
      <c r="E340" s="42" t="s">
        <v>77</v>
      </c>
      <c r="F340" s="43" t="s">
        <v>126</v>
      </c>
      <c r="G340" s="43" t="s">
        <v>29</v>
      </c>
      <c r="H340" s="43" t="s">
        <v>30</v>
      </c>
      <c r="I340" s="41">
        <v>684.04</v>
      </c>
      <c r="J340" s="16">
        <v>0</v>
      </c>
      <c r="K340" s="21">
        <f t="shared" si="9"/>
        <v>0</v>
      </c>
      <c r="L340" s="22" t="str">
        <f t="shared" si="8"/>
        <v>OK</v>
      </c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50"/>
      <c r="Z340" s="50"/>
      <c r="AA340" s="50"/>
      <c r="AB340" s="50"/>
    </row>
    <row r="341" spans="1:28" ht="39.950000000000003" customHeight="1" x14ac:dyDescent="0.25">
      <c r="A341" s="69"/>
      <c r="B341" s="66"/>
      <c r="C341" s="37">
        <v>338</v>
      </c>
      <c r="D341" s="63"/>
      <c r="E341" s="42" t="s">
        <v>78</v>
      </c>
      <c r="F341" s="43" t="s">
        <v>126</v>
      </c>
      <c r="G341" s="43" t="s">
        <v>29</v>
      </c>
      <c r="H341" s="43" t="s">
        <v>30</v>
      </c>
      <c r="I341" s="41">
        <v>1291.77</v>
      </c>
      <c r="J341" s="16">
        <v>0</v>
      </c>
      <c r="K341" s="21">
        <f t="shared" si="9"/>
        <v>0</v>
      </c>
      <c r="L341" s="22" t="str">
        <f t="shared" si="8"/>
        <v>OK</v>
      </c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50"/>
      <c r="Z341" s="50"/>
      <c r="AA341" s="50"/>
      <c r="AB341" s="50"/>
    </row>
    <row r="342" spans="1:28" ht="39.950000000000003" customHeight="1" x14ac:dyDescent="0.25">
      <c r="A342" s="69"/>
      <c r="B342" s="66"/>
      <c r="C342" s="37">
        <v>339</v>
      </c>
      <c r="D342" s="63"/>
      <c r="E342" s="42" t="s">
        <v>79</v>
      </c>
      <c r="F342" s="43" t="s">
        <v>126</v>
      </c>
      <c r="G342" s="43" t="s">
        <v>29</v>
      </c>
      <c r="H342" s="43" t="s">
        <v>30</v>
      </c>
      <c r="I342" s="41">
        <v>85.89</v>
      </c>
      <c r="J342" s="16">
        <v>0</v>
      </c>
      <c r="K342" s="21">
        <f t="shared" si="9"/>
        <v>0</v>
      </c>
      <c r="L342" s="22" t="str">
        <f t="shared" si="8"/>
        <v>OK</v>
      </c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50"/>
      <c r="Z342" s="50"/>
      <c r="AA342" s="50"/>
      <c r="AB342" s="50"/>
    </row>
    <row r="343" spans="1:28" ht="39.950000000000003" customHeight="1" x14ac:dyDescent="0.25">
      <c r="A343" s="69"/>
      <c r="B343" s="66"/>
      <c r="C343" s="37">
        <v>340</v>
      </c>
      <c r="D343" s="63"/>
      <c r="E343" s="42" t="s">
        <v>132</v>
      </c>
      <c r="F343" s="43" t="s">
        <v>126</v>
      </c>
      <c r="G343" s="43" t="s">
        <v>29</v>
      </c>
      <c r="H343" s="43" t="s">
        <v>30</v>
      </c>
      <c r="I343" s="41">
        <v>81.319999999999993</v>
      </c>
      <c r="J343" s="16">
        <v>0</v>
      </c>
      <c r="K343" s="21">
        <f t="shared" si="9"/>
        <v>0</v>
      </c>
      <c r="L343" s="22" t="str">
        <f t="shared" si="8"/>
        <v>OK</v>
      </c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50"/>
      <c r="Z343" s="50"/>
      <c r="AA343" s="50"/>
      <c r="AB343" s="50"/>
    </row>
    <row r="344" spans="1:28" ht="39.950000000000003" customHeight="1" x14ac:dyDescent="0.25">
      <c r="A344" s="69"/>
      <c r="B344" s="66"/>
      <c r="C344" s="37">
        <v>341</v>
      </c>
      <c r="D344" s="63"/>
      <c r="E344" s="42" t="s">
        <v>134</v>
      </c>
      <c r="F344" s="43" t="s">
        <v>38</v>
      </c>
      <c r="G344" s="43" t="s">
        <v>81</v>
      </c>
      <c r="H344" s="43" t="s">
        <v>30</v>
      </c>
      <c r="I344" s="41">
        <v>23.66</v>
      </c>
      <c r="J344" s="16">
        <v>0</v>
      </c>
      <c r="K344" s="21">
        <f t="shared" si="9"/>
        <v>0</v>
      </c>
      <c r="L344" s="22" t="str">
        <f t="shared" si="8"/>
        <v>OK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50"/>
      <c r="Z344" s="50"/>
      <c r="AA344" s="50"/>
      <c r="AB344" s="50"/>
    </row>
    <row r="345" spans="1:28" ht="39.950000000000003" customHeight="1" x14ac:dyDescent="0.25">
      <c r="A345" s="69"/>
      <c r="B345" s="66"/>
      <c r="C345" s="37">
        <v>342</v>
      </c>
      <c r="D345" s="63"/>
      <c r="E345" s="42" t="s">
        <v>135</v>
      </c>
      <c r="F345" s="43" t="s">
        <v>38</v>
      </c>
      <c r="G345" s="43" t="s">
        <v>82</v>
      </c>
      <c r="H345" s="43" t="s">
        <v>30</v>
      </c>
      <c r="I345" s="41">
        <v>24.79</v>
      </c>
      <c r="J345" s="16">
        <v>0</v>
      </c>
      <c r="K345" s="21">
        <f t="shared" si="9"/>
        <v>0</v>
      </c>
      <c r="L345" s="22" t="str">
        <f t="shared" si="8"/>
        <v>OK</v>
      </c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50"/>
      <c r="Z345" s="50"/>
      <c r="AA345" s="50"/>
      <c r="AB345" s="50"/>
    </row>
    <row r="346" spans="1:28" ht="39.950000000000003" customHeight="1" x14ac:dyDescent="0.25">
      <c r="A346" s="69"/>
      <c r="B346" s="66"/>
      <c r="C346" s="37">
        <v>343</v>
      </c>
      <c r="D346" s="63"/>
      <c r="E346" s="42" t="s">
        <v>136</v>
      </c>
      <c r="F346" s="43" t="s">
        <v>38</v>
      </c>
      <c r="G346" s="43" t="s">
        <v>83</v>
      </c>
      <c r="H346" s="43" t="s">
        <v>30</v>
      </c>
      <c r="I346" s="41">
        <v>62.42</v>
      </c>
      <c r="J346" s="16">
        <v>0</v>
      </c>
      <c r="K346" s="21">
        <f t="shared" si="9"/>
        <v>0</v>
      </c>
      <c r="L346" s="22" t="str">
        <f t="shared" si="8"/>
        <v>OK</v>
      </c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50"/>
      <c r="Z346" s="50"/>
      <c r="AA346" s="50"/>
      <c r="AB346" s="50"/>
    </row>
    <row r="347" spans="1:28" ht="39.950000000000003" customHeight="1" x14ac:dyDescent="0.25">
      <c r="A347" s="69"/>
      <c r="B347" s="66"/>
      <c r="C347" s="37">
        <v>344</v>
      </c>
      <c r="D347" s="63"/>
      <c r="E347" s="42" t="s">
        <v>137</v>
      </c>
      <c r="F347" s="43" t="s">
        <v>38</v>
      </c>
      <c r="G347" s="43" t="s">
        <v>84</v>
      </c>
      <c r="H347" s="43" t="s">
        <v>30</v>
      </c>
      <c r="I347" s="41">
        <v>32.659999999999997</v>
      </c>
      <c r="J347" s="16">
        <v>0</v>
      </c>
      <c r="K347" s="21">
        <f t="shared" si="9"/>
        <v>0</v>
      </c>
      <c r="L347" s="22" t="str">
        <f t="shared" si="8"/>
        <v>OK</v>
      </c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50"/>
      <c r="Z347" s="50"/>
      <c r="AA347" s="50"/>
      <c r="AB347" s="50"/>
    </row>
    <row r="348" spans="1:28" ht="39.950000000000003" customHeight="1" x14ac:dyDescent="0.25">
      <c r="A348" s="69"/>
      <c r="B348" s="66"/>
      <c r="C348" s="37">
        <v>345</v>
      </c>
      <c r="D348" s="63"/>
      <c r="E348" s="42" t="s">
        <v>87</v>
      </c>
      <c r="F348" s="43" t="s">
        <v>126</v>
      </c>
      <c r="G348" s="43" t="s">
        <v>88</v>
      </c>
      <c r="H348" s="43" t="s">
        <v>30</v>
      </c>
      <c r="I348" s="41">
        <v>552.51</v>
      </c>
      <c r="J348" s="16">
        <v>0</v>
      </c>
      <c r="K348" s="21">
        <f t="shared" si="9"/>
        <v>0</v>
      </c>
      <c r="L348" s="22" t="str">
        <f t="shared" si="8"/>
        <v>OK</v>
      </c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50"/>
      <c r="Z348" s="50"/>
      <c r="AA348" s="50"/>
      <c r="AB348" s="50"/>
    </row>
    <row r="349" spans="1:28" ht="39.950000000000003" customHeight="1" x14ac:dyDescent="0.25">
      <c r="A349" s="69"/>
      <c r="B349" s="66"/>
      <c r="C349" s="37">
        <v>346</v>
      </c>
      <c r="D349" s="63"/>
      <c r="E349" s="42" t="s">
        <v>89</v>
      </c>
      <c r="F349" s="43" t="s">
        <v>126</v>
      </c>
      <c r="G349" s="43" t="s">
        <v>29</v>
      </c>
      <c r="H349" s="43" t="s">
        <v>30</v>
      </c>
      <c r="I349" s="41">
        <v>1097.5</v>
      </c>
      <c r="J349" s="16">
        <v>0</v>
      </c>
      <c r="K349" s="21">
        <f t="shared" si="9"/>
        <v>0</v>
      </c>
      <c r="L349" s="22" t="str">
        <f t="shared" si="8"/>
        <v>OK</v>
      </c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50"/>
      <c r="Z349" s="50"/>
      <c r="AA349" s="50"/>
      <c r="AB349" s="50"/>
    </row>
    <row r="350" spans="1:28" ht="39.950000000000003" customHeight="1" x14ac:dyDescent="0.25">
      <c r="A350" s="69"/>
      <c r="B350" s="66"/>
      <c r="C350" s="37">
        <v>347</v>
      </c>
      <c r="D350" s="63"/>
      <c r="E350" s="42" t="s">
        <v>90</v>
      </c>
      <c r="F350" s="43" t="s">
        <v>38</v>
      </c>
      <c r="G350" s="43" t="s">
        <v>29</v>
      </c>
      <c r="H350" s="43" t="s">
        <v>30</v>
      </c>
      <c r="I350" s="41">
        <v>229.04</v>
      </c>
      <c r="J350" s="16">
        <v>0</v>
      </c>
      <c r="K350" s="21">
        <f t="shared" si="9"/>
        <v>0</v>
      </c>
      <c r="L350" s="22" t="str">
        <f t="shared" si="8"/>
        <v>OK</v>
      </c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50"/>
      <c r="Z350" s="50"/>
      <c r="AA350" s="50"/>
      <c r="AB350" s="50"/>
    </row>
    <row r="351" spans="1:28" ht="39.950000000000003" customHeight="1" x14ac:dyDescent="0.25">
      <c r="A351" s="69"/>
      <c r="B351" s="66"/>
      <c r="C351" s="37">
        <v>348</v>
      </c>
      <c r="D351" s="63"/>
      <c r="E351" s="42" t="s">
        <v>91</v>
      </c>
      <c r="F351" s="43" t="s">
        <v>38</v>
      </c>
      <c r="G351" s="43" t="s">
        <v>29</v>
      </c>
      <c r="H351" s="43" t="s">
        <v>30</v>
      </c>
      <c r="I351" s="41">
        <v>128.83000000000001</v>
      </c>
      <c r="J351" s="16">
        <v>0</v>
      </c>
      <c r="K351" s="21">
        <f t="shared" si="9"/>
        <v>0</v>
      </c>
      <c r="L351" s="22" t="str">
        <f t="shared" si="8"/>
        <v>OK</v>
      </c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50"/>
      <c r="Z351" s="50"/>
      <c r="AA351" s="50"/>
      <c r="AB351" s="50"/>
    </row>
    <row r="352" spans="1:28" ht="39.950000000000003" customHeight="1" x14ac:dyDescent="0.25">
      <c r="A352" s="69"/>
      <c r="B352" s="66"/>
      <c r="C352" s="37">
        <v>349</v>
      </c>
      <c r="D352" s="63"/>
      <c r="E352" s="42" t="s">
        <v>92</v>
      </c>
      <c r="F352" s="43" t="s">
        <v>38</v>
      </c>
      <c r="G352" s="43" t="s">
        <v>93</v>
      </c>
      <c r="H352" s="43" t="s">
        <v>30</v>
      </c>
      <c r="I352" s="41">
        <v>23.1</v>
      </c>
      <c r="J352" s="16">
        <v>0</v>
      </c>
      <c r="K352" s="21">
        <f t="shared" si="9"/>
        <v>0</v>
      </c>
      <c r="L352" s="22" t="str">
        <f t="shared" si="8"/>
        <v>OK</v>
      </c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50"/>
      <c r="Z352" s="50"/>
      <c r="AA352" s="50"/>
      <c r="AB352" s="50"/>
    </row>
    <row r="353" spans="1:28" ht="39.950000000000003" customHeight="1" x14ac:dyDescent="0.25">
      <c r="A353" s="69"/>
      <c r="B353" s="66"/>
      <c r="C353" s="37">
        <v>350</v>
      </c>
      <c r="D353" s="63"/>
      <c r="E353" s="42" t="s">
        <v>94</v>
      </c>
      <c r="F353" s="43" t="s">
        <v>126</v>
      </c>
      <c r="G353" s="43" t="s">
        <v>29</v>
      </c>
      <c r="H353" s="43" t="s">
        <v>30</v>
      </c>
      <c r="I353" s="41">
        <v>213.77</v>
      </c>
      <c r="J353" s="16">
        <v>0</v>
      </c>
      <c r="K353" s="21">
        <f t="shared" si="9"/>
        <v>0</v>
      </c>
      <c r="L353" s="22" t="str">
        <f t="shared" si="8"/>
        <v>OK</v>
      </c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50"/>
      <c r="Z353" s="50"/>
      <c r="AA353" s="50"/>
      <c r="AB353" s="50"/>
    </row>
    <row r="354" spans="1:28" ht="39.950000000000003" customHeight="1" x14ac:dyDescent="0.25">
      <c r="A354" s="70"/>
      <c r="B354" s="67"/>
      <c r="C354" s="44">
        <v>351</v>
      </c>
      <c r="D354" s="64"/>
      <c r="E354" s="42" t="s">
        <v>95</v>
      </c>
      <c r="F354" s="43" t="s">
        <v>126</v>
      </c>
      <c r="G354" s="43" t="s">
        <v>29</v>
      </c>
      <c r="H354" s="43" t="s">
        <v>30</v>
      </c>
      <c r="I354" s="41">
        <v>233.81</v>
      </c>
      <c r="J354" s="16">
        <v>0</v>
      </c>
      <c r="K354" s="21">
        <f t="shared" si="9"/>
        <v>0</v>
      </c>
      <c r="L354" s="22" t="str">
        <f t="shared" si="8"/>
        <v>OK</v>
      </c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50"/>
      <c r="Z354" s="50"/>
      <c r="AA354" s="50"/>
      <c r="AB354" s="50"/>
    </row>
    <row r="355" spans="1:28" ht="24" customHeight="1" x14ac:dyDescent="0.4">
      <c r="J355" s="46">
        <f>SUM(J4:J354)</f>
        <v>18615</v>
      </c>
      <c r="M355" s="35">
        <f t="shared" ref="M355:AB355" si="10">SUMPRODUCT($I$4:$I$354,M4:M354)</f>
        <v>0</v>
      </c>
      <c r="N355" s="35">
        <f t="shared" si="10"/>
        <v>0</v>
      </c>
      <c r="O355" s="35">
        <f t="shared" si="10"/>
        <v>0</v>
      </c>
      <c r="P355" s="35">
        <f t="shared" si="10"/>
        <v>0</v>
      </c>
      <c r="Q355" s="35">
        <f t="shared" si="10"/>
        <v>0</v>
      </c>
      <c r="R355" s="35">
        <f t="shared" si="10"/>
        <v>0</v>
      </c>
      <c r="S355" s="35">
        <f t="shared" si="10"/>
        <v>0</v>
      </c>
      <c r="T355" s="35">
        <f t="shared" si="10"/>
        <v>0</v>
      </c>
      <c r="U355" s="35">
        <f t="shared" si="10"/>
        <v>0</v>
      </c>
      <c r="V355" s="35">
        <f t="shared" si="10"/>
        <v>0</v>
      </c>
      <c r="W355" s="35">
        <f t="shared" si="10"/>
        <v>0</v>
      </c>
      <c r="X355" s="35">
        <f t="shared" si="10"/>
        <v>0</v>
      </c>
      <c r="Y355" s="35">
        <f t="shared" si="10"/>
        <v>0</v>
      </c>
      <c r="Z355" s="35">
        <f t="shared" si="10"/>
        <v>0</v>
      </c>
      <c r="AA355" s="35">
        <f t="shared" si="10"/>
        <v>0</v>
      </c>
      <c r="AB355" s="35">
        <f t="shared" si="10"/>
        <v>0</v>
      </c>
    </row>
    <row r="360" spans="1:28" ht="39.950000000000003" customHeight="1" x14ac:dyDescent="0.4">
      <c r="A360" s="57"/>
      <c r="D360" s="60"/>
    </row>
    <row r="361" spans="1:28" ht="39.950000000000003" customHeight="1" x14ac:dyDescent="0.4">
      <c r="A361" s="57"/>
      <c r="D361" s="60"/>
    </row>
    <row r="362" spans="1:28" ht="39.950000000000003" customHeight="1" x14ac:dyDescent="0.4">
      <c r="A362" s="57"/>
      <c r="D362" s="60"/>
    </row>
    <row r="363" spans="1:28" ht="39.950000000000003" customHeight="1" x14ac:dyDescent="0.4">
      <c r="A363" s="57"/>
      <c r="D363" s="60"/>
    </row>
    <row r="364" spans="1:28" ht="39.950000000000003" customHeight="1" x14ac:dyDescent="0.4">
      <c r="A364" s="57"/>
      <c r="D364" s="60"/>
    </row>
    <row r="365" spans="1:28" ht="39.950000000000003" customHeight="1" x14ac:dyDescent="0.4">
      <c r="A365" s="57"/>
      <c r="D365" s="60"/>
    </row>
    <row r="366" spans="1:28" ht="39.950000000000003" customHeight="1" x14ac:dyDescent="0.4">
      <c r="A366" s="57"/>
      <c r="D366" s="60"/>
    </row>
    <row r="367" spans="1:28" ht="39.950000000000003" customHeight="1" x14ac:dyDescent="0.4">
      <c r="A367" s="57"/>
      <c r="D367" s="60"/>
    </row>
    <row r="368" spans="1:28" ht="39.950000000000003" customHeight="1" x14ac:dyDescent="0.4">
      <c r="A368" s="57"/>
      <c r="D368" s="60"/>
    </row>
    <row r="369" spans="1:9" ht="39.950000000000003" customHeight="1" x14ac:dyDescent="0.4">
      <c r="A369" s="57"/>
      <c r="D369" s="60"/>
    </row>
    <row r="370" spans="1:9" ht="39.950000000000003" customHeight="1" x14ac:dyDescent="0.4">
      <c r="A370" s="57"/>
      <c r="D370" s="60"/>
    </row>
    <row r="371" spans="1:9" ht="39.950000000000003" customHeight="1" x14ac:dyDescent="0.4">
      <c r="A371" s="57"/>
      <c r="D371" s="60"/>
    </row>
    <row r="372" spans="1:9" ht="39.950000000000003" customHeight="1" x14ac:dyDescent="0.4">
      <c r="A372" s="57"/>
      <c r="D372" s="60"/>
    </row>
    <row r="373" spans="1:9" ht="39.950000000000003" customHeight="1" x14ac:dyDescent="0.4">
      <c r="A373" s="57"/>
      <c r="D373" s="60"/>
    </row>
    <row r="374" spans="1:9" ht="39.950000000000003" customHeight="1" x14ac:dyDescent="0.4">
      <c r="A374" s="57"/>
      <c r="D374" s="60"/>
    </row>
    <row r="375" spans="1:9" ht="39.950000000000003" customHeight="1" x14ac:dyDescent="0.4">
      <c r="A375" s="57"/>
      <c r="D375" s="60"/>
    </row>
    <row r="376" spans="1:9" ht="39.950000000000003" customHeight="1" x14ac:dyDescent="0.4">
      <c r="A376" s="57"/>
      <c r="D376" s="60"/>
    </row>
    <row r="377" spans="1:9" ht="39.950000000000003" customHeight="1" x14ac:dyDescent="0.4">
      <c r="A377" s="57"/>
      <c r="D377" s="60"/>
    </row>
    <row r="379" spans="1:9" ht="39.950000000000003" customHeight="1" x14ac:dyDescent="0.4">
      <c r="A379" s="57"/>
      <c r="C379" s="3"/>
      <c r="D379" s="60"/>
      <c r="E379" s="52"/>
      <c r="F379" s="3"/>
      <c r="G379" s="3"/>
      <c r="H379" s="3"/>
      <c r="I379" s="53"/>
    </row>
    <row r="380" spans="1:9" ht="39.950000000000003" customHeight="1" x14ac:dyDescent="0.4">
      <c r="A380" s="57"/>
      <c r="C380" s="3"/>
      <c r="D380" s="60"/>
      <c r="E380" s="52"/>
      <c r="F380" s="3"/>
      <c r="G380" s="3"/>
      <c r="H380" s="3"/>
      <c r="I380" s="53"/>
    </row>
  </sheetData>
  <mergeCells count="47">
    <mergeCell ref="A49:A79"/>
    <mergeCell ref="B49:B79"/>
    <mergeCell ref="D49:D79"/>
    <mergeCell ref="V1:V2"/>
    <mergeCell ref="W1:W2"/>
    <mergeCell ref="P1:P2"/>
    <mergeCell ref="Q1:Q2"/>
    <mergeCell ref="R1:R2"/>
    <mergeCell ref="S1:S2"/>
    <mergeCell ref="T1:T2"/>
    <mergeCell ref="U1:U2"/>
    <mergeCell ref="A1:D1"/>
    <mergeCell ref="E1:I1"/>
    <mergeCell ref="J1:L1"/>
    <mergeCell ref="M1:M2"/>
    <mergeCell ref="N1:N2"/>
    <mergeCell ref="AB1:AB2"/>
    <mergeCell ref="A2:L2"/>
    <mergeCell ref="A4:A48"/>
    <mergeCell ref="B4:B48"/>
    <mergeCell ref="D4:D48"/>
    <mergeCell ref="X1:X2"/>
    <mergeCell ref="Y1:Y2"/>
    <mergeCell ref="Z1:Z2"/>
    <mergeCell ref="AA1:AA2"/>
    <mergeCell ref="O1:O2"/>
    <mergeCell ref="A80:A116"/>
    <mergeCell ref="B80:B116"/>
    <mergeCell ref="D80:D116"/>
    <mergeCell ref="A117:A158"/>
    <mergeCell ref="B117:B158"/>
    <mergeCell ref="D117:D158"/>
    <mergeCell ref="A159:A192"/>
    <mergeCell ref="B159:B192"/>
    <mergeCell ref="D159:D192"/>
    <mergeCell ref="A193:A232"/>
    <mergeCell ref="B193:B232"/>
    <mergeCell ref="D193:D232"/>
    <mergeCell ref="A313:A354"/>
    <mergeCell ref="B313:B354"/>
    <mergeCell ref="D313:D354"/>
    <mergeCell ref="A233:A270"/>
    <mergeCell ref="B233:B270"/>
    <mergeCell ref="D233:D270"/>
    <mergeCell ref="A271:A312"/>
    <mergeCell ref="B271:B312"/>
    <mergeCell ref="D271:D312"/>
  </mergeCells>
  <conditionalFormatting sqref="K4:K354">
    <cfRule type="cellIs" dxfId="77" priority="2" operator="lessThan">
      <formula>0</formula>
    </cfRule>
    <cfRule type="cellIs" dxfId="76" priority="3" operator="lessThan">
      <formula>0</formula>
    </cfRule>
  </conditionalFormatting>
  <conditionalFormatting sqref="M4:X354">
    <cfRule type="cellIs" dxfId="75" priority="5" stopIfTrue="1" operator="greaterThan">
      <formula>0</formula>
    </cfRule>
    <cfRule type="cellIs" dxfId="74" priority="6" stopIfTrue="1" operator="greaterThan">
      <formula>0</formula>
    </cfRule>
    <cfRule type="cellIs" dxfId="73" priority="7" stopIfTrue="1" operator="greaterThan">
      <formula>0</formula>
    </cfRule>
  </conditionalFormatting>
  <conditionalFormatting sqref="M4:AB354">
    <cfRule type="cellIs" dxfId="72" priority="1" operator="greaterThan">
      <formula>10</formula>
    </cfRule>
    <cfRule type="cellIs" dxfId="71" priority="4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CC4F2-3186-4299-9C67-39CF19B9EA37}">
  <dimension ref="A1:AB380"/>
  <sheetViews>
    <sheetView zoomScale="85" zoomScaleNormal="85" workbookViewId="0">
      <selection sqref="A1:D1"/>
    </sheetView>
  </sheetViews>
  <sheetFormatPr defaultColWidth="9.7109375" defaultRowHeight="39.950000000000003" customHeight="1" x14ac:dyDescent="0.4"/>
  <cols>
    <col min="1" max="1" width="10.7109375" style="55" customWidth="1"/>
    <col min="2" max="2" width="9.7109375" style="56"/>
    <col min="3" max="3" width="9.5703125" style="1" customWidth="1"/>
    <col min="4" max="4" width="22.7109375" style="59" customWidth="1"/>
    <col min="5" max="5" width="48.85546875" style="36" customWidth="1"/>
    <col min="6" max="6" width="10" style="1" customWidth="1"/>
    <col min="7" max="7" width="19.42578125" style="1" customWidth="1"/>
    <col min="8" max="8" width="16.7109375" style="1" customWidth="1"/>
    <col min="9" max="9" width="13.7109375" style="25" bestFit="1" customWidth="1"/>
    <col min="10" max="10" width="13.85546875" style="4" customWidth="1"/>
    <col min="11" max="11" width="13.28515625" style="24" customWidth="1"/>
    <col min="12" max="12" width="12.5703125" style="5" customWidth="1"/>
    <col min="13" max="13" width="13.5703125" style="4" customWidth="1"/>
    <col min="14" max="15" width="13.7109375" style="4" customWidth="1"/>
    <col min="16" max="16" width="14.28515625" style="4" customWidth="1"/>
    <col min="17" max="17" width="13.42578125" style="4" customWidth="1"/>
    <col min="18" max="24" width="13.7109375" style="4" customWidth="1"/>
    <col min="25" max="28" width="13.7109375" style="2" customWidth="1"/>
    <col min="29" max="16384" width="9.7109375" style="2"/>
  </cols>
  <sheetData>
    <row r="1" spans="1:28" ht="35.25" customHeight="1" x14ac:dyDescent="0.25">
      <c r="A1" s="80" t="s">
        <v>24</v>
      </c>
      <c r="B1" s="80"/>
      <c r="C1" s="80"/>
      <c r="D1" s="81"/>
      <c r="E1" s="72" t="s">
        <v>127</v>
      </c>
      <c r="F1" s="73"/>
      <c r="G1" s="73"/>
      <c r="H1" s="73"/>
      <c r="I1" s="74"/>
      <c r="J1" s="72" t="s">
        <v>25</v>
      </c>
      <c r="K1" s="73"/>
      <c r="L1" s="74"/>
      <c r="M1" s="71" t="s">
        <v>18</v>
      </c>
      <c r="N1" s="71" t="s">
        <v>18</v>
      </c>
      <c r="O1" s="71" t="s">
        <v>18</v>
      </c>
      <c r="P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V1" s="71" t="s">
        <v>18</v>
      </c>
      <c r="W1" s="71" t="s">
        <v>18</v>
      </c>
      <c r="X1" s="71" t="s">
        <v>18</v>
      </c>
      <c r="Y1" s="71" t="s">
        <v>18</v>
      </c>
      <c r="Z1" s="71" t="s">
        <v>18</v>
      </c>
      <c r="AA1" s="71" t="s">
        <v>18</v>
      </c>
      <c r="AB1" s="71" t="s">
        <v>18</v>
      </c>
    </row>
    <row r="2" spans="1:28" ht="25.15" customHeight="1" x14ac:dyDescent="0.25">
      <c r="A2" s="78" t="s">
        <v>152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s="3" customFormat="1" ht="39.950000000000003" customHeight="1" x14ac:dyDescent="0.2">
      <c r="A3" s="51" t="s">
        <v>139</v>
      </c>
      <c r="B3" s="54" t="s">
        <v>22</v>
      </c>
      <c r="C3" s="54" t="s">
        <v>20</v>
      </c>
      <c r="D3" s="58" t="s">
        <v>13</v>
      </c>
      <c r="E3" s="51" t="s">
        <v>27</v>
      </c>
      <c r="F3" s="54" t="s">
        <v>3</v>
      </c>
      <c r="G3" s="51" t="s">
        <v>17</v>
      </c>
      <c r="H3" s="54" t="s">
        <v>14</v>
      </c>
      <c r="I3" s="28" t="s">
        <v>21</v>
      </c>
      <c r="J3" s="54" t="s">
        <v>19</v>
      </c>
      <c r="K3" s="29" t="s">
        <v>0</v>
      </c>
      <c r="L3" s="30" t="s">
        <v>2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18" t="s">
        <v>1</v>
      </c>
      <c r="W3" s="18" t="s">
        <v>1</v>
      </c>
      <c r="X3" s="18" t="s">
        <v>1</v>
      </c>
      <c r="Y3" s="18" t="s">
        <v>1</v>
      </c>
      <c r="Z3" s="18" t="s">
        <v>1</v>
      </c>
      <c r="AA3" s="18" t="s">
        <v>1</v>
      </c>
      <c r="AB3" s="18" t="s">
        <v>1</v>
      </c>
    </row>
    <row r="4" spans="1:28" ht="39.950000000000003" customHeight="1" x14ac:dyDescent="0.25">
      <c r="A4" s="68" t="s">
        <v>140</v>
      </c>
      <c r="B4" s="65">
        <v>1</v>
      </c>
      <c r="C4" s="37">
        <v>1</v>
      </c>
      <c r="D4" s="75" t="s">
        <v>124</v>
      </c>
      <c r="E4" s="38" t="s">
        <v>28</v>
      </c>
      <c r="F4" s="37" t="s">
        <v>126</v>
      </c>
      <c r="G4" s="37" t="s">
        <v>29</v>
      </c>
      <c r="H4" s="37" t="s">
        <v>30</v>
      </c>
      <c r="I4" s="39">
        <v>161.22</v>
      </c>
      <c r="J4" s="16">
        <v>20</v>
      </c>
      <c r="K4" s="21">
        <f t="shared" ref="K4:K35" si="0">J4-(SUM(M4:AB4))</f>
        <v>20</v>
      </c>
      <c r="L4" s="22" t="str">
        <f>IF(K4&lt;0,"ATENÇÃO","OK")</f>
        <v>OK</v>
      </c>
      <c r="M4" s="48"/>
      <c r="N4" s="49"/>
      <c r="O4" s="48"/>
      <c r="P4" s="48"/>
      <c r="Q4" s="48"/>
      <c r="R4" s="48"/>
      <c r="S4" s="48"/>
      <c r="T4" s="48"/>
      <c r="U4" s="48"/>
      <c r="V4" s="48"/>
      <c r="W4" s="48"/>
      <c r="X4" s="48"/>
      <c r="Y4" s="50"/>
      <c r="Z4" s="50"/>
      <c r="AA4" s="50"/>
      <c r="AB4" s="50"/>
    </row>
    <row r="5" spans="1:28" ht="39.950000000000003" customHeight="1" x14ac:dyDescent="0.25">
      <c r="A5" s="69"/>
      <c r="B5" s="66"/>
      <c r="C5" s="37">
        <v>2</v>
      </c>
      <c r="D5" s="76"/>
      <c r="E5" s="38" t="s">
        <v>31</v>
      </c>
      <c r="F5" s="40" t="s">
        <v>32</v>
      </c>
      <c r="G5" s="40" t="s">
        <v>29</v>
      </c>
      <c r="H5" s="37" t="s">
        <v>30</v>
      </c>
      <c r="I5" s="41">
        <v>12.89</v>
      </c>
      <c r="J5" s="16">
        <v>200</v>
      </c>
      <c r="K5" s="21">
        <f t="shared" si="0"/>
        <v>200</v>
      </c>
      <c r="L5" s="22" t="str">
        <f t="shared" ref="L5:L68" si="1">IF(K5&lt;0,"ATENÇÃO","OK")</f>
        <v>OK</v>
      </c>
      <c r="M5" s="48"/>
      <c r="N5" s="49"/>
      <c r="O5" s="48"/>
      <c r="P5" s="48"/>
      <c r="Q5" s="48"/>
      <c r="R5" s="48"/>
      <c r="S5" s="48"/>
      <c r="T5" s="48"/>
      <c r="U5" s="48"/>
      <c r="V5" s="48"/>
      <c r="W5" s="48"/>
      <c r="X5" s="48"/>
      <c r="Y5" s="50"/>
      <c r="Z5" s="50"/>
      <c r="AA5" s="50"/>
      <c r="AB5" s="50"/>
    </row>
    <row r="6" spans="1:28" ht="39.950000000000003" customHeight="1" x14ac:dyDescent="0.25">
      <c r="A6" s="69"/>
      <c r="B6" s="66"/>
      <c r="C6" s="37">
        <v>3</v>
      </c>
      <c r="D6" s="76"/>
      <c r="E6" s="38" t="s">
        <v>33</v>
      </c>
      <c r="F6" s="40" t="s">
        <v>126</v>
      </c>
      <c r="G6" s="40" t="s">
        <v>29</v>
      </c>
      <c r="H6" s="37" t="s">
        <v>30</v>
      </c>
      <c r="I6" s="41">
        <v>20.63</v>
      </c>
      <c r="J6" s="16">
        <v>50</v>
      </c>
      <c r="K6" s="21">
        <f t="shared" si="0"/>
        <v>50</v>
      </c>
      <c r="L6" s="22" t="str">
        <f t="shared" si="1"/>
        <v>OK</v>
      </c>
      <c r="M6" s="48"/>
      <c r="N6" s="49"/>
      <c r="O6" s="48"/>
      <c r="P6" s="48"/>
      <c r="Q6" s="48"/>
      <c r="R6" s="48"/>
      <c r="S6" s="48"/>
      <c r="T6" s="48"/>
      <c r="U6" s="48"/>
      <c r="V6" s="48"/>
      <c r="W6" s="48"/>
      <c r="X6" s="48"/>
      <c r="Y6" s="50"/>
      <c r="Z6" s="50"/>
      <c r="AA6" s="50"/>
      <c r="AB6" s="50"/>
    </row>
    <row r="7" spans="1:28" ht="39.950000000000003" customHeight="1" x14ac:dyDescent="0.25">
      <c r="A7" s="69"/>
      <c r="B7" s="66"/>
      <c r="C7" s="37">
        <v>4</v>
      </c>
      <c r="D7" s="76"/>
      <c r="E7" s="38" t="s">
        <v>34</v>
      </c>
      <c r="F7" s="40" t="s">
        <v>126</v>
      </c>
      <c r="G7" s="40" t="s">
        <v>35</v>
      </c>
      <c r="H7" s="37" t="s">
        <v>30</v>
      </c>
      <c r="I7" s="41">
        <v>33.53</v>
      </c>
      <c r="J7" s="16">
        <v>200</v>
      </c>
      <c r="K7" s="21">
        <f t="shared" si="0"/>
        <v>200</v>
      </c>
      <c r="L7" s="22" t="str">
        <f t="shared" si="1"/>
        <v>OK</v>
      </c>
      <c r="M7" s="48"/>
      <c r="N7" s="49"/>
      <c r="O7" s="48"/>
      <c r="P7" s="48"/>
      <c r="Q7" s="48"/>
      <c r="R7" s="48"/>
      <c r="S7" s="48"/>
      <c r="T7" s="48"/>
      <c r="U7" s="48"/>
      <c r="V7" s="48"/>
      <c r="W7" s="48"/>
      <c r="X7" s="48"/>
      <c r="Y7" s="50"/>
      <c r="Z7" s="50"/>
      <c r="AA7" s="50"/>
      <c r="AB7" s="50"/>
    </row>
    <row r="8" spans="1:28" ht="39.950000000000003" customHeight="1" x14ac:dyDescent="0.25">
      <c r="A8" s="69"/>
      <c r="B8" s="66"/>
      <c r="C8" s="37">
        <v>5</v>
      </c>
      <c r="D8" s="76"/>
      <c r="E8" s="38" t="s">
        <v>36</v>
      </c>
      <c r="F8" s="40" t="s">
        <v>126</v>
      </c>
      <c r="G8" s="40" t="s">
        <v>37</v>
      </c>
      <c r="H8" s="37" t="s">
        <v>30</v>
      </c>
      <c r="I8" s="41">
        <v>48.36</v>
      </c>
      <c r="J8" s="16">
        <v>200</v>
      </c>
      <c r="K8" s="21">
        <f t="shared" si="0"/>
        <v>200</v>
      </c>
      <c r="L8" s="22" t="str">
        <f t="shared" si="1"/>
        <v>OK</v>
      </c>
      <c r="M8" s="48"/>
      <c r="N8" s="49"/>
      <c r="O8" s="48"/>
      <c r="P8" s="48"/>
      <c r="Q8" s="48"/>
      <c r="R8" s="48"/>
      <c r="S8" s="48"/>
      <c r="T8" s="48"/>
      <c r="U8" s="48"/>
      <c r="V8" s="48"/>
      <c r="W8" s="48"/>
      <c r="X8" s="48"/>
      <c r="Y8" s="50"/>
      <c r="Z8" s="50"/>
      <c r="AA8" s="50"/>
      <c r="AB8" s="50"/>
    </row>
    <row r="9" spans="1:28" ht="39.950000000000003" customHeight="1" x14ac:dyDescent="0.25">
      <c r="A9" s="69"/>
      <c r="B9" s="66"/>
      <c r="C9" s="37">
        <v>6</v>
      </c>
      <c r="D9" s="76"/>
      <c r="E9" s="38" t="s">
        <v>128</v>
      </c>
      <c r="F9" s="37" t="s">
        <v>126</v>
      </c>
      <c r="G9" s="40" t="s">
        <v>29</v>
      </c>
      <c r="H9" s="37" t="s">
        <v>30</v>
      </c>
      <c r="I9" s="39">
        <v>4.24</v>
      </c>
      <c r="J9" s="16">
        <v>200</v>
      </c>
      <c r="K9" s="21">
        <f t="shared" si="0"/>
        <v>200</v>
      </c>
      <c r="L9" s="22" t="str">
        <f t="shared" si="1"/>
        <v>OK</v>
      </c>
      <c r="M9" s="48"/>
      <c r="N9" s="49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50"/>
      <c r="AA9" s="50"/>
      <c r="AB9" s="50"/>
    </row>
    <row r="10" spans="1:28" ht="39.950000000000003" customHeight="1" x14ac:dyDescent="0.25">
      <c r="A10" s="69"/>
      <c r="B10" s="66"/>
      <c r="C10" s="37">
        <v>7</v>
      </c>
      <c r="D10" s="76"/>
      <c r="E10" s="42" t="s">
        <v>129</v>
      </c>
      <c r="F10" s="43" t="s">
        <v>38</v>
      </c>
      <c r="G10" s="43" t="s">
        <v>39</v>
      </c>
      <c r="H10" s="37" t="s">
        <v>30</v>
      </c>
      <c r="I10" s="41">
        <v>8.59</v>
      </c>
      <c r="J10" s="16">
        <v>2500</v>
      </c>
      <c r="K10" s="21">
        <f t="shared" si="0"/>
        <v>2500</v>
      </c>
      <c r="L10" s="22" t="str">
        <f t="shared" si="1"/>
        <v>OK</v>
      </c>
      <c r="M10" s="48"/>
      <c r="N10" s="49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50"/>
      <c r="AA10" s="50"/>
      <c r="AB10" s="50"/>
    </row>
    <row r="11" spans="1:28" ht="39.950000000000003" customHeight="1" x14ac:dyDescent="0.25">
      <c r="A11" s="69"/>
      <c r="B11" s="66"/>
      <c r="C11" s="37">
        <v>8</v>
      </c>
      <c r="D11" s="76"/>
      <c r="E11" s="42" t="s">
        <v>130</v>
      </c>
      <c r="F11" s="43" t="s">
        <v>38</v>
      </c>
      <c r="G11" s="43" t="s">
        <v>40</v>
      </c>
      <c r="H11" s="37" t="s">
        <v>30</v>
      </c>
      <c r="I11" s="41">
        <v>12.65</v>
      </c>
      <c r="J11" s="16">
        <v>2500</v>
      </c>
      <c r="K11" s="21">
        <f t="shared" si="0"/>
        <v>2500</v>
      </c>
      <c r="L11" s="22" t="str">
        <f t="shared" si="1"/>
        <v>OK</v>
      </c>
      <c r="M11" s="48"/>
      <c r="N11" s="49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50"/>
      <c r="Z11" s="50"/>
      <c r="AA11" s="50"/>
      <c r="AB11" s="50"/>
    </row>
    <row r="12" spans="1:28" ht="39.950000000000003" customHeight="1" x14ac:dyDescent="0.25">
      <c r="A12" s="69"/>
      <c r="B12" s="66"/>
      <c r="C12" s="37">
        <v>9</v>
      </c>
      <c r="D12" s="76"/>
      <c r="E12" s="42" t="s">
        <v>131</v>
      </c>
      <c r="F12" s="44" t="s">
        <v>38</v>
      </c>
      <c r="G12" s="43" t="s">
        <v>41</v>
      </c>
      <c r="H12" s="43" t="s">
        <v>30</v>
      </c>
      <c r="I12" s="41">
        <v>13.75</v>
      </c>
      <c r="J12" s="16">
        <v>0</v>
      </c>
      <c r="K12" s="21">
        <f t="shared" si="0"/>
        <v>0</v>
      </c>
      <c r="L12" s="22" t="str">
        <f t="shared" si="1"/>
        <v>OK</v>
      </c>
      <c r="M12" s="48"/>
      <c r="N12" s="49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50"/>
      <c r="AA12" s="50"/>
      <c r="AB12" s="50"/>
    </row>
    <row r="13" spans="1:28" ht="39.950000000000003" customHeight="1" x14ac:dyDescent="0.25">
      <c r="A13" s="69"/>
      <c r="B13" s="66"/>
      <c r="C13" s="37">
        <v>10</v>
      </c>
      <c r="D13" s="76"/>
      <c r="E13" s="42" t="s">
        <v>42</v>
      </c>
      <c r="F13" s="44" t="s">
        <v>11</v>
      </c>
      <c r="G13" s="43" t="s">
        <v>29</v>
      </c>
      <c r="H13" s="43" t="s">
        <v>30</v>
      </c>
      <c r="I13" s="41">
        <v>47.9</v>
      </c>
      <c r="J13" s="16">
        <v>200</v>
      </c>
      <c r="K13" s="21">
        <f t="shared" si="0"/>
        <v>200</v>
      </c>
      <c r="L13" s="22" t="str">
        <f t="shared" si="1"/>
        <v>OK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</row>
    <row r="14" spans="1:28" ht="39.950000000000003" customHeight="1" x14ac:dyDescent="0.25">
      <c r="A14" s="69"/>
      <c r="B14" s="66"/>
      <c r="C14" s="37">
        <v>11</v>
      </c>
      <c r="D14" s="76"/>
      <c r="E14" s="42" t="s">
        <v>43</v>
      </c>
      <c r="F14" s="43" t="s">
        <v>44</v>
      </c>
      <c r="G14" s="43" t="s">
        <v>29</v>
      </c>
      <c r="H14" s="43" t="s">
        <v>30</v>
      </c>
      <c r="I14" s="41">
        <v>17.13</v>
      </c>
      <c r="J14" s="16">
        <v>200</v>
      </c>
      <c r="K14" s="21">
        <f t="shared" si="0"/>
        <v>200</v>
      </c>
      <c r="L14" s="22" t="str">
        <f t="shared" si="1"/>
        <v>OK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50"/>
      <c r="Z14" s="50"/>
      <c r="AA14" s="50"/>
      <c r="AB14" s="50"/>
    </row>
    <row r="15" spans="1:28" ht="39.950000000000003" customHeight="1" x14ac:dyDescent="0.25">
      <c r="A15" s="69"/>
      <c r="B15" s="66"/>
      <c r="C15" s="37">
        <v>12</v>
      </c>
      <c r="D15" s="76"/>
      <c r="E15" s="42" t="s">
        <v>45</v>
      </c>
      <c r="F15" s="43" t="s">
        <v>38</v>
      </c>
      <c r="G15" s="43" t="s">
        <v>46</v>
      </c>
      <c r="H15" s="43" t="s">
        <v>30</v>
      </c>
      <c r="I15" s="41">
        <v>22.06</v>
      </c>
      <c r="J15" s="16">
        <v>300</v>
      </c>
      <c r="K15" s="21">
        <f t="shared" si="0"/>
        <v>300</v>
      </c>
      <c r="L15" s="22" t="str">
        <f t="shared" si="1"/>
        <v>OK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0"/>
      <c r="Z15" s="50"/>
      <c r="AA15" s="50"/>
      <c r="AB15" s="50"/>
    </row>
    <row r="16" spans="1:28" ht="39.950000000000003" customHeight="1" x14ac:dyDescent="0.25">
      <c r="A16" s="69"/>
      <c r="B16" s="66"/>
      <c r="C16" s="37">
        <v>13</v>
      </c>
      <c r="D16" s="76"/>
      <c r="E16" s="38" t="s">
        <v>47</v>
      </c>
      <c r="F16" s="40" t="s">
        <v>38</v>
      </c>
      <c r="G16" s="40" t="s">
        <v>48</v>
      </c>
      <c r="H16" s="40" t="s">
        <v>30</v>
      </c>
      <c r="I16" s="45">
        <v>17.41</v>
      </c>
      <c r="J16" s="16">
        <v>300</v>
      </c>
      <c r="K16" s="21">
        <f t="shared" si="0"/>
        <v>300</v>
      </c>
      <c r="L16" s="22" t="str">
        <f t="shared" si="1"/>
        <v>OK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0"/>
      <c r="Z16" s="50"/>
      <c r="AA16" s="50"/>
      <c r="AB16" s="50"/>
    </row>
    <row r="17" spans="1:28" ht="39.950000000000003" customHeight="1" x14ac:dyDescent="0.25">
      <c r="A17" s="69"/>
      <c r="B17" s="66"/>
      <c r="C17" s="37">
        <v>14</v>
      </c>
      <c r="D17" s="76"/>
      <c r="E17" s="42" t="s">
        <v>49</v>
      </c>
      <c r="F17" s="43" t="s">
        <v>38</v>
      </c>
      <c r="G17" s="43" t="s">
        <v>50</v>
      </c>
      <c r="H17" s="43" t="s">
        <v>30</v>
      </c>
      <c r="I17" s="41">
        <v>12.38</v>
      </c>
      <c r="J17" s="16">
        <v>300</v>
      </c>
      <c r="K17" s="21">
        <f t="shared" si="0"/>
        <v>300</v>
      </c>
      <c r="L17" s="22" t="str">
        <f t="shared" si="1"/>
        <v>OK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0"/>
      <c r="Z17" s="50"/>
      <c r="AA17" s="50"/>
      <c r="AB17" s="50"/>
    </row>
    <row r="18" spans="1:28" ht="39.950000000000003" customHeight="1" x14ac:dyDescent="0.25">
      <c r="A18" s="69"/>
      <c r="B18" s="66"/>
      <c r="C18" s="37">
        <v>15</v>
      </c>
      <c r="D18" s="76"/>
      <c r="E18" s="42" t="s">
        <v>51</v>
      </c>
      <c r="F18" s="43" t="s">
        <v>38</v>
      </c>
      <c r="G18" s="43" t="s">
        <v>52</v>
      </c>
      <c r="H18" s="43" t="s">
        <v>30</v>
      </c>
      <c r="I18" s="41">
        <v>154.96</v>
      </c>
      <c r="J18" s="16">
        <v>100</v>
      </c>
      <c r="K18" s="21">
        <f t="shared" si="0"/>
        <v>100</v>
      </c>
      <c r="L18" s="22" t="str">
        <f t="shared" si="1"/>
        <v>OK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50"/>
      <c r="Z18" s="50"/>
      <c r="AA18" s="50"/>
      <c r="AB18" s="50"/>
    </row>
    <row r="19" spans="1:28" ht="39.950000000000003" customHeight="1" x14ac:dyDescent="0.25">
      <c r="A19" s="69"/>
      <c r="B19" s="66"/>
      <c r="C19" s="37">
        <v>16</v>
      </c>
      <c r="D19" s="76"/>
      <c r="E19" s="42" t="s">
        <v>53</v>
      </c>
      <c r="F19" s="43" t="s">
        <v>38</v>
      </c>
      <c r="G19" s="43" t="s">
        <v>54</v>
      </c>
      <c r="H19" s="43" t="s">
        <v>30</v>
      </c>
      <c r="I19" s="41">
        <v>169.18</v>
      </c>
      <c r="J19" s="16">
        <v>100</v>
      </c>
      <c r="K19" s="21">
        <f t="shared" si="0"/>
        <v>100</v>
      </c>
      <c r="L19" s="22" t="str">
        <f t="shared" si="1"/>
        <v>OK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50"/>
      <c r="Z19" s="50"/>
      <c r="AA19" s="50"/>
      <c r="AB19" s="50"/>
    </row>
    <row r="20" spans="1:28" ht="39.950000000000003" customHeight="1" x14ac:dyDescent="0.25">
      <c r="A20" s="69"/>
      <c r="B20" s="66"/>
      <c r="C20" s="37">
        <v>17</v>
      </c>
      <c r="D20" s="76"/>
      <c r="E20" s="42" t="s">
        <v>55</v>
      </c>
      <c r="F20" s="43" t="s">
        <v>38</v>
      </c>
      <c r="G20" s="43" t="s">
        <v>56</v>
      </c>
      <c r="H20" s="43" t="s">
        <v>30</v>
      </c>
      <c r="I20" s="41">
        <v>55.76</v>
      </c>
      <c r="J20" s="16">
        <v>300</v>
      </c>
      <c r="K20" s="21">
        <f t="shared" si="0"/>
        <v>300</v>
      </c>
      <c r="L20" s="22" t="str">
        <f t="shared" si="1"/>
        <v>OK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50"/>
      <c r="Z20" s="50"/>
      <c r="AA20" s="50"/>
      <c r="AB20" s="50"/>
    </row>
    <row r="21" spans="1:28" ht="39.950000000000003" customHeight="1" x14ac:dyDescent="0.25">
      <c r="A21" s="69"/>
      <c r="B21" s="66"/>
      <c r="C21" s="37">
        <v>18</v>
      </c>
      <c r="D21" s="76"/>
      <c r="E21" s="42" t="s">
        <v>57</v>
      </c>
      <c r="F21" s="43" t="s">
        <v>38</v>
      </c>
      <c r="G21" s="43" t="s">
        <v>58</v>
      </c>
      <c r="H21" s="43" t="s">
        <v>30</v>
      </c>
      <c r="I21" s="41">
        <v>21.39</v>
      </c>
      <c r="J21" s="16">
        <v>100</v>
      </c>
      <c r="K21" s="21">
        <f t="shared" si="0"/>
        <v>100</v>
      </c>
      <c r="L21" s="22" t="str">
        <f t="shared" si="1"/>
        <v>OK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50"/>
      <c r="Z21" s="50"/>
      <c r="AA21" s="50"/>
      <c r="AB21" s="50"/>
    </row>
    <row r="22" spans="1:28" ht="39.950000000000003" customHeight="1" x14ac:dyDescent="0.25">
      <c r="A22" s="69"/>
      <c r="B22" s="66"/>
      <c r="C22" s="37">
        <v>19</v>
      </c>
      <c r="D22" s="76"/>
      <c r="E22" s="42" t="s">
        <v>59</v>
      </c>
      <c r="F22" s="43" t="s">
        <v>38</v>
      </c>
      <c r="G22" s="43" t="s">
        <v>60</v>
      </c>
      <c r="H22" s="43" t="s">
        <v>30</v>
      </c>
      <c r="I22" s="41">
        <v>47.92</v>
      </c>
      <c r="J22" s="16">
        <v>100</v>
      </c>
      <c r="K22" s="21">
        <f t="shared" si="0"/>
        <v>100</v>
      </c>
      <c r="L22" s="22" t="str">
        <f t="shared" si="1"/>
        <v>OK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50"/>
      <c r="Z22" s="50"/>
      <c r="AA22" s="50"/>
      <c r="AB22" s="50"/>
    </row>
    <row r="23" spans="1:28" ht="39.950000000000003" customHeight="1" x14ac:dyDescent="0.25">
      <c r="A23" s="69"/>
      <c r="B23" s="66"/>
      <c r="C23" s="37">
        <v>20</v>
      </c>
      <c r="D23" s="76"/>
      <c r="E23" s="42" t="s">
        <v>61</v>
      </c>
      <c r="F23" s="43" t="s">
        <v>38</v>
      </c>
      <c r="G23" s="43" t="s">
        <v>62</v>
      </c>
      <c r="H23" s="43" t="s">
        <v>30</v>
      </c>
      <c r="I23" s="41">
        <v>80.260000000000005</v>
      </c>
      <c r="J23" s="16">
        <v>80</v>
      </c>
      <c r="K23" s="21">
        <f t="shared" si="0"/>
        <v>80</v>
      </c>
      <c r="L23" s="22" t="str">
        <f t="shared" si="1"/>
        <v>OK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50"/>
      <c r="Z23" s="50"/>
      <c r="AA23" s="50"/>
      <c r="AB23" s="50"/>
    </row>
    <row r="24" spans="1:28" ht="39.950000000000003" customHeight="1" x14ac:dyDescent="0.25">
      <c r="A24" s="69"/>
      <c r="B24" s="66"/>
      <c r="C24" s="37">
        <v>21</v>
      </c>
      <c r="D24" s="76"/>
      <c r="E24" s="42" t="s">
        <v>63</v>
      </c>
      <c r="F24" s="43" t="s">
        <v>126</v>
      </c>
      <c r="G24" s="43" t="s">
        <v>64</v>
      </c>
      <c r="H24" s="43" t="s">
        <v>30</v>
      </c>
      <c r="I24" s="41">
        <v>857.58</v>
      </c>
      <c r="J24" s="16">
        <v>3</v>
      </c>
      <c r="K24" s="21">
        <f t="shared" si="0"/>
        <v>3</v>
      </c>
      <c r="L24" s="22" t="str">
        <f t="shared" si="1"/>
        <v>OK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50"/>
      <c r="Z24" s="50"/>
      <c r="AA24" s="50"/>
      <c r="AB24" s="50"/>
    </row>
    <row r="25" spans="1:28" ht="39.950000000000003" customHeight="1" x14ac:dyDescent="0.25">
      <c r="A25" s="69"/>
      <c r="B25" s="66"/>
      <c r="C25" s="37">
        <v>22</v>
      </c>
      <c r="D25" s="76"/>
      <c r="E25" s="42" t="s">
        <v>65</v>
      </c>
      <c r="F25" s="43" t="s">
        <v>126</v>
      </c>
      <c r="G25" s="43" t="s">
        <v>64</v>
      </c>
      <c r="H25" s="43" t="s">
        <v>30</v>
      </c>
      <c r="I25" s="41">
        <v>450.92</v>
      </c>
      <c r="J25" s="16">
        <v>5</v>
      </c>
      <c r="K25" s="21">
        <f t="shared" si="0"/>
        <v>5</v>
      </c>
      <c r="L25" s="22" t="str">
        <f t="shared" si="1"/>
        <v>OK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50"/>
      <c r="Z25" s="50"/>
      <c r="AA25" s="50"/>
      <c r="AB25" s="50"/>
    </row>
    <row r="26" spans="1:28" ht="39.950000000000003" customHeight="1" x14ac:dyDescent="0.25">
      <c r="A26" s="69"/>
      <c r="B26" s="66"/>
      <c r="C26" s="37">
        <v>23</v>
      </c>
      <c r="D26" s="76"/>
      <c r="E26" s="42" t="s">
        <v>66</v>
      </c>
      <c r="F26" s="43" t="s">
        <v>126</v>
      </c>
      <c r="G26" s="43" t="s">
        <v>67</v>
      </c>
      <c r="H26" s="43" t="s">
        <v>30</v>
      </c>
      <c r="I26" s="41">
        <v>121.74</v>
      </c>
      <c r="J26" s="16">
        <v>5</v>
      </c>
      <c r="K26" s="21">
        <f t="shared" si="0"/>
        <v>5</v>
      </c>
      <c r="L26" s="22" t="str">
        <f t="shared" si="1"/>
        <v>OK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50"/>
      <c r="Z26" s="50"/>
      <c r="AA26" s="50"/>
      <c r="AB26" s="50"/>
    </row>
    <row r="27" spans="1:28" ht="39.950000000000003" customHeight="1" x14ac:dyDescent="0.25">
      <c r="A27" s="69"/>
      <c r="B27" s="66"/>
      <c r="C27" s="37">
        <v>24</v>
      </c>
      <c r="D27" s="76"/>
      <c r="E27" s="42" t="s">
        <v>68</v>
      </c>
      <c r="F27" s="43" t="s">
        <v>126</v>
      </c>
      <c r="G27" s="43" t="s">
        <v>69</v>
      </c>
      <c r="H27" s="43" t="s">
        <v>30</v>
      </c>
      <c r="I27" s="41">
        <v>559.17999999999995</v>
      </c>
      <c r="J27" s="16">
        <v>1</v>
      </c>
      <c r="K27" s="21">
        <f t="shared" si="0"/>
        <v>1</v>
      </c>
      <c r="L27" s="22" t="str">
        <f t="shared" si="1"/>
        <v>OK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0"/>
      <c r="Z27" s="50"/>
      <c r="AA27" s="50"/>
      <c r="AB27" s="50"/>
    </row>
    <row r="28" spans="1:28" ht="39.950000000000003" customHeight="1" x14ac:dyDescent="0.25">
      <c r="A28" s="69"/>
      <c r="B28" s="66"/>
      <c r="C28" s="37">
        <v>25</v>
      </c>
      <c r="D28" s="76"/>
      <c r="E28" s="42" t="s">
        <v>70</v>
      </c>
      <c r="F28" s="43" t="s">
        <v>126</v>
      </c>
      <c r="G28" s="43" t="s">
        <v>29</v>
      </c>
      <c r="H28" s="43" t="s">
        <v>30</v>
      </c>
      <c r="I28" s="41">
        <v>279.39999999999998</v>
      </c>
      <c r="J28" s="16">
        <v>10</v>
      </c>
      <c r="K28" s="21">
        <f t="shared" si="0"/>
        <v>10</v>
      </c>
      <c r="L28" s="22" t="str">
        <f t="shared" si="1"/>
        <v>OK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0"/>
      <c r="Z28" s="50"/>
      <c r="AA28" s="50"/>
      <c r="AB28" s="50"/>
    </row>
    <row r="29" spans="1:28" ht="39.950000000000003" customHeight="1" x14ac:dyDescent="0.25">
      <c r="A29" s="69"/>
      <c r="B29" s="66"/>
      <c r="C29" s="37">
        <v>26</v>
      </c>
      <c r="D29" s="76"/>
      <c r="E29" s="42" t="s">
        <v>71</v>
      </c>
      <c r="F29" s="43" t="s">
        <v>126</v>
      </c>
      <c r="G29" s="43" t="s">
        <v>72</v>
      </c>
      <c r="H29" s="43" t="s">
        <v>30</v>
      </c>
      <c r="I29" s="41">
        <v>106.23</v>
      </c>
      <c r="J29" s="16">
        <v>5</v>
      </c>
      <c r="K29" s="21">
        <f t="shared" si="0"/>
        <v>5</v>
      </c>
      <c r="L29" s="22" t="str">
        <f t="shared" si="1"/>
        <v>OK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0"/>
      <c r="Z29" s="50"/>
      <c r="AA29" s="50"/>
      <c r="AB29" s="50"/>
    </row>
    <row r="30" spans="1:28" ht="39.950000000000003" customHeight="1" x14ac:dyDescent="0.25">
      <c r="A30" s="69"/>
      <c r="B30" s="66"/>
      <c r="C30" s="37">
        <v>27</v>
      </c>
      <c r="D30" s="76"/>
      <c r="E30" s="42" t="s">
        <v>73</v>
      </c>
      <c r="F30" s="43" t="s">
        <v>126</v>
      </c>
      <c r="G30" s="43" t="s">
        <v>74</v>
      </c>
      <c r="H30" s="43" t="s">
        <v>30</v>
      </c>
      <c r="I30" s="41">
        <v>619.09</v>
      </c>
      <c r="J30" s="16">
        <v>10</v>
      </c>
      <c r="K30" s="21">
        <f t="shared" si="0"/>
        <v>10</v>
      </c>
      <c r="L30" s="22" t="str">
        <f t="shared" si="1"/>
        <v>OK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  <c r="Z30" s="50"/>
      <c r="AA30" s="50"/>
      <c r="AB30" s="50"/>
    </row>
    <row r="31" spans="1:28" ht="39.950000000000003" customHeight="1" x14ac:dyDescent="0.25">
      <c r="A31" s="69"/>
      <c r="B31" s="66"/>
      <c r="C31" s="37">
        <v>28</v>
      </c>
      <c r="D31" s="76"/>
      <c r="E31" s="42" t="s">
        <v>75</v>
      </c>
      <c r="F31" s="43" t="s">
        <v>126</v>
      </c>
      <c r="G31" s="43" t="s">
        <v>76</v>
      </c>
      <c r="H31" s="43" t="s">
        <v>30</v>
      </c>
      <c r="I31" s="41">
        <v>864.15</v>
      </c>
      <c r="J31" s="16">
        <v>10</v>
      </c>
      <c r="K31" s="21">
        <f t="shared" si="0"/>
        <v>10</v>
      </c>
      <c r="L31" s="22" t="str">
        <f t="shared" si="1"/>
        <v>OK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50"/>
      <c r="AA31" s="50"/>
      <c r="AB31" s="50"/>
    </row>
    <row r="32" spans="1:28" ht="39.950000000000003" customHeight="1" x14ac:dyDescent="0.25">
      <c r="A32" s="69"/>
      <c r="B32" s="66"/>
      <c r="C32" s="37">
        <v>29</v>
      </c>
      <c r="D32" s="76"/>
      <c r="E32" s="42" t="s">
        <v>77</v>
      </c>
      <c r="F32" s="43" t="s">
        <v>126</v>
      </c>
      <c r="G32" s="43" t="s">
        <v>29</v>
      </c>
      <c r="H32" s="43" t="s">
        <v>30</v>
      </c>
      <c r="I32" s="41">
        <v>462.23</v>
      </c>
      <c r="J32" s="16">
        <v>5</v>
      </c>
      <c r="K32" s="21">
        <f t="shared" si="0"/>
        <v>5</v>
      </c>
      <c r="L32" s="22" t="str">
        <f t="shared" si="1"/>
        <v>OK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0"/>
      <c r="Z32" s="50"/>
      <c r="AA32" s="50"/>
      <c r="AB32" s="50"/>
    </row>
    <row r="33" spans="1:28" ht="39.950000000000003" customHeight="1" x14ac:dyDescent="0.25">
      <c r="A33" s="69"/>
      <c r="B33" s="66"/>
      <c r="C33" s="37">
        <v>30</v>
      </c>
      <c r="D33" s="76"/>
      <c r="E33" s="42" t="s">
        <v>78</v>
      </c>
      <c r="F33" s="43" t="s">
        <v>126</v>
      </c>
      <c r="G33" s="43" t="s">
        <v>29</v>
      </c>
      <c r="H33" s="43" t="s">
        <v>30</v>
      </c>
      <c r="I33" s="41">
        <v>872.9</v>
      </c>
      <c r="J33" s="16">
        <v>3</v>
      </c>
      <c r="K33" s="21">
        <f t="shared" si="0"/>
        <v>3</v>
      </c>
      <c r="L33" s="22" t="str">
        <f t="shared" si="1"/>
        <v>OK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0"/>
      <c r="Z33" s="50"/>
      <c r="AA33" s="50"/>
      <c r="AB33" s="50"/>
    </row>
    <row r="34" spans="1:28" ht="39.950000000000003" customHeight="1" x14ac:dyDescent="0.25">
      <c r="A34" s="69"/>
      <c r="B34" s="66"/>
      <c r="C34" s="37">
        <v>31</v>
      </c>
      <c r="D34" s="76"/>
      <c r="E34" s="42" t="s">
        <v>79</v>
      </c>
      <c r="F34" s="43" t="s">
        <v>126</v>
      </c>
      <c r="G34" s="43" t="s">
        <v>29</v>
      </c>
      <c r="H34" s="43" t="s">
        <v>30</v>
      </c>
      <c r="I34" s="41">
        <v>58.04</v>
      </c>
      <c r="J34" s="16">
        <v>10</v>
      </c>
      <c r="K34" s="21">
        <f t="shared" si="0"/>
        <v>10</v>
      </c>
      <c r="L34" s="22" t="str">
        <f t="shared" si="1"/>
        <v>OK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0"/>
      <c r="Z34" s="50"/>
      <c r="AA34" s="50"/>
      <c r="AB34" s="50"/>
    </row>
    <row r="35" spans="1:28" ht="39.950000000000003" customHeight="1" x14ac:dyDescent="0.25">
      <c r="A35" s="69"/>
      <c r="B35" s="66"/>
      <c r="C35" s="37">
        <v>32</v>
      </c>
      <c r="D35" s="76"/>
      <c r="E35" s="42" t="s">
        <v>132</v>
      </c>
      <c r="F35" s="43" t="s">
        <v>126</v>
      </c>
      <c r="G35" s="43" t="s">
        <v>29</v>
      </c>
      <c r="H35" s="43" t="s">
        <v>30</v>
      </c>
      <c r="I35" s="41">
        <v>54.95</v>
      </c>
      <c r="J35" s="16">
        <v>5</v>
      </c>
      <c r="K35" s="21">
        <f t="shared" si="0"/>
        <v>5</v>
      </c>
      <c r="L35" s="22" t="str">
        <f t="shared" si="1"/>
        <v>OK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50"/>
      <c r="Z35" s="50"/>
      <c r="AA35" s="50"/>
      <c r="AB35" s="50"/>
    </row>
    <row r="36" spans="1:28" ht="39.950000000000003" customHeight="1" x14ac:dyDescent="0.25">
      <c r="A36" s="69"/>
      <c r="B36" s="66"/>
      <c r="C36" s="37">
        <v>33</v>
      </c>
      <c r="D36" s="76"/>
      <c r="E36" s="42" t="s">
        <v>133</v>
      </c>
      <c r="F36" s="43" t="s">
        <v>38</v>
      </c>
      <c r="G36" s="43" t="s">
        <v>80</v>
      </c>
      <c r="H36" s="43" t="s">
        <v>30</v>
      </c>
      <c r="I36" s="41">
        <v>10.43</v>
      </c>
      <c r="J36" s="16">
        <v>1000</v>
      </c>
      <c r="K36" s="21">
        <f t="shared" ref="K36:K56" si="2">J36-(SUM(M36:AB36))</f>
        <v>1000</v>
      </c>
      <c r="L36" s="22" t="str">
        <f t="shared" si="1"/>
        <v>OK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0"/>
      <c r="Z36" s="50"/>
      <c r="AA36" s="50"/>
      <c r="AB36" s="50"/>
    </row>
    <row r="37" spans="1:28" ht="39.950000000000003" customHeight="1" x14ac:dyDescent="0.25">
      <c r="A37" s="69"/>
      <c r="B37" s="66"/>
      <c r="C37" s="37">
        <v>34</v>
      </c>
      <c r="D37" s="76"/>
      <c r="E37" s="42" t="s">
        <v>134</v>
      </c>
      <c r="F37" s="43" t="s">
        <v>38</v>
      </c>
      <c r="G37" s="43" t="s">
        <v>81</v>
      </c>
      <c r="H37" s="43" t="s">
        <v>30</v>
      </c>
      <c r="I37" s="41">
        <v>15.99</v>
      </c>
      <c r="J37" s="16">
        <v>0</v>
      </c>
      <c r="K37" s="21">
        <f t="shared" si="2"/>
        <v>0</v>
      </c>
      <c r="L37" s="22" t="str">
        <f t="shared" si="1"/>
        <v>OK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50"/>
      <c r="Z37" s="50"/>
      <c r="AA37" s="50"/>
      <c r="AB37" s="50"/>
    </row>
    <row r="38" spans="1:28" ht="39.950000000000003" customHeight="1" x14ac:dyDescent="0.25">
      <c r="A38" s="69"/>
      <c r="B38" s="66"/>
      <c r="C38" s="37">
        <v>35</v>
      </c>
      <c r="D38" s="76"/>
      <c r="E38" s="42" t="s">
        <v>135</v>
      </c>
      <c r="F38" s="43" t="s">
        <v>38</v>
      </c>
      <c r="G38" s="43" t="s">
        <v>82</v>
      </c>
      <c r="H38" s="43" t="s">
        <v>30</v>
      </c>
      <c r="I38" s="41">
        <v>16.75</v>
      </c>
      <c r="J38" s="16">
        <v>0</v>
      </c>
      <c r="K38" s="21">
        <f t="shared" si="2"/>
        <v>0</v>
      </c>
      <c r="L38" s="22" t="str">
        <f t="shared" si="1"/>
        <v>OK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50"/>
      <c r="Z38" s="50"/>
      <c r="AA38" s="50"/>
      <c r="AB38" s="50"/>
    </row>
    <row r="39" spans="1:28" ht="39.950000000000003" customHeight="1" x14ac:dyDescent="0.25">
      <c r="A39" s="69"/>
      <c r="B39" s="66"/>
      <c r="C39" s="37">
        <v>36</v>
      </c>
      <c r="D39" s="76"/>
      <c r="E39" s="42" t="s">
        <v>136</v>
      </c>
      <c r="F39" s="43" t="s">
        <v>38</v>
      </c>
      <c r="G39" s="43" t="s">
        <v>83</v>
      </c>
      <c r="H39" s="43" t="s">
        <v>30</v>
      </c>
      <c r="I39" s="41">
        <v>42.18</v>
      </c>
      <c r="J39" s="16">
        <v>500</v>
      </c>
      <c r="K39" s="21">
        <f t="shared" si="2"/>
        <v>500</v>
      </c>
      <c r="L39" s="22" t="str">
        <f t="shared" si="1"/>
        <v>OK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50"/>
      <c r="Z39" s="50"/>
      <c r="AA39" s="50"/>
      <c r="AB39" s="50"/>
    </row>
    <row r="40" spans="1:28" ht="39.950000000000003" customHeight="1" x14ac:dyDescent="0.25">
      <c r="A40" s="69"/>
      <c r="B40" s="66"/>
      <c r="C40" s="37">
        <v>37</v>
      </c>
      <c r="D40" s="76"/>
      <c r="E40" s="42" t="s">
        <v>137</v>
      </c>
      <c r="F40" s="43" t="s">
        <v>38</v>
      </c>
      <c r="G40" s="43" t="s">
        <v>84</v>
      </c>
      <c r="H40" s="43" t="s">
        <v>30</v>
      </c>
      <c r="I40" s="41">
        <v>22.07</v>
      </c>
      <c r="J40" s="16">
        <v>500</v>
      </c>
      <c r="K40" s="21">
        <f t="shared" si="2"/>
        <v>500</v>
      </c>
      <c r="L40" s="22" t="str">
        <f t="shared" si="1"/>
        <v>OK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0"/>
      <c r="Z40" s="50"/>
      <c r="AA40" s="50"/>
      <c r="AB40" s="50"/>
    </row>
    <row r="41" spans="1:28" ht="39.950000000000003" customHeight="1" x14ac:dyDescent="0.25">
      <c r="A41" s="69"/>
      <c r="B41" s="66"/>
      <c r="C41" s="37">
        <v>38</v>
      </c>
      <c r="D41" s="76"/>
      <c r="E41" s="42" t="s">
        <v>85</v>
      </c>
      <c r="F41" s="43" t="s">
        <v>126</v>
      </c>
      <c r="G41" s="43" t="s">
        <v>86</v>
      </c>
      <c r="H41" s="43" t="s">
        <v>30</v>
      </c>
      <c r="I41" s="41">
        <v>913.6</v>
      </c>
      <c r="J41" s="16">
        <v>1</v>
      </c>
      <c r="K41" s="21">
        <f t="shared" si="2"/>
        <v>1</v>
      </c>
      <c r="L41" s="22" t="str">
        <f t="shared" si="1"/>
        <v>OK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0"/>
      <c r="Z41" s="50"/>
      <c r="AA41" s="50"/>
      <c r="AB41" s="50"/>
    </row>
    <row r="42" spans="1:28" ht="39.950000000000003" customHeight="1" x14ac:dyDescent="0.25">
      <c r="A42" s="69"/>
      <c r="B42" s="66"/>
      <c r="C42" s="37">
        <v>39</v>
      </c>
      <c r="D42" s="76"/>
      <c r="E42" s="42" t="s">
        <v>87</v>
      </c>
      <c r="F42" s="43" t="s">
        <v>126</v>
      </c>
      <c r="G42" s="43" t="s">
        <v>88</v>
      </c>
      <c r="H42" s="43" t="s">
        <v>30</v>
      </c>
      <c r="I42" s="41">
        <v>373.35</v>
      </c>
      <c r="J42" s="16">
        <v>5</v>
      </c>
      <c r="K42" s="21">
        <f t="shared" si="2"/>
        <v>5</v>
      </c>
      <c r="L42" s="22" t="str">
        <f t="shared" si="1"/>
        <v>OK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0"/>
      <c r="Z42" s="50"/>
      <c r="AA42" s="50"/>
      <c r="AB42" s="50"/>
    </row>
    <row r="43" spans="1:28" ht="39.950000000000003" customHeight="1" x14ac:dyDescent="0.25">
      <c r="A43" s="69"/>
      <c r="B43" s="66"/>
      <c r="C43" s="37">
        <v>40</v>
      </c>
      <c r="D43" s="76"/>
      <c r="E43" s="42" t="s">
        <v>89</v>
      </c>
      <c r="F43" s="43" t="s">
        <v>126</v>
      </c>
      <c r="G43" s="43" t="s">
        <v>29</v>
      </c>
      <c r="H43" s="43" t="s">
        <v>30</v>
      </c>
      <c r="I43" s="41">
        <v>741.62</v>
      </c>
      <c r="J43" s="16">
        <v>0</v>
      </c>
      <c r="K43" s="21">
        <f t="shared" si="2"/>
        <v>0</v>
      </c>
      <c r="L43" s="22" t="str">
        <f t="shared" si="1"/>
        <v>OK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50"/>
      <c r="Z43" s="50"/>
      <c r="AA43" s="50"/>
      <c r="AB43" s="50"/>
    </row>
    <row r="44" spans="1:28" ht="39.950000000000003" customHeight="1" x14ac:dyDescent="0.25">
      <c r="A44" s="69"/>
      <c r="B44" s="66"/>
      <c r="C44" s="37">
        <v>41</v>
      </c>
      <c r="D44" s="76"/>
      <c r="E44" s="42" t="s">
        <v>90</v>
      </c>
      <c r="F44" s="43" t="s">
        <v>38</v>
      </c>
      <c r="G44" s="43" t="s">
        <v>29</v>
      </c>
      <c r="H44" s="43" t="s">
        <v>30</v>
      </c>
      <c r="I44" s="41">
        <v>154.77000000000001</v>
      </c>
      <c r="J44" s="16">
        <v>150</v>
      </c>
      <c r="K44" s="21">
        <f t="shared" si="2"/>
        <v>150</v>
      </c>
      <c r="L44" s="22" t="str">
        <f t="shared" si="1"/>
        <v>OK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0"/>
      <c r="Z44" s="50"/>
      <c r="AA44" s="50"/>
      <c r="AB44" s="50"/>
    </row>
    <row r="45" spans="1:28" ht="39.950000000000003" customHeight="1" x14ac:dyDescent="0.25">
      <c r="A45" s="69"/>
      <c r="B45" s="66"/>
      <c r="C45" s="37">
        <v>42</v>
      </c>
      <c r="D45" s="76"/>
      <c r="E45" s="42" t="s">
        <v>91</v>
      </c>
      <c r="F45" s="43" t="s">
        <v>38</v>
      </c>
      <c r="G45" s="43" t="s">
        <v>29</v>
      </c>
      <c r="H45" s="43" t="s">
        <v>30</v>
      </c>
      <c r="I45" s="41">
        <v>87.06</v>
      </c>
      <c r="J45" s="16">
        <v>200</v>
      </c>
      <c r="K45" s="21">
        <f t="shared" si="2"/>
        <v>200</v>
      </c>
      <c r="L45" s="22" t="str">
        <f t="shared" si="1"/>
        <v>OK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50"/>
      <c r="Z45" s="50"/>
      <c r="AA45" s="50"/>
      <c r="AB45" s="50"/>
    </row>
    <row r="46" spans="1:28" ht="39.950000000000003" customHeight="1" x14ac:dyDescent="0.25">
      <c r="A46" s="69"/>
      <c r="B46" s="66"/>
      <c r="C46" s="37">
        <v>43</v>
      </c>
      <c r="D46" s="76"/>
      <c r="E46" s="42" t="s">
        <v>92</v>
      </c>
      <c r="F46" s="43" t="s">
        <v>38</v>
      </c>
      <c r="G46" s="43" t="s">
        <v>93</v>
      </c>
      <c r="H46" s="43" t="s">
        <v>30</v>
      </c>
      <c r="I46" s="41">
        <v>15.61</v>
      </c>
      <c r="J46" s="16">
        <v>300</v>
      </c>
      <c r="K46" s="21">
        <f t="shared" si="2"/>
        <v>300</v>
      </c>
      <c r="L46" s="22" t="str">
        <f t="shared" si="1"/>
        <v>OK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50"/>
      <c r="Z46" s="50"/>
      <c r="AA46" s="50"/>
      <c r="AB46" s="50"/>
    </row>
    <row r="47" spans="1:28" ht="39.950000000000003" customHeight="1" x14ac:dyDescent="0.25">
      <c r="A47" s="69"/>
      <c r="B47" s="66"/>
      <c r="C47" s="37">
        <v>44</v>
      </c>
      <c r="D47" s="76"/>
      <c r="E47" s="42" t="s">
        <v>94</v>
      </c>
      <c r="F47" s="43" t="s">
        <v>126</v>
      </c>
      <c r="G47" s="43" t="s">
        <v>29</v>
      </c>
      <c r="H47" s="43" t="s">
        <v>30</v>
      </c>
      <c r="I47" s="41">
        <v>144.44999999999999</v>
      </c>
      <c r="J47" s="16">
        <v>0</v>
      </c>
      <c r="K47" s="21">
        <f t="shared" si="2"/>
        <v>0</v>
      </c>
      <c r="L47" s="22" t="str">
        <f t="shared" si="1"/>
        <v>OK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50"/>
      <c r="Z47" s="50"/>
      <c r="AA47" s="50"/>
      <c r="AB47" s="50"/>
    </row>
    <row r="48" spans="1:28" ht="39.950000000000003" customHeight="1" x14ac:dyDescent="0.25">
      <c r="A48" s="70"/>
      <c r="B48" s="67"/>
      <c r="C48" s="37">
        <v>45</v>
      </c>
      <c r="D48" s="77"/>
      <c r="E48" s="42" t="s">
        <v>95</v>
      </c>
      <c r="F48" s="43" t="s">
        <v>126</v>
      </c>
      <c r="G48" s="43" t="s">
        <v>29</v>
      </c>
      <c r="H48" s="43" t="s">
        <v>30</v>
      </c>
      <c r="I48" s="41">
        <v>157.99</v>
      </c>
      <c r="J48" s="16">
        <v>5</v>
      </c>
      <c r="K48" s="21">
        <f t="shared" si="2"/>
        <v>5</v>
      </c>
      <c r="L48" s="22" t="str">
        <f t="shared" si="1"/>
        <v>OK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0"/>
      <c r="Z48" s="50"/>
      <c r="AA48" s="50"/>
      <c r="AB48" s="50"/>
    </row>
    <row r="49" spans="1:28" ht="39.950000000000003" customHeight="1" x14ac:dyDescent="0.25">
      <c r="A49" s="68" t="s">
        <v>141</v>
      </c>
      <c r="B49" s="65">
        <v>2</v>
      </c>
      <c r="C49" s="37">
        <v>46</v>
      </c>
      <c r="D49" s="62" t="s">
        <v>124</v>
      </c>
      <c r="E49" s="42" t="s">
        <v>28</v>
      </c>
      <c r="F49" s="43" t="s">
        <v>126</v>
      </c>
      <c r="G49" s="43" t="s">
        <v>29</v>
      </c>
      <c r="H49" s="43" t="s">
        <v>30</v>
      </c>
      <c r="I49" s="41">
        <v>185.26</v>
      </c>
      <c r="J49" s="16">
        <v>0</v>
      </c>
      <c r="K49" s="21">
        <f t="shared" si="2"/>
        <v>0</v>
      </c>
      <c r="L49" s="22" t="str">
        <f t="shared" si="1"/>
        <v>OK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0"/>
      <c r="Z49" s="50"/>
      <c r="AA49" s="50"/>
      <c r="AB49" s="50"/>
    </row>
    <row r="50" spans="1:28" ht="39.950000000000003" customHeight="1" x14ac:dyDescent="0.25">
      <c r="A50" s="69"/>
      <c r="B50" s="66"/>
      <c r="C50" s="37">
        <v>47</v>
      </c>
      <c r="D50" s="63"/>
      <c r="E50" s="42" t="s">
        <v>31</v>
      </c>
      <c r="F50" s="43" t="s">
        <v>32</v>
      </c>
      <c r="G50" s="43" t="s">
        <v>29</v>
      </c>
      <c r="H50" s="43" t="s">
        <v>30</v>
      </c>
      <c r="I50" s="41">
        <v>14.82</v>
      </c>
      <c r="J50" s="16">
        <v>0</v>
      </c>
      <c r="K50" s="21">
        <f t="shared" si="2"/>
        <v>0</v>
      </c>
      <c r="L50" s="22" t="str">
        <f t="shared" si="1"/>
        <v>OK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50"/>
      <c r="Z50" s="50"/>
      <c r="AA50" s="50"/>
      <c r="AB50" s="50"/>
    </row>
    <row r="51" spans="1:28" ht="39.950000000000003" customHeight="1" x14ac:dyDescent="0.25">
      <c r="A51" s="69"/>
      <c r="B51" s="66"/>
      <c r="C51" s="37">
        <v>48</v>
      </c>
      <c r="D51" s="63"/>
      <c r="E51" s="42" t="s">
        <v>36</v>
      </c>
      <c r="F51" s="43" t="s">
        <v>126</v>
      </c>
      <c r="G51" s="43" t="s">
        <v>37</v>
      </c>
      <c r="H51" s="43" t="s">
        <v>30</v>
      </c>
      <c r="I51" s="41">
        <v>55.57</v>
      </c>
      <c r="J51" s="16">
        <v>0</v>
      </c>
      <c r="K51" s="21">
        <f t="shared" si="2"/>
        <v>0</v>
      </c>
      <c r="L51" s="22" t="str">
        <f t="shared" si="1"/>
        <v>OK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50"/>
      <c r="Z51" s="50"/>
      <c r="AA51" s="50"/>
      <c r="AB51" s="50"/>
    </row>
    <row r="52" spans="1:28" ht="39.950000000000003" customHeight="1" x14ac:dyDescent="0.25">
      <c r="A52" s="69"/>
      <c r="B52" s="66"/>
      <c r="C52" s="37">
        <v>49</v>
      </c>
      <c r="D52" s="63"/>
      <c r="E52" s="42" t="s">
        <v>128</v>
      </c>
      <c r="F52" s="43" t="s">
        <v>126</v>
      </c>
      <c r="G52" s="43" t="s">
        <v>29</v>
      </c>
      <c r="H52" s="43" t="s">
        <v>30</v>
      </c>
      <c r="I52" s="41">
        <v>4.88</v>
      </c>
      <c r="J52" s="16">
        <v>0</v>
      </c>
      <c r="K52" s="21">
        <f t="shared" si="2"/>
        <v>0</v>
      </c>
      <c r="L52" s="22" t="str">
        <f t="shared" si="1"/>
        <v>OK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50"/>
      <c r="Z52" s="50"/>
      <c r="AA52" s="50"/>
      <c r="AB52" s="50"/>
    </row>
    <row r="53" spans="1:28" ht="39.950000000000003" customHeight="1" x14ac:dyDescent="0.25">
      <c r="A53" s="69"/>
      <c r="B53" s="66"/>
      <c r="C53" s="37">
        <v>50</v>
      </c>
      <c r="D53" s="63"/>
      <c r="E53" s="42" t="s">
        <v>130</v>
      </c>
      <c r="F53" s="43" t="s">
        <v>38</v>
      </c>
      <c r="G53" s="43" t="s">
        <v>40</v>
      </c>
      <c r="H53" s="43" t="s">
        <v>30</v>
      </c>
      <c r="I53" s="41">
        <v>14.54</v>
      </c>
      <c r="J53" s="16">
        <v>0</v>
      </c>
      <c r="K53" s="21">
        <f t="shared" si="2"/>
        <v>0</v>
      </c>
      <c r="L53" s="22" t="str">
        <f t="shared" si="1"/>
        <v>OK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50"/>
      <c r="Z53" s="50"/>
      <c r="AA53" s="50"/>
      <c r="AB53" s="50"/>
    </row>
    <row r="54" spans="1:28" ht="39.950000000000003" customHeight="1" x14ac:dyDescent="0.25">
      <c r="A54" s="69"/>
      <c r="B54" s="66"/>
      <c r="C54" s="37">
        <v>51</v>
      </c>
      <c r="D54" s="63"/>
      <c r="E54" s="42" t="s">
        <v>131</v>
      </c>
      <c r="F54" s="43" t="s">
        <v>38</v>
      </c>
      <c r="G54" s="43" t="s">
        <v>41</v>
      </c>
      <c r="H54" s="43" t="s">
        <v>30</v>
      </c>
      <c r="I54" s="41">
        <v>15.8</v>
      </c>
      <c r="J54" s="16">
        <v>0</v>
      </c>
      <c r="K54" s="21">
        <f t="shared" si="2"/>
        <v>0</v>
      </c>
      <c r="L54" s="22" t="str">
        <f t="shared" si="1"/>
        <v>OK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50"/>
      <c r="Z54" s="50"/>
      <c r="AA54" s="50"/>
      <c r="AB54" s="50"/>
    </row>
    <row r="55" spans="1:28" ht="39.950000000000003" customHeight="1" x14ac:dyDescent="0.25">
      <c r="A55" s="69"/>
      <c r="B55" s="66"/>
      <c r="C55" s="37">
        <v>52</v>
      </c>
      <c r="D55" s="63"/>
      <c r="E55" s="42" t="s">
        <v>45</v>
      </c>
      <c r="F55" s="43" t="s">
        <v>38</v>
      </c>
      <c r="G55" s="43" t="s">
        <v>46</v>
      </c>
      <c r="H55" s="43" t="s">
        <v>30</v>
      </c>
      <c r="I55" s="41">
        <v>25.35</v>
      </c>
      <c r="J55" s="16">
        <v>0</v>
      </c>
      <c r="K55" s="21">
        <f t="shared" si="2"/>
        <v>0</v>
      </c>
      <c r="L55" s="22" t="str">
        <f t="shared" si="1"/>
        <v>OK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50"/>
      <c r="Z55" s="50"/>
      <c r="AA55" s="50"/>
      <c r="AB55" s="50"/>
    </row>
    <row r="56" spans="1:28" ht="39.950000000000003" customHeight="1" x14ac:dyDescent="0.25">
      <c r="A56" s="69"/>
      <c r="B56" s="66"/>
      <c r="C56" s="37">
        <v>53</v>
      </c>
      <c r="D56" s="63"/>
      <c r="E56" s="42" t="s">
        <v>47</v>
      </c>
      <c r="F56" s="43" t="s">
        <v>38</v>
      </c>
      <c r="G56" s="43" t="s">
        <v>48</v>
      </c>
      <c r="H56" s="43" t="s">
        <v>30</v>
      </c>
      <c r="I56" s="41">
        <v>20</v>
      </c>
      <c r="J56" s="16">
        <v>0</v>
      </c>
      <c r="K56" s="21">
        <f t="shared" si="2"/>
        <v>0</v>
      </c>
      <c r="L56" s="22" t="str">
        <f t="shared" si="1"/>
        <v>OK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50"/>
      <c r="Z56" s="50"/>
      <c r="AA56" s="50"/>
      <c r="AB56" s="50"/>
    </row>
    <row r="57" spans="1:28" ht="39.950000000000003" customHeight="1" x14ac:dyDescent="0.25">
      <c r="A57" s="69"/>
      <c r="B57" s="66"/>
      <c r="C57" s="37">
        <v>54</v>
      </c>
      <c r="D57" s="63"/>
      <c r="E57" s="42" t="s">
        <v>49</v>
      </c>
      <c r="F57" s="43" t="s">
        <v>38</v>
      </c>
      <c r="G57" s="43" t="s">
        <v>50</v>
      </c>
      <c r="H57" s="43" t="s">
        <v>30</v>
      </c>
      <c r="I57" s="41">
        <v>14.23</v>
      </c>
      <c r="J57" s="16">
        <v>0</v>
      </c>
      <c r="K57" s="21">
        <f t="shared" ref="K57:K120" si="3">J57-(SUM(M57:AB57))</f>
        <v>0</v>
      </c>
      <c r="L57" s="22" t="str">
        <f t="shared" si="1"/>
        <v>OK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50"/>
      <c r="Z57" s="50"/>
      <c r="AA57" s="50"/>
      <c r="AB57" s="50"/>
    </row>
    <row r="58" spans="1:28" ht="39.950000000000003" customHeight="1" x14ac:dyDescent="0.25">
      <c r="A58" s="69"/>
      <c r="B58" s="66"/>
      <c r="C58" s="37">
        <v>55</v>
      </c>
      <c r="D58" s="63"/>
      <c r="E58" s="42" t="s">
        <v>55</v>
      </c>
      <c r="F58" s="43" t="s">
        <v>38</v>
      </c>
      <c r="G58" s="43" t="s">
        <v>96</v>
      </c>
      <c r="H58" s="43" t="s">
        <v>30</v>
      </c>
      <c r="I58" s="41">
        <v>64.08</v>
      </c>
      <c r="J58" s="16">
        <v>0</v>
      </c>
      <c r="K58" s="21">
        <f t="shared" si="3"/>
        <v>0</v>
      </c>
      <c r="L58" s="22" t="str">
        <f t="shared" si="1"/>
        <v>OK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50"/>
      <c r="Z58" s="50"/>
      <c r="AA58" s="50"/>
      <c r="AB58" s="50"/>
    </row>
    <row r="59" spans="1:28" ht="39.950000000000003" customHeight="1" x14ac:dyDescent="0.25">
      <c r="A59" s="69"/>
      <c r="B59" s="66"/>
      <c r="C59" s="37">
        <v>56</v>
      </c>
      <c r="D59" s="63"/>
      <c r="E59" s="42" t="s">
        <v>57</v>
      </c>
      <c r="F59" s="43" t="s">
        <v>38</v>
      </c>
      <c r="G59" s="43" t="s">
        <v>97</v>
      </c>
      <c r="H59" s="43" t="s">
        <v>30</v>
      </c>
      <c r="I59" s="41">
        <v>24.58</v>
      </c>
      <c r="J59" s="16">
        <v>0</v>
      </c>
      <c r="K59" s="21">
        <f t="shared" si="3"/>
        <v>0</v>
      </c>
      <c r="L59" s="22" t="str">
        <f t="shared" si="1"/>
        <v>OK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50"/>
      <c r="Z59" s="50"/>
      <c r="AA59" s="50"/>
      <c r="AB59" s="50"/>
    </row>
    <row r="60" spans="1:28" ht="39.950000000000003" customHeight="1" x14ac:dyDescent="0.25">
      <c r="A60" s="69"/>
      <c r="B60" s="66"/>
      <c r="C60" s="37">
        <v>57</v>
      </c>
      <c r="D60" s="63"/>
      <c r="E60" s="42" t="s">
        <v>59</v>
      </c>
      <c r="F60" s="43" t="s">
        <v>38</v>
      </c>
      <c r="G60" s="43" t="s">
        <v>60</v>
      </c>
      <c r="H60" s="43" t="s">
        <v>30</v>
      </c>
      <c r="I60" s="41">
        <v>55.06</v>
      </c>
      <c r="J60" s="16">
        <v>0</v>
      </c>
      <c r="K60" s="21">
        <f t="shared" si="3"/>
        <v>0</v>
      </c>
      <c r="L60" s="22" t="str">
        <f t="shared" si="1"/>
        <v>OK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50"/>
      <c r="Z60" s="50"/>
      <c r="AA60" s="50"/>
      <c r="AB60" s="50"/>
    </row>
    <row r="61" spans="1:28" ht="39.950000000000003" customHeight="1" x14ac:dyDescent="0.25">
      <c r="A61" s="69"/>
      <c r="B61" s="66"/>
      <c r="C61" s="37">
        <v>58</v>
      </c>
      <c r="D61" s="63"/>
      <c r="E61" s="42" t="s">
        <v>63</v>
      </c>
      <c r="F61" s="43" t="s">
        <v>126</v>
      </c>
      <c r="G61" s="43" t="s">
        <v>64</v>
      </c>
      <c r="H61" s="43" t="s">
        <v>30</v>
      </c>
      <c r="I61" s="41">
        <v>985.48</v>
      </c>
      <c r="J61" s="16">
        <v>0</v>
      </c>
      <c r="K61" s="21">
        <f t="shared" si="3"/>
        <v>0</v>
      </c>
      <c r="L61" s="22" t="str">
        <f t="shared" si="1"/>
        <v>OK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50"/>
      <c r="Z61" s="50"/>
      <c r="AA61" s="50"/>
      <c r="AB61" s="50"/>
    </row>
    <row r="62" spans="1:28" ht="39.950000000000003" customHeight="1" x14ac:dyDescent="0.25">
      <c r="A62" s="69"/>
      <c r="B62" s="66"/>
      <c r="C62" s="37">
        <v>59</v>
      </c>
      <c r="D62" s="63"/>
      <c r="E62" s="42" t="s">
        <v>65</v>
      </c>
      <c r="F62" s="43" t="s">
        <v>126</v>
      </c>
      <c r="G62" s="43" t="s">
        <v>64</v>
      </c>
      <c r="H62" s="43" t="s">
        <v>30</v>
      </c>
      <c r="I62" s="41">
        <v>518.16999999999996</v>
      </c>
      <c r="J62" s="16">
        <v>0</v>
      </c>
      <c r="K62" s="21">
        <f t="shared" si="3"/>
        <v>0</v>
      </c>
      <c r="L62" s="22" t="str">
        <f t="shared" si="1"/>
        <v>OK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50"/>
      <c r="Z62" s="50"/>
      <c r="AA62" s="50"/>
      <c r="AB62" s="50"/>
    </row>
    <row r="63" spans="1:28" ht="39.950000000000003" customHeight="1" x14ac:dyDescent="0.25">
      <c r="A63" s="69"/>
      <c r="B63" s="66"/>
      <c r="C63" s="37">
        <v>60</v>
      </c>
      <c r="D63" s="63"/>
      <c r="E63" s="42" t="s">
        <v>66</v>
      </c>
      <c r="F63" s="43" t="s">
        <v>126</v>
      </c>
      <c r="G63" s="43" t="s">
        <v>67</v>
      </c>
      <c r="H63" s="43" t="s">
        <v>30</v>
      </c>
      <c r="I63" s="41">
        <v>139.9</v>
      </c>
      <c r="J63" s="16">
        <v>0</v>
      </c>
      <c r="K63" s="21">
        <f t="shared" si="3"/>
        <v>0</v>
      </c>
      <c r="L63" s="22" t="str">
        <f t="shared" si="1"/>
        <v>OK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50"/>
      <c r="Z63" s="50"/>
      <c r="AA63" s="50"/>
      <c r="AB63" s="50"/>
    </row>
    <row r="64" spans="1:28" ht="39.950000000000003" customHeight="1" x14ac:dyDescent="0.25">
      <c r="A64" s="69"/>
      <c r="B64" s="66"/>
      <c r="C64" s="37">
        <v>61</v>
      </c>
      <c r="D64" s="63"/>
      <c r="E64" s="42" t="s">
        <v>68</v>
      </c>
      <c r="F64" s="43" t="s">
        <v>126</v>
      </c>
      <c r="G64" s="43" t="s">
        <v>69</v>
      </c>
      <c r="H64" s="43" t="s">
        <v>30</v>
      </c>
      <c r="I64" s="41">
        <v>642.58000000000004</v>
      </c>
      <c r="J64" s="16">
        <v>0</v>
      </c>
      <c r="K64" s="21">
        <f t="shared" si="3"/>
        <v>0</v>
      </c>
      <c r="L64" s="22" t="str">
        <f t="shared" si="1"/>
        <v>OK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0"/>
      <c r="Z64" s="50"/>
      <c r="AA64" s="50"/>
      <c r="AB64" s="50"/>
    </row>
    <row r="65" spans="1:28" ht="39.950000000000003" customHeight="1" x14ac:dyDescent="0.25">
      <c r="A65" s="69"/>
      <c r="B65" s="66"/>
      <c r="C65" s="37">
        <v>62</v>
      </c>
      <c r="D65" s="63"/>
      <c r="E65" s="42" t="s">
        <v>75</v>
      </c>
      <c r="F65" s="43" t="s">
        <v>126</v>
      </c>
      <c r="G65" s="43" t="s">
        <v>40</v>
      </c>
      <c r="H65" s="43" t="s">
        <v>30</v>
      </c>
      <c r="I65" s="41">
        <v>993.02</v>
      </c>
      <c r="J65" s="16">
        <v>0</v>
      </c>
      <c r="K65" s="21">
        <f t="shared" si="3"/>
        <v>0</v>
      </c>
      <c r="L65" s="22" t="str">
        <f t="shared" si="1"/>
        <v>OK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50"/>
      <c r="Z65" s="50"/>
      <c r="AA65" s="50"/>
      <c r="AB65" s="50"/>
    </row>
    <row r="66" spans="1:28" ht="39.950000000000003" customHeight="1" x14ac:dyDescent="0.25">
      <c r="A66" s="69"/>
      <c r="B66" s="66"/>
      <c r="C66" s="37">
        <v>63</v>
      </c>
      <c r="D66" s="63"/>
      <c r="E66" s="42" t="s">
        <v>79</v>
      </c>
      <c r="F66" s="43" t="s">
        <v>126</v>
      </c>
      <c r="G66" s="43" t="s">
        <v>29</v>
      </c>
      <c r="H66" s="43" t="s">
        <v>30</v>
      </c>
      <c r="I66" s="41">
        <v>66.69</v>
      </c>
      <c r="J66" s="16">
        <v>0</v>
      </c>
      <c r="K66" s="21">
        <f t="shared" si="3"/>
        <v>0</v>
      </c>
      <c r="L66" s="22" t="str">
        <f t="shared" si="1"/>
        <v>OK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50"/>
      <c r="Z66" s="50"/>
      <c r="AA66" s="50"/>
      <c r="AB66" s="50"/>
    </row>
    <row r="67" spans="1:28" ht="39.950000000000003" customHeight="1" x14ac:dyDescent="0.25">
      <c r="A67" s="69"/>
      <c r="B67" s="66"/>
      <c r="C67" s="37">
        <v>64</v>
      </c>
      <c r="D67" s="63"/>
      <c r="E67" s="42" t="s">
        <v>132</v>
      </c>
      <c r="F67" s="43" t="s">
        <v>126</v>
      </c>
      <c r="G67" s="43" t="s">
        <v>29</v>
      </c>
      <c r="H67" s="43" t="s">
        <v>30</v>
      </c>
      <c r="I67" s="41">
        <v>63.14</v>
      </c>
      <c r="J67" s="16">
        <v>0</v>
      </c>
      <c r="K67" s="21">
        <f t="shared" si="3"/>
        <v>0</v>
      </c>
      <c r="L67" s="22" t="str">
        <f t="shared" si="1"/>
        <v>OK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50"/>
      <c r="Z67" s="50"/>
      <c r="AA67" s="50"/>
      <c r="AB67" s="50"/>
    </row>
    <row r="68" spans="1:28" ht="39.950000000000003" customHeight="1" x14ac:dyDescent="0.25">
      <c r="A68" s="69"/>
      <c r="B68" s="66"/>
      <c r="C68" s="37">
        <v>65</v>
      </c>
      <c r="D68" s="63"/>
      <c r="E68" s="42" t="s">
        <v>133</v>
      </c>
      <c r="F68" s="43" t="s">
        <v>38</v>
      </c>
      <c r="G68" s="43" t="s">
        <v>80</v>
      </c>
      <c r="H68" s="43" t="s">
        <v>30</v>
      </c>
      <c r="I68" s="41">
        <v>11.99</v>
      </c>
      <c r="J68" s="16">
        <v>0</v>
      </c>
      <c r="K68" s="21">
        <f t="shared" si="3"/>
        <v>0</v>
      </c>
      <c r="L68" s="22" t="str">
        <f t="shared" si="1"/>
        <v>OK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50"/>
      <c r="Z68" s="50"/>
      <c r="AA68" s="50"/>
      <c r="AB68" s="50"/>
    </row>
    <row r="69" spans="1:28" ht="39.950000000000003" customHeight="1" x14ac:dyDescent="0.25">
      <c r="A69" s="69"/>
      <c r="B69" s="66"/>
      <c r="C69" s="37">
        <v>66</v>
      </c>
      <c r="D69" s="63"/>
      <c r="E69" s="42" t="s">
        <v>134</v>
      </c>
      <c r="F69" s="43" t="s">
        <v>38</v>
      </c>
      <c r="G69" s="43" t="s">
        <v>81</v>
      </c>
      <c r="H69" s="43" t="s">
        <v>30</v>
      </c>
      <c r="I69" s="41">
        <v>18.37</v>
      </c>
      <c r="J69" s="16">
        <v>0</v>
      </c>
      <c r="K69" s="21">
        <f t="shared" si="3"/>
        <v>0</v>
      </c>
      <c r="L69" s="22" t="str">
        <f t="shared" ref="L69:L294" si="4">IF(K69&lt;0,"ATENÇÃO","OK")</f>
        <v>OK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50"/>
      <c r="Z69" s="50"/>
      <c r="AA69" s="50"/>
      <c r="AB69" s="50"/>
    </row>
    <row r="70" spans="1:28" ht="39.950000000000003" customHeight="1" x14ac:dyDescent="0.25">
      <c r="A70" s="69"/>
      <c r="B70" s="66"/>
      <c r="C70" s="37">
        <v>67</v>
      </c>
      <c r="D70" s="63"/>
      <c r="E70" s="42" t="s">
        <v>135</v>
      </c>
      <c r="F70" s="43" t="s">
        <v>38</v>
      </c>
      <c r="G70" s="43" t="s">
        <v>82</v>
      </c>
      <c r="H70" s="43" t="s">
        <v>30</v>
      </c>
      <c r="I70" s="41">
        <v>19.25</v>
      </c>
      <c r="J70" s="16">
        <v>0</v>
      </c>
      <c r="K70" s="21">
        <f t="shared" si="3"/>
        <v>0</v>
      </c>
      <c r="L70" s="22" t="str">
        <f t="shared" si="4"/>
        <v>OK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50"/>
      <c r="Z70" s="50"/>
      <c r="AA70" s="50"/>
      <c r="AB70" s="50"/>
    </row>
    <row r="71" spans="1:28" ht="39.950000000000003" customHeight="1" x14ac:dyDescent="0.25">
      <c r="A71" s="69"/>
      <c r="B71" s="66"/>
      <c r="C71" s="37">
        <v>68</v>
      </c>
      <c r="D71" s="63"/>
      <c r="E71" s="42" t="s">
        <v>136</v>
      </c>
      <c r="F71" s="43" t="s">
        <v>38</v>
      </c>
      <c r="G71" s="43" t="s">
        <v>83</v>
      </c>
      <c r="H71" s="43" t="s">
        <v>30</v>
      </c>
      <c r="I71" s="41">
        <v>48.47</v>
      </c>
      <c r="J71" s="16">
        <v>0</v>
      </c>
      <c r="K71" s="21">
        <f t="shared" si="3"/>
        <v>0</v>
      </c>
      <c r="L71" s="22" t="str">
        <f t="shared" si="4"/>
        <v>OK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50"/>
      <c r="Z71" s="50"/>
      <c r="AA71" s="50"/>
      <c r="AB71" s="50"/>
    </row>
    <row r="72" spans="1:28" ht="39.950000000000003" customHeight="1" x14ac:dyDescent="0.25">
      <c r="A72" s="69"/>
      <c r="B72" s="66"/>
      <c r="C72" s="37">
        <v>69</v>
      </c>
      <c r="D72" s="63"/>
      <c r="E72" s="42" t="s">
        <v>137</v>
      </c>
      <c r="F72" s="43" t="s">
        <v>38</v>
      </c>
      <c r="G72" s="43" t="s">
        <v>84</v>
      </c>
      <c r="H72" s="43" t="s">
        <v>30</v>
      </c>
      <c r="I72" s="41">
        <v>25.36</v>
      </c>
      <c r="J72" s="16">
        <v>0</v>
      </c>
      <c r="K72" s="21">
        <f t="shared" si="3"/>
        <v>0</v>
      </c>
      <c r="L72" s="22" t="str">
        <f t="shared" si="4"/>
        <v>OK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50"/>
      <c r="Z72" s="50"/>
      <c r="AA72" s="50"/>
      <c r="AB72" s="50"/>
    </row>
    <row r="73" spans="1:28" ht="39.950000000000003" customHeight="1" x14ac:dyDescent="0.25">
      <c r="A73" s="69"/>
      <c r="B73" s="66"/>
      <c r="C73" s="37">
        <v>70</v>
      </c>
      <c r="D73" s="63"/>
      <c r="E73" s="42" t="s">
        <v>85</v>
      </c>
      <c r="F73" s="43" t="s">
        <v>126</v>
      </c>
      <c r="G73" s="43" t="s">
        <v>86</v>
      </c>
      <c r="H73" s="43" t="s">
        <v>30</v>
      </c>
      <c r="I73" s="41">
        <v>1049.8499999999999</v>
      </c>
      <c r="J73" s="16">
        <v>0</v>
      </c>
      <c r="K73" s="21">
        <f t="shared" si="3"/>
        <v>0</v>
      </c>
      <c r="L73" s="22" t="str">
        <f t="shared" si="4"/>
        <v>OK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50"/>
      <c r="Z73" s="50"/>
      <c r="AA73" s="50"/>
      <c r="AB73" s="50"/>
    </row>
    <row r="74" spans="1:28" ht="39.950000000000003" customHeight="1" x14ac:dyDescent="0.25">
      <c r="A74" s="69"/>
      <c r="B74" s="66"/>
      <c r="C74" s="37">
        <v>71</v>
      </c>
      <c r="D74" s="63"/>
      <c r="E74" s="42" t="s">
        <v>87</v>
      </c>
      <c r="F74" s="43" t="s">
        <v>126</v>
      </c>
      <c r="G74" s="43" t="s">
        <v>88</v>
      </c>
      <c r="H74" s="43" t="s">
        <v>30</v>
      </c>
      <c r="I74" s="41">
        <v>429.03</v>
      </c>
      <c r="J74" s="16">
        <v>0</v>
      </c>
      <c r="K74" s="21">
        <f t="shared" si="3"/>
        <v>0</v>
      </c>
      <c r="L74" s="22" t="str">
        <f t="shared" si="4"/>
        <v>OK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0"/>
      <c r="Z74" s="50"/>
      <c r="AA74" s="50"/>
      <c r="AB74" s="50"/>
    </row>
    <row r="75" spans="1:28" ht="39.950000000000003" customHeight="1" x14ac:dyDescent="0.25">
      <c r="A75" s="69"/>
      <c r="B75" s="66"/>
      <c r="C75" s="37">
        <v>72</v>
      </c>
      <c r="D75" s="63"/>
      <c r="E75" s="42" t="s">
        <v>90</v>
      </c>
      <c r="F75" s="43" t="s">
        <v>38</v>
      </c>
      <c r="G75" s="43" t="s">
        <v>29</v>
      </c>
      <c r="H75" s="43" t="s">
        <v>30</v>
      </c>
      <c r="I75" s="41">
        <v>177.85</v>
      </c>
      <c r="J75" s="16">
        <v>0</v>
      </c>
      <c r="K75" s="21">
        <f t="shared" si="3"/>
        <v>0</v>
      </c>
      <c r="L75" s="22" t="str">
        <f t="shared" si="4"/>
        <v>OK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50"/>
      <c r="Z75" s="50"/>
      <c r="AA75" s="50"/>
      <c r="AB75" s="50"/>
    </row>
    <row r="76" spans="1:28" ht="39.950000000000003" customHeight="1" x14ac:dyDescent="0.25">
      <c r="A76" s="69"/>
      <c r="B76" s="66"/>
      <c r="C76" s="37">
        <v>73</v>
      </c>
      <c r="D76" s="63"/>
      <c r="E76" s="42" t="s">
        <v>91</v>
      </c>
      <c r="F76" s="43" t="s">
        <v>38</v>
      </c>
      <c r="G76" s="43" t="s">
        <v>29</v>
      </c>
      <c r="H76" s="43" t="s">
        <v>30</v>
      </c>
      <c r="I76" s="41">
        <v>100.04</v>
      </c>
      <c r="J76" s="16">
        <v>0</v>
      </c>
      <c r="K76" s="21">
        <f t="shared" si="3"/>
        <v>0</v>
      </c>
      <c r="L76" s="22" t="str">
        <f t="shared" si="4"/>
        <v>OK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50"/>
      <c r="Z76" s="50"/>
      <c r="AA76" s="50"/>
      <c r="AB76" s="50"/>
    </row>
    <row r="77" spans="1:28" ht="39.950000000000003" customHeight="1" x14ac:dyDescent="0.25">
      <c r="A77" s="69"/>
      <c r="B77" s="66"/>
      <c r="C77" s="37">
        <v>74</v>
      </c>
      <c r="D77" s="63"/>
      <c r="E77" s="42" t="s">
        <v>92</v>
      </c>
      <c r="F77" s="43" t="s">
        <v>38</v>
      </c>
      <c r="G77" s="43" t="s">
        <v>93</v>
      </c>
      <c r="H77" s="43" t="s">
        <v>30</v>
      </c>
      <c r="I77" s="41">
        <v>17.940000000000001</v>
      </c>
      <c r="J77" s="16">
        <v>0</v>
      </c>
      <c r="K77" s="21">
        <f t="shared" si="3"/>
        <v>0</v>
      </c>
      <c r="L77" s="22" t="str">
        <f t="shared" si="4"/>
        <v>OK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50"/>
      <c r="Z77" s="50"/>
      <c r="AA77" s="50"/>
      <c r="AB77" s="50"/>
    </row>
    <row r="78" spans="1:28" ht="39.950000000000003" customHeight="1" x14ac:dyDescent="0.25">
      <c r="A78" s="69"/>
      <c r="B78" s="66"/>
      <c r="C78" s="37">
        <v>75</v>
      </c>
      <c r="D78" s="63"/>
      <c r="E78" s="42" t="s">
        <v>94</v>
      </c>
      <c r="F78" s="43" t="s">
        <v>126</v>
      </c>
      <c r="G78" s="43" t="s">
        <v>29</v>
      </c>
      <c r="H78" s="43" t="s">
        <v>30</v>
      </c>
      <c r="I78" s="41">
        <v>165.99</v>
      </c>
      <c r="J78" s="16">
        <v>0</v>
      </c>
      <c r="K78" s="21">
        <f t="shared" si="3"/>
        <v>0</v>
      </c>
      <c r="L78" s="22" t="str">
        <f t="shared" si="4"/>
        <v>OK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50"/>
      <c r="Z78" s="50"/>
      <c r="AA78" s="50"/>
      <c r="AB78" s="50"/>
    </row>
    <row r="79" spans="1:28" ht="39.950000000000003" customHeight="1" x14ac:dyDescent="0.25">
      <c r="A79" s="69"/>
      <c r="B79" s="67"/>
      <c r="C79" s="37">
        <v>76</v>
      </c>
      <c r="D79" s="64"/>
      <c r="E79" s="42" t="s">
        <v>95</v>
      </c>
      <c r="F79" s="43" t="s">
        <v>126</v>
      </c>
      <c r="G79" s="43" t="s">
        <v>29</v>
      </c>
      <c r="H79" s="43" t="s">
        <v>30</v>
      </c>
      <c r="I79" s="41">
        <v>181.56</v>
      </c>
      <c r="J79" s="16">
        <v>0</v>
      </c>
      <c r="K79" s="21">
        <f t="shared" si="3"/>
        <v>0</v>
      </c>
      <c r="L79" s="22" t="str">
        <f t="shared" si="4"/>
        <v>OK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50"/>
      <c r="Z79" s="50"/>
      <c r="AA79" s="50"/>
      <c r="AB79" s="50"/>
    </row>
    <row r="80" spans="1:28" ht="39.950000000000003" customHeight="1" x14ac:dyDescent="0.25">
      <c r="A80" s="68" t="s">
        <v>142</v>
      </c>
      <c r="B80" s="65">
        <v>3</v>
      </c>
      <c r="C80" s="37">
        <v>77</v>
      </c>
      <c r="D80" s="62" t="s">
        <v>124</v>
      </c>
      <c r="E80" s="42" t="s">
        <v>28</v>
      </c>
      <c r="F80" s="43" t="s">
        <v>126</v>
      </c>
      <c r="G80" s="43" t="s">
        <v>29</v>
      </c>
      <c r="H80" s="43" t="s">
        <v>30</v>
      </c>
      <c r="I80" s="41">
        <v>214.44</v>
      </c>
      <c r="J80" s="16">
        <v>0</v>
      </c>
      <c r="K80" s="21">
        <f t="shared" si="3"/>
        <v>0</v>
      </c>
      <c r="L80" s="22" t="str">
        <f t="shared" si="4"/>
        <v>OK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50"/>
      <c r="Z80" s="50"/>
      <c r="AA80" s="50"/>
      <c r="AB80" s="50"/>
    </row>
    <row r="81" spans="1:28" ht="39.950000000000003" customHeight="1" x14ac:dyDescent="0.25">
      <c r="A81" s="69"/>
      <c r="B81" s="66"/>
      <c r="C81" s="37">
        <v>78</v>
      </c>
      <c r="D81" s="63"/>
      <c r="E81" s="42" t="s">
        <v>33</v>
      </c>
      <c r="F81" s="43" t="s">
        <v>126</v>
      </c>
      <c r="G81" s="43" t="s">
        <v>29</v>
      </c>
      <c r="H81" s="43" t="s">
        <v>30</v>
      </c>
      <c r="I81" s="41">
        <v>27.44</v>
      </c>
      <c r="J81" s="16">
        <v>0</v>
      </c>
      <c r="K81" s="21">
        <f t="shared" si="3"/>
        <v>0</v>
      </c>
      <c r="L81" s="22" t="str">
        <f t="shared" si="4"/>
        <v>OK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50"/>
      <c r="Z81" s="50"/>
      <c r="AA81" s="50"/>
      <c r="AB81" s="50"/>
    </row>
    <row r="82" spans="1:28" ht="39.950000000000003" customHeight="1" x14ac:dyDescent="0.25">
      <c r="A82" s="69"/>
      <c r="B82" s="66"/>
      <c r="C82" s="37">
        <v>79</v>
      </c>
      <c r="D82" s="63"/>
      <c r="E82" s="42" t="s">
        <v>34</v>
      </c>
      <c r="F82" s="43" t="s">
        <v>126</v>
      </c>
      <c r="G82" s="43" t="s">
        <v>35</v>
      </c>
      <c r="H82" s="43" t="s">
        <v>30</v>
      </c>
      <c r="I82" s="41">
        <v>44.6</v>
      </c>
      <c r="J82" s="16">
        <v>0</v>
      </c>
      <c r="K82" s="21">
        <f t="shared" si="3"/>
        <v>0</v>
      </c>
      <c r="L82" s="22" t="str">
        <f t="shared" si="4"/>
        <v>OK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50"/>
      <c r="Z82" s="50"/>
      <c r="AA82" s="50"/>
      <c r="AB82" s="50"/>
    </row>
    <row r="83" spans="1:28" ht="39.950000000000003" customHeight="1" x14ac:dyDescent="0.25">
      <c r="A83" s="69"/>
      <c r="B83" s="66"/>
      <c r="C83" s="37">
        <v>80</v>
      </c>
      <c r="D83" s="63"/>
      <c r="E83" s="42" t="s">
        <v>36</v>
      </c>
      <c r="F83" s="43" t="s">
        <v>126</v>
      </c>
      <c r="G83" s="43" t="s">
        <v>37</v>
      </c>
      <c r="H83" s="43" t="s">
        <v>30</v>
      </c>
      <c r="I83" s="41">
        <v>64.33</v>
      </c>
      <c r="J83" s="16">
        <v>0</v>
      </c>
      <c r="K83" s="21">
        <f t="shared" si="3"/>
        <v>0</v>
      </c>
      <c r="L83" s="22" t="str">
        <f t="shared" si="4"/>
        <v>OK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50"/>
      <c r="Z83" s="50"/>
      <c r="AA83" s="50"/>
      <c r="AB83" s="50"/>
    </row>
    <row r="84" spans="1:28" ht="39.950000000000003" customHeight="1" x14ac:dyDescent="0.25">
      <c r="A84" s="69"/>
      <c r="B84" s="66"/>
      <c r="C84" s="37">
        <v>81</v>
      </c>
      <c r="D84" s="63"/>
      <c r="E84" s="42" t="s">
        <v>128</v>
      </c>
      <c r="F84" s="43" t="s">
        <v>126</v>
      </c>
      <c r="G84" s="43" t="s">
        <v>29</v>
      </c>
      <c r="H84" s="43" t="s">
        <v>30</v>
      </c>
      <c r="I84" s="41">
        <v>5.65</v>
      </c>
      <c r="J84" s="16">
        <v>0</v>
      </c>
      <c r="K84" s="21">
        <f t="shared" si="3"/>
        <v>0</v>
      </c>
      <c r="L84" s="22" t="str">
        <f t="shared" si="4"/>
        <v>OK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50"/>
      <c r="Z84" s="50"/>
      <c r="AA84" s="50"/>
      <c r="AB84" s="50"/>
    </row>
    <row r="85" spans="1:28" ht="39.950000000000003" customHeight="1" x14ac:dyDescent="0.25">
      <c r="A85" s="69"/>
      <c r="B85" s="66"/>
      <c r="C85" s="37">
        <v>82</v>
      </c>
      <c r="D85" s="63"/>
      <c r="E85" s="42" t="s">
        <v>129</v>
      </c>
      <c r="F85" s="43" t="s">
        <v>38</v>
      </c>
      <c r="G85" s="43" t="s">
        <v>39</v>
      </c>
      <c r="H85" s="43" t="s">
        <v>30</v>
      </c>
      <c r="I85" s="41">
        <v>11.43</v>
      </c>
      <c r="J85" s="16">
        <v>0</v>
      </c>
      <c r="K85" s="21">
        <f t="shared" si="3"/>
        <v>0</v>
      </c>
      <c r="L85" s="22" t="str">
        <f t="shared" si="4"/>
        <v>OK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50"/>
      <c r="Z85" s="50"/>
      <c r="AA85" s="50"/>
      <c r="AB85" s="50"/>
    </row>
    <row r="86" spans="1:28" ht="39.950000000000003" customHeight="1" x14ac:dyDescent="0.25">
      <c r="A86" s="69"/>
      <c r="B86" s="66"/>
      <c r="C86" s="37">
        <v>83</v>
      </c>
      <c r="D86" s="63"/>
      <c r="E86" s="42" t="s">
        <v>130</v>
      </c>
      <c r="F86" s="43" t="s">
        <v>38</v>
      </c>
      <c r="G86" s="43" t="s">
        <v>40</v>
      </c>
      <c r="H86" s="43" t="s">
        <v>30</v>
      </c>
      <c r="I86" s="41">
        <v>16.829999999999998</v>
      </c>
      <c r="J86" s="16">
        <v>0</v>
      </c>
      <c r="K86" s="21">
        <f t="shared" si="3"/>
        <v>0</v>
      </c>
      <c r="L86" s="22" t="str">
        <f t="shared" si="4"/>
        <v>OK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50"/>
      <c r="Z86" s="50"/>
      <c r="AA86" s="50"/>
      <c r="AB86" s="50"/>
    </row>
    <row r="87" spans="1:28" ht="39.950000000000003" customHeight="1" x14ac:dyDescent="0.25">
      <c r="A87" s="69"/>
      <c r="B87" s="66"/>
      <c r="C87" s="37">
        <v>84</v>
      </c>
      <c r="D87" s="63"/>
      <c r="E87" s="42" t="s">
        <v>42</v>
      </c>
      <c r="F87" s="43" t="s">
        <v>11</v>
      </c>
      <c r="G87" s="43" t="s">
        <v>29</v>
      </c>
      <c r="H87" s="43" t="s">
        <v>30</v>
      </c>
      <c r="I87" s="41">
        <v>63.71</v>
      </c>
      <c r="J87" s="16">
        <v>0</v>
      </c>
      <c r="K87" s="21">
        <f t="shared" si="3"/>
        <v>0</v>
      </c>
      <c r="L87" s="22" t="str">
        <f t="shared" si="4"/>
        <v>OK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50"/>
      <c r="Z87" s="50"/>
      <c r="AA87" s="50"/>
      <c r="AB87" s="50"/>
    </row>
    <row r="88" spans="1:28" ht="39.950000000000003" customHeight="1" x14ac:dyDescent="0.25">
      <c r="A88" s="69"/>
      <c r="B88" s="66"/>
      <c r="C88" s="37">
        <v>85</v>
      </c>
      <c r="D88" s="63"/>
      <c r="E88" s="42" t="s">
        <v>45</v>
      </c>
      <c r="F88" s="43" t="s">
        <v>38</v>
      </c>
      <c r="G88" s="43" t="s">
        <v>98</v>
      </c>
      <c r="H88" s="43" t="s">
        <v>30</v>
      </c>
      <c r="I88" s="41">
        <v>29.34</v>
      </c>
      <c r="J88" s="16">
        <v>0</v>
      </c>
      <c r="K88" s="21">
        <f t="shared" si="3"/>
        <v>0</v>
      </c>
      <c r="L88" s="22" t="str">
        <f t="shared" si="4"/>
        <v>OK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50"/>
      <c r="Z88" s="50"/>
      <c r="AA88" s="50"/>
      <c r="AB88" s="50"/>
    </row>
    <row r="89" spans="1:28" ht="39.950000000000003" customHeight="1" x14ac:dyDescent="0.25">
      <c r="A89" s="69"/>
      <c r="B89" s="66"/>
      <c r="C89" s="37">
        <v>86</v>
      </c>
      <c r="D89" s="63"/>
      <c r="E89" s="42" t="s">
        <v>47</v>
      </c>
      <c r="F89" s="43" t="s">
        <v>38</v>
      </c>
      <c r="G89" s="43" t="s">
        <v>48</v>
      </c>
      <c r="H89" s="43" t="s">
        <v>30</v>
      </c>
      <c r="I89" s="41">
        <v>23.16</v>
      </c>
      <c r="J89" s="16">
        <v>0</v>
      </c>
      <c r="K89" s="21">
        <f t="shared" si="3"/>
        <v>0</v>
      </c>
      <c r="L89" s="22" t="str">
        <f t="shared" si="4"/>
        <v>OK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50"/>
      <c r="Z89" s="50"/>
      <c r="AA89" s="50"/>
      <c r="AB89" s="50"/>
    </row>
    <row r="90" spans="1:28" ht="39.950000000000003" customHeight="1" x14ac:dyDescent="0.25">
      <c r="A90" s="69"/>
      <c r="B90" s="66"/>
      <c r="C90" s="37">
        <v>87</v>
      </c>
      <c r="D90" s="63"/>
      <c r="E90" s="42" t="s">
        <v>49</v>
      </c>
      <c r="F90" s="43" t="s">
        <v>38</v>
      </c>
      <c r="G90" s="43" t="s">
        <v>50</v>
      </c>
      <c r="H90" s="43" t="s">
        <v>30</v>
      </c>
      <c r="I90" s="41">
        <v>16.47</v>
      </c>
      <c r="J90" s="16">
        <v>0</v>
      </c>
      <c r="K90" s="21">
        <f t="shared" si="3"/>
        <v>0</v>
      </c>
      <c r="L90" s="22" t="str">
        <f t="shared" si="4"/>
        <v>OK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50"/>
      <c r="Z90" s="50"/>
      <c r="AA90" s="50"/>
      <c r="AB90" s="50"/>
    </row>
    <row r="91" spans="1:28" ht="39.950000000000003" customHeight="1" x14ac:dyDescent="0.25">
      <c r="A91" s="69"/>
      <c r="B91" s="66"/>
      <c r="C91" s="37">
        <v>88</v>
      </c>
      <c r="D91" s="63"/>
      <c r="E91" s="42" t="s">
        <v>51</v>
      </c>
      <c r="F91" s="43" t="s">
        <v>38</v>
      </c>
      <c r="G91" s="43" t="s">
        <v>52</v>
      </c>
      <c r="H91" s="43" t="s">
        <v>30</v>
      </c>
      <c r="I91" s="41">
        <v>206.12</v>
      </c>
      <c r="J91" s="16">
        <v>0</v>
      </c>
      <c r="K91" s="21">
        <f t="shared" si="3"/>
        <v>0</v>
      </c>
      <c r="L91" s="22" t="str">
        <f t="shared" si="4"/>
        <v>OK</v>
      </c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50"/>
      <c r="Z91" s="50"/>
      <c r="AA91" s="50"/>
      <c r="AB91" s="50"/>
    </row>
    <row r="92" spans="1:28" ht="39.950000000000003" customHeight="1" x14ac:dyDescent="0.25">
      <c r="A92" s="69"/>
      <c r="B92" s="66"/>
      <c r="C92" s="37">
        <v>89</v>
      </c>
      <c r="D92" s="63"/>
      <c r="E92" s="42" t="s">
        <v>53</v>
      </c>
      <c r="F92" s="43" t="s">
        <v>38</v>
      </c>
      <c r="G92" s="43" t="s">
        <v>54</v>
      </c>
      <c r="H92" s="43" t="s">
        <v>30</v>
      </c>
      <c r="I92" s="41">
        <v>225.04</v>
      </c>
      <c r="J92" s="16">
        <v>0</v>
      </c>
      <c r="K92" s="21">
        <f t="shared" si="3"/>
        <v>0</v>
      </c>
      <c r="L92" s="22" t="str">
        <f t="shared" si="4"/>
        <v>OK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50"/>
      <c r="Z92" s="50"/>
      <c r="AA92" s="50"/>
      <c r="AB92" s="50"/>
    </row>
    <row r="93" spans="1:28" ht="39.950000000000003" customHeight="1" x14ac:dyDescent="0.25">
      <c r="A93" s="69"/>
      <c r="B93" s="66"/>
      <c r="C93" s="37">
        <v>90</v>
      </c>
      <c r="D93" s="63"/>
      <c r="E93" s="42" t="s">
        <v>55</v>
      </c>
      <c r="F93" s="43" t="s">
        <v>38</v>
      </c>
      <c r="G93" s="43" t="s">
        <v>96</v>
      </c>
      <c r="H93" s="43" t="s">
        <v>30</v>
      </c>
      <c r="I93" s="41">
        <v>74.180000000000007</v>
      </c>
      <c r="J93" s="16">
        <v>0</v>
      </c>
      <c r="K93" s="21">
        <f t="shared" si="3"/>
        <v>0</v>
      </c>
      <c r="L93" s="22" t="str">
        <f t="shared" si="4"/>
        <v>OK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50"/>
      <c r="Z93" s="50"/>
      <c r="AA93" s="50"/>
      <c r="AB93" s="50"/>
    </row>
    <row r="94" spans="1:28" ht="39.950000000000003" customHeight="1" x14ac:dyDescent="0.25">
      <c r="A94" s="69"/>
      <c r="B94" s="66"/>
      <c r="C94" s="37">
        <v>91</v>
      </c>
      <c r="D94" s="63"/>
      <c r="E94" s="42" t="s">
        <v>57</v>
      </c>
      <c r="F94" s="43" t="s">
        <v>38</v>
      </c>
      <c r="G94" s="43" t="s">
        <v>97</v>
      </c>
      <c r="H94" s="43" t="s">
        <v>30</v>
      </c>
      <c r="I94" s="41">
        <v>28.45</v>
      </c>
      <c r="J94" s="16">
        <v>0</v>
      </c>
      <c r="K94" s="21">
        <f t="shared" si="3"/>
        <v>0</v>
      </c>
      <c r="L94" s="22" t="str">
        <f t="shared" si="4"/>
        <v>OK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50"/>
      <c r="Z94" s="50"/>
      <c r="AA94" s="50"/>
      <c r="AB94" s="50"/>
    </row>
    <row r="95" spans="1:28" ht="39.950000000000003" customHeight="1" x14ac:dyDescent="0.25">
      <c r="A95" s="69"/>
      <c r="B95" s="66"/>
      <c r="C95" s="37">
        <v>92</v>
      </c>
      <c r="D95" s="63"/>
      <c r="E95" s="42" t="s">
        <v>59</v>
      </c>
      <c r="F95" s="43" t="s">
        <v>38</v>
      </c>
      <c r="G95" s="43" t="s">
        <v>60</v>
      </c>
      <c r="H95" s="43" t="s">
        <v>30</v>
      </c>
      <c r="I95" s="41">
        <v>63.74</v>
      </c>
      <c r="J95" s="16">
        <v>0</v>
      </c>
      <c r="K95" s="21">
        <f t="shared" si="3"/>
        <v>0</v>
      </c>
      <c r="L95" s="22" t="str">
        <f t="shared" si="4"/>
        <v>OK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50"/>
      <c r="Z95" s="50"/>
      <c r="AA95" s="50"/>
      <c r="AB95" s="50"/>
    </row>
    <row r="96" spans="1:28" ht="39.950000000000003" customHeight="1" x14ac:dyDescent="0.25">
      <c r="A96" s="69"/>
      <c r="B96" s="66"/>
      <c r="C96" s="37">
        <v>93</v>
      </c>
      <c r="D96" s="63"/>
      <c r="E96" s="42" t="s">
        <v>61</v>
      </c>
      <c r="F96" s="43" t="s">
        <v>38</v>
      </c>
      <c r="G96" s="43" t="s">
        <v>62</v>
      </c>
      <c r="H96" s="43" t="s">
        <v>30</v>
      </c>
      <c r="I96" s="41">
        <v>106.76</v>
      </c>
      <c r="J96" s="16">
        <v>0</v>
      </c>
      <c r="K96" s="21">
        <f t="shared" si="3"/>
        <v>0</v>
      </c>
      <c r="L96" s="22" t="str">
        <f t="shared" si="4"/>
        <v>OK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50"/>
      <c r="Z96" s="50"/>
      <c r="AA96" s="50"/>
      <c r="AB96" s="50"/>
    </row>
    <row r="97" spans="1:28" ht="39.950000000000003" customHeight="1" x14ac:dyDescent="0.25">
      <c r="A97" s="69"/>
      <c r="B97" s="66"/>
      <c r="C97" s="37">
        <v>94</v>
      </c>
      <c r="D97" s="63"/>
      <c r="E97" s="42" t="s">
        <v>63</v>
      </c>
      <c r="F97" s="43" t="s">
        <v>126</v>
      </c>
      <c r="G97" s="43" t="s">
        <v>64</v>
      </c>
      <c r="H97" s="43" t="s">
        <v>30</v>
      </c>
      <c r="I97" s="41">
        <v>1140.71</v>
      </c>
      <c r="J97" s="16">
        <v>0</v>
      </c>
      <c r="K97" s="21">
        <f t="shared" si="3"/>
        <v>0</v>
      </c>
      <c r="L97" s="22" t="str">
        <f t="shared" si="4"/>
        <v>OK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50"/>
      <c r="Z97" s="50"/>
      <c r="AA97" s="50"/>
      <c r="AB97" s="50"/>
    </row>
    <row r="98" spans="1:28" ht="39.950000000000003" customHeight="1" x14ac:dyDescent="0.25">
      <c r="A98" s="69"/>
      <c r="B98" s="66"/>
      <c r="C98" s="37">
        <v>95</v>
      </c>
      <c r="D98" s="63"/>
      <c r="E98" s="42" t="s">
        <v>65</v>
      </c>
      <c r="F98" s="43" t="s">
        <v>126</v>
      </c>
      <c r="G98" s="43" t="s">
        <v>64</v>
      </c>
      <c r="H98" s="43" t="s">
        <v>30</v>
      </c>
      <c r="I98" s="41">
        <v>599.79</v>
      </c>
      <c r="J98" s="16">
        <v>0</v>
      </c>
      <c r="K98" s="21">
        <f t="shared" si="3"/>
        <v>0</v>
      </c>
      <c r="L98" s="22" t="str">
        <f t="shared" si="4"/>
        <v>OK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50"/>
      <c r="Z98" s="50"/>
      <c r="AA98" s="50"/>
      <c r="AB98" s="50"/>
    </row>
    <row r="99" spans="1:28" ht="39.950000000000003" customHeight="1" x14ac:dyDescent="0.25">
      <c r="A99" s="69"/>
      <c r="B99" s="66"/>
      <c r="C99" s="37">
        <v>96</v>
      </c>
      <c r="D99" s="63"/>
      <c r="E99" s="42" t="s">
        <v>66</v>
      </c>
      <c r="F99" s="43" t="s">
        <v>126</v>
      </c>
      <c r="G99" s="43" t="s">
        <v>67</v>
      </c>
      <c r="H99" s="43" t="s">
        <v>30</v>
      </c>
      <c r="I99" s="41">
        <v>161.94</v>
      </c>
      <c r="J99" s="16">
        <v>0</v>
      </c>
      <c r="K99" s="21">
        <f t="shared" si="3"/>
        <v>0</v>
      </c>
      <c r="L99" s="22" t="str">
        <f t="shared" si="4"/>
        <v>OK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50"/>
      <c r="Z99" s="50"/>
      <c r="AA99" s="50"/>
      <c r="AB99" s="50"/>
    </row>
    <row r="100" spans="1:28" ht="39.950000000000003" customHeight="1" x14ac:dyDescent="0.25">
      <c r="A100" s="69"/>
      <c r="B100" s="66"/>
      <c r="C100" s="37">
        <v>97</v>
      </c>
      <c r="D100" s="63"/>
      <c r="E100" s="42" t="s">
        <v>68</v>
      </c>
      <c r="F100" s="43" t="s">
        <v>126</v>
      </c>
      <c r="G100" s="43" t="s">
        <v>69</v>
      </c>
      <c r="H100" s="43" t="s">
        <v>30</v>
      </c>
      <c r="I100" s="41">
        <v>743.8</v>
      </c>
      <c r="J100" s="16">
        <v>0</v>
      </c>
      <c r="K100" s="21">
        <f t="shared" si="3"/>
        <v>0</v>
      </c>
      <c r="L100" s="22" t="str">
        <f t="shared" si="4"/>
        <v>OK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50"/>
      <c r="Z100" s="50"/>
      <c r="AA100" s="50"/>
      <c r="AB100" s="50"/>
    </row>
    <row r="101" spans="1:28" ht="39.950000000000003" customHeight="1" x14ac:dyDescent="0.25">
      <c r="A101" s="69"/>
      <c r="B101" s="66"/>
      <c r="C101" s="37">
        <v>98</v>
      </c>
      <c r="D101" s="63"/>
      <c r="E101" s="42" t="s">
        <v>70</v>
      </c>
      <c r="F101" s="43" t="s">
        <v>126</v>
      </c>
      <c r="G101" s="43" t="s">
        <v>29</v>
      </c>
      <c r="H101" s="43" t="s">
        <v>30</v>
      </c>
      <c r="I101" s="41">
        <v>371.64</v>
      </c>
      <c r="J101" s="16">
        <v>0</v>
      </c>
      <c r="K101" s="21">
        <f t="shared" si="3"/>
        <v>0</v>
      </c>
      <c r="L101" s="22" t="str">
        <f t="shared" si="4"/>
        <v>OK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50"/>
      <c r="Z101" s="50"/>
      <c r="AA101" s="50"/>
      <c r="AB101" s="50"/>
    </row>
    <row r="102" spans="1:28" ht="39.950000000000003" customHeight="1" x14ac:dyDescent="0.25">
      <c r="A102" s="69"/>
      <c r="B102" s="66"/>
      <c r="C102" s="37">
        <v>99</v>
      </c>
      <c r="D102" s="63"/>
      <c r="E102" s="42" t="s">
        <v>71</v>
      </c>
      <c r="F102" s="43" t="s">
        <v>126</v>
      </c>
      <c r="G102" s="43" t="s">
        <v>72</v>
      </c>
      <c r="H102" s="43" t="s">
        <v>30</v>
      </c>
      <c r="I102" s="41">
        <v>141.31</v>
      </c>
      <c r="J102" s="16">
        <v>0</v>
      </c>
      <c r="K102" s="21">
        <f t="shared" si="3"/>
        <v>0</v>
      </c>
      <c r="L102" s="22" t="str">
        <f t="shared" si="4"/>
        <v>OK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50"/>
      <c r="Z102" s="50"/>
      <c r="AA102" s="50"/>
      <c r="AB102" s="50"/>
    </row>
    <row r="103" spans="1:28" ht="39.950000000000003" customHeight="1" x14ac:dyDescent="0.25">
      <c r="A103" s="69"/>
      <c r="B103" s="66"/>
      <c r="C103" s="37">
        <v>100</v>
      </c>
      <c r="D103" s="63"/>
      <c r="E103" s="42" t="s">
        <v>73</v>
      </c>
      <c r="F103" s="43" t="s">
        <v>126</v>
      </c>
      <c r="G103" s="43" t="s">
        <v>74</v>
      </c>
      <c r="H103" s="43" t="s">
        <v>30</v>
      </c>
      <c r="I103" s="41">
        <v>823.48</v>
      </c>
      <c r="J103" s="16">
        <v>0</v>
      </c>
      <c r="K103" s="21">
        <f t="shared" si="3"/>
        <v>0</v>
      </c>
      <c r="L103" s="22" t="str">
        <f t="shared" si="4"/>
        <v>OK</v>
      </c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50"/>
      <c r="Z103" s="50"/>
      <c r="AA103" s="50"/>
      <c r="AB103" s="50"/>
    </row>
    <row r="104" spans="1:28" ht="39.950000000000003" customHeight="1" x14ac:dyDescent="0.25">
      <c r="A104" s="69"/>
      <c r="B104" s="66"/>
      <c r="C104" s="37">
        <v>101</v>
      </c>
      <c r="D104" s="63"/>
      <c r="E104" s="42" t="s">
        <v>75</v>
      </c>
      <c r="F104" s="43" t="s">
        <v>126</v>
      </c>
      <c r="G104" s="43" t="s">
        <v>76</v>
      </c>
      <c r="H104" s="43" t="s">
        <v>30</v>
      </c>
      <c r="I104" s="41">
        <v>1149.44</v>
      </c>
      <c r="J104" s="16">
        <v>0</v>
      </c>
      <c r="K104" s="21">
        <f t="shared" si="3"/>
        <v>0</v>
      </c>
      <c r="L104" s="22" t="str">
        <f t="shared" si="4"/>
        <v>OK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50"/>
      <c r="Z104" s="50"/>
      <c r="AA104" s="50"/>
      <c r="AB104" s="50"/>
    </row>
    <row r="105" spans="1:28" ht="39.950000000000003" customHeight="1" x14ac:dyDescent="0.25">
      <c r="A105" s="69"/>
      <c r="B105" s="66"/>
      <c r="C105" s="37">
        <v>102</v>
      </c>
      <c r="D105" s="63"/>
      <c r="E105" s="42" t="s">
        <v>77</v>
      </c>
      <c r="F105" s="43" t="s">
        <v>126</v>
      </c>
      <c r="G105" s="43" t="s">
        <v>29</v>
      </c>
      <c r="H105" s="43" t="s">
        <v>30</v>
      </c>
      <c r="I105" s="41">
        <v>614.84</v>
      </c>
      <c r="J105" s="16">
        <v>0</v>
      </c>
      <c r="K105" s="21">
        <f t="shared" si="3"/>
        <v>0</v>
      </c>
      <c r="L105" s="22" t="str">
        <f t="shared" si="4"/>
        <v>OK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50"/>
      <c r="Z105" s="50"/>
      <c r="AA105" s="50"/>
      <c r="AB105" s="50"/>
    </row>
    <row r="106" spans="1:28" ht="39.950000000000003" customHeight="1" x14ac:dyDescent="0.25">
      <c r="A106" s="69"/>
      <c r="B106" s="66"/>
      <c r="C106" s="37">
        <v>103</v>
      </c>
      <c r="D106" s="63"/>
      <c r="E106" s="42" t="s">
        <v>78</v>
      </c>
      <c r="F106" s="43" t="s">
        <v>126</v>
      </c>
      <c r="G106" s="43" t="s">
        <v>29</v>
      </c>
      <c r="H106" s="43" t="s">
        <v>30</v>
      </c>
      <c r="I106" s="41">
        <v>1161.08</v>
      </c>
      <c r="J106" s="16">
        <v>0</v>
      </c>
      <c r="K106" s="21">
        <f t="shared" si="3"/>
        <v>0</v>
      </c>
      <c r="L106" s="22" t="str">
        <f t="shared" si="4"/>
        <v>OK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50"/>
      <c r="Z106" s="50"/>
      <c r="AA106" s="50"/>
      <c r="AB106" s="50"/>
    </row>
    <row r="107" spans="1:28" ht="39.950000000000003" customHeight="1" x14ac:dyDescent="0.25">
      <c r="A107" s="69"/>
      <c r="B107" s="66"/>
      <c r="C107" s="37">
        <v>104</v>
      </c>
      <c r="D107" s="63"/>
      <c r="E107" s="42" t="s">
        <v>79</v>
      </c>
      <c r="F107" s="43" t="s">
        <v>126</v>
      </c>
      <c r="G107" s="43" t="s">
        <v>29</v>
      </c>
      <c r="H107" s="43" t="s">
        <v>30</v>
      </c>
      <c r="I107" s="41">
        <v>77.2</v>
      </c>
      <c r="J107" s="16">
        <v>0</v>
      </c>
      <c r="K107" s="21">
        <f t="shared" si="3"/>
        <v>0</v>
      </c>
      <c r="L107" s="22" t="str">
        <f t="shared" si="4"/>
        <v>OK</v>
      </c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50"/>
      <c r="Z107" s="50"/>
      <c r="AA107" s="50"/>
      <c r="AB107" s="50"/>
    </row>
    <row r="108" spans="1:28" ht="39.950000000000003" customHeight="1" x14ac:dyDescent="0.25">
      <c r="A108" s="69"/>
      <c r="B108" s="66"/>
      <c r="C108" s="37">
        <v>105</v>
      </c>
      <c r="D108" s="63"/>
      <c r="E108" s="42" t="s">
        <v>132</v>
      </c>
      <c r="F108" s="43" t="s">
        <v>126</v>
      </c>
      <c r="G108" s="43" t="s">
        <v>29</v>
      </c>
      <c r="H108" s="43" t="s">
        <v>30</v>
      </c>
      <c r="I108" s="41">
        <v>73.09</v>
      </c>
      <c r="J108" s="16">
        <v>0</v>
      </c>
      <c r="K108" s="21">
        <f t="shared" si="3"/>
        <v>0</v>
      </c>
      <c r="L108" s="22" t="str">
        <f t="shared" si="4"/>
        <v>OK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50"/>
      <c r="Z108" s="50"/>
      <c r="AA108" s="50"/>
      <c r="AB108" s="50"/>
    </row>
    <row r="109" spans="1:28" ht="39.950000000000003" customHeight="1" x14ac:dyDescent="0.25">
      <c r="A109" s="69"/>
      <c r="B109" s="66"/>
      <c r="C109" s="37">
        <v>106</v>
      </c>
      <c r="D109" s="63"/>
      <c r="E109" s="42" t="s">
        <v>136</v>
      </c>
      <c r="F109" s="43" t="s">
        <v>38</v>
      </c>
      <c r="G109" s="43" t="s">
        <v>99</v>
      </c>
      <c r="H109" s="43" t="s">
        <v>30</v>
      </c>
      <c r="I109" s="41">
        <v>56.1</v>
      </c>
      <c r="J109" s="16">
        <v>0</v>
      </c>
      <c r="K109" s="21">
        <f t="shared" si="3"/>
        <v>0</v>
      </c>
      <c r="L109" s="22" t="str">
        <f t="shared" si="4"/>
        <v>OK</v>
      </c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50"/>
      <c r="Z109" s="50"/>
      <c r="AA109" s="50"/>
      <c r="AB109" s="50"/>
    </row>
    <row r="110" spans="1:28" ht="39.950000000000003" customHeight="1" x14ac:dyDescent="0.25">
      <c r="A110" s="69"/>
      <c r="B110" s="66"/>
      <c r="C110" s="37">
        <v>107</v>
      </c>
      <c r="D110" s="63"/>
      <c r="E110" s="42" t="s">
        <v>85</v>
      </c>
      <c r="F110" s="43" t="s">
        <v>126</v>
      </c>
      <c r="G110" s="43" t="s">
        <v>86</v>
      </c>
      <c r="H110" s="43" t="s">
        <v>30</v>
      </c>
      <c r="I110" s="41">
        <v>1215.22</v>
      </c>
      <c r="J110" s="16">
        <v>0</v>
      </c>
      <c r="K110" s="21">
        <f t="shared" si="3"/>
        <v>0</v>
      </c>
      <c r="L110" s="22" t="str">
        <f t="shared" si="4"/>
        <v>OK</v>
      </c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50"/>
      <c r="Z110" s="50"/>
      <c r="AA110" s="50"/>
      <c r="AB110" s="50"/>
    </row>
    <row r="111" spans="1:28" ht="39.950000000000003" customHeight="1" x14ac:dyDescent="0.25">
      <c r="A111" s="69"/>
      <c r="B111" s="66"/>
      <c r="C111" s="37">
        <v>108</v>
      </c>
      <c r="D111" s="63"/>
      <c r="E111" s="42" t="s">
        <v>87</v>
      </c>
      <c r="F111" s="43" t="s">
        <v>126</v>
      </c>
      <c r="G111" s="43" t="s">
        <v>88</v>
      </c>
      <c r="H111" s="43" t="s">
        <v>30</v>
      </c>
      <c r="I111" s="41">
        <v>496.61</v>
      </c>
      <c r="J111" s="16">
        <v>0</v>
      </c>
      <c r="K111" s="21">
        <f t="shared" si="3"/>
        <v>0</v>
      </c>
      <c r="L111" s="22" t="str">
        <f t="shared" si="4"/>
        <v>OK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50"/>
      <c r="Z111" s="50"/>
      <c r="AA111" s="50"/>
      <c r="AB111" s="50"/>
    </row>
    <row r="112" spans="1:28" ht="39.950000000000003" customHeight="1" x14ac:dyDescent="0.25">
      <c r="A112" s="69"/>
      <c r="B112" s="66"/>
      <c r="C112" s="37">
        <v>109</v>
      </c>
      <c r="D112" s="63"/>
      <c r="E112" s="42" t="s">
        <v>90</v>
      </c>
      <c r="F112" s="43" t="s">
        <v>38</v>
      </c>
      <c r="G112" s="43" t="s">
        <v>29</v>
      </c>
      <c r="H112" s="43" t="s">
        <v>30</v>
      </c>
      <c r="I112" s="41">
        <v>205.87</v>
      </c>
      <c r="J112" s="16">
        <v>0</v>
      </c>
      <c r="K112" s="21">
        <f t="shared" si="3"/>
        <v>0</v>
      </c>
      <c r="L112" s="22" t="str">
        <f t="shared" si="4"/>
        <v>OK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50"/>
      <c r="Z112" s="50"/>
      <c r="AA112" s="50"/>
      <c r="AB112" s="50"/>
    </row>
    <row r="113" spans="1:28" ht="39.950000000000003" customHeight="1" x14ac:dyDescent="0.25">
      <c r="A113" s="69"/>
      <c r="B113" s="66"/>
      <c r="C113" s="37">
        <v>110</v>
      </c>
      <c r="D113" s="63"/>
      <c r="E113" s="42" t="s">
        <v>91</v>
      </c>
      <c r="F113" s="43" t="s">
        <v>38</v>
      </c>
      <c r="G113" s="43" t="s">
        <v>29</v>
      </c>
      <c r="H113" s="43" t="s">
        <v>30</v>
      </c>
      <c r="I113" s="41">
        <v>115.8</v>
      </c>
      <c r="J113" s="16">
        <v>0</v>
      </c>
      <c r="K113" s="21">
        <f t="shared" si="3"/>
        <v>0</v>
      </c>
      <c r="L113" s="22" t="str">
        <f t="shared" si="4"/>
        <v>OK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50"/>
      <c r="Z113" s="50"/>
      <c r="AA113" s="50"/>
      <c r="AB113" s="50"/>
    </row>
    <row r="114" spans="1:28" ht="39.950000000000003" customHeight="1" x14ac:dyDescent="0.25">
      <c r="A114" s="69"/>
      <c r="B114" s="66"/>
      <c r="C114" s="37">
        <v>111</v>
      </c>
      <c r="D114" s="63"/>
      <c r="E114" s="42" t="s">
        <v>92</v>
      </c>
      <c r="F114" s="43" t="s">
        <v>38</v>
      </c>
      <c r="G114" s="43" t="s">
        <v>93</v>
      </c>
      <c r="H114" s="43" t="s">
        <v>30</v>
      </c>
      <c r="I114" s="41">
        <v>20.76</v>
      </c>
      <c r="J114" s="16">
        <v>0</v>
      </c>
      <c r="K114" s="21">
        <f t="shared" si="3"/>
        <v>0</v>
      </c>
      <c r="L114" s="22" t="str">
        <f t="shared" si="4"/>
        <v>OK</v>
      </c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50"/>
      <c r="Z114" s="50"/>
      <c r="AA114" s="50"/>
      <c r="AB114" s="50"/>
    </row>
    <row r="115" spans="1:28" ht="39.950000000000003" customHeight="1" x14ac:dyDescent="0.25">
      <c r="A115" s="69"/>
      <c r="B115" s="66"/>
      <c r="C115" s="37">
        <v>112</v>
      </c>
      <c r="D115" s="63"/>
      <c r="E115" s="42" t="s">
        <v>94</v>
      </c>
      <c r="F115" s="43" t="s">
        <v>126</v>
      </c>
      <c r="G115" s="43" t="s">
        <v>29</v>
      </c>
      <c r="H115" s="43" t="s">
        <v>30</v>
      </c>
      <c r="I115" s="41">
        <v>192.14</v>
      </c>
      <c r="J115" s="16">
        <v>0</v>
      </c>
      <c r="K115" s="21">
        <f t="shared" si="3"/>
        <v>0</v>
      </c>
      <c r="L115" s="22" t="str">
        <f t="shared" si="4"/>
        <v>OK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50"/>
      <c r="Z115" s="50"/>
      <c r="AA115" s="50"/>
      <c r="AB115" s="50"/>
    </row>
    <row r="116" spans="1:28" ht="39.950000000000003" customHeight="1" x14ac:dyDescent="0.25">
      <c r="A116" s="70"/>
      <c r="B116" s="67"/>
      <c r="C116" s="37">
        <v>113</v>
      </c>
      <c r="D116" s="64"/>
      <c r="E116" s="42" t="s">
        <v>95</v>
      </c>
      <c r="F116" s="43" t="s">
        <v>126</v>
      </c>
      <c r="G116" s="43" t="s">
        <v>29</v>
      </c>
      <c r="H116" s="43" t="s">
        <v>30</v>
      </c>
      <c r="I116" s="41">
        <v>210.16</v>
      </c>
      <c r="J116" s="16">
        <v>0</v>
      </c>
      <c r="K116" s="21">
        <f t="shared" si="3"/>
        <v>0</v>
      </c>
      <c r="L116" s="22" t="str">
        <f t="shared" si="4"/>
        <v>OK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50"/>
      <c r="Z116" s="50"/>
      <c r="AA116" s="50"/>
      <c r="AB116" s="50"/>
    </row>
    <row r="117" spans="1:28" ht="39.950000000000003" customHeight="1" x14ac:dyDescent="0.25">
      <c r="A117" s="68" t="s">
        <v>143</v>
      </c>
      <c r="B117" s="65">
        <v>4</v>
      </c>
      <c r="C117" s="37">
        <v>114</v>
      </c>
      <c r="D117" s="62" t="s">
        <v>124</v>
      </c>
      <c r="E117" s="42" t="s">
        <v>28</v>
      </c>
      <c r="F117" s="43" t="s">
        <v>126</v>
      </c>
      <c r="G117" s="43" t="s">
        <v>29</v>
      </c>
      <c r="H117" s="43" t="s">
        <v>30</v>
      </c>
      <c r="I117" s="41">
        <v>250</v>
      </c>
      <c r="J117" s="16">
        <v>0</v>
      </c>
      <c r="K117" s="21">
        <f t="shared" si="3"/>
        <v>0</v>
      </c>
      <c r="L117" s="22" t="str">
        <f t="shared" si="4"/>
        <v>OK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50"/>
      <c r="Z117" s="50"/>
      <c r="AA117" s="50"/>
      <c r="AB117" s="50"/>
    </row>
    <row r="118" spans="1:28" ht="39.950000000000003" customHeight="1" x14ac:dyDescent="0.25">
      <c r="A118" s="69"/>
      <c r="B118" s="66"/>
      <c r="C118" s="37">
        <v>115</v>
      </c>
      <c r="D118" s="63"/>
      <c r="E118" s="42" t="s">
        <v>31</v>
      </c>
      <c r="F118" s="43" t="s">
        <v>32</v>
      </c>
      <c r="G118" s="43" t="s">
        <v>29</v>
      </c>
      <c r="H118" s="43" t="s">
        <v>30</v>
      </c>
      <c r="I118" s="41">
        <v>20</v>
      </c>
      <c r="J118" s="16">
        <v>0</v>
      </c>
      <c r="K118" s="21">
        <f t="shared" si="3"/>
        <v>0</v>
      </c>
      <c r="L118" s="22" t="str">
        <f t="shared" si="4"/>
        <v>OK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50"/>
      <c r="Z118" s="50"/>
      <c r="AA118" s="50"/>
      <c r="AB118" s="50"/>
    </row>
    <row r="119" spans="1:28" ht="39.950000000000003" customHeight="1" x14ac:dyDescent="0.25">
      <c r="A119" s="69"/>
      <c r="B119" s="66"/>
      <c r="C119" s="37">
        <v>116</v>
      </c>
      <c r="D119" s="63"/>
      <c r="E119" s="42" t="s">
        <v>33</v>
      </c>
      <c r="F119" s="43" t="s">
        <v>126</v>
      </c>
      <c r="G119" s="43" t="s">
        <v>29</v>
      </c>
      <c r="H119" s="43" t="s">
        <v>30</v>
      </c>
      <c r="I119" s="41">
        <v>32</v>
      </c>
      <c r="J119" s="16">
        <v>0</v>
      </c>
      <c r="K119" s="21">
        <f t="shared" si="3"/>
        <v>0</v>
      </c>
      <c r="L119" s="22" t="str">
        <f t="shared" si="4"/>
        <v>OK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50"/>
      <c r="Z119" s="50"/>
      <c r="AA119" s="50"/>
      <c r="AB119" s="50"/>
    </row>
    <row r="120" spans="1:28" ht="39.950000000000003" customHeight="1" x14ac:dyDescent="0.25">
      <c r="A120" s="69"/>
      <c r="B120" s="66"/>
      <c r="C120" s="37">
        <v>117</v>
      </c>
      <c r="D120" s="63"/>
      <c r="E120" s="42" t="s">
        <v>34</v>
      </c>
      <c r="F120" s="43" t="s">
        <v>126</v>
      </c>
      <c r="G120" s="43" t="s">
        <v>35</v>
      </c>
      <c r="H120" s="43" t="s">
        <v>30</v>
      </c>
      <c r="I120" s="41">
        <v>52</v>
      </c>
      <c r="J120" s="16">
        <v>0</v>
      </c>
      <c r="K120" s="21">
        <f t="shared" si="3"/>
        <v>0</v>
      </c>
      <c r="L120" s="22" t="str">
        <f t="shared" si="4"/>
        <v>OK</v>
      </c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50"/>
      <c r="Z120" s="50"/>
      <c r="AA120" s="50"/>
      <c r="AB120" s="50"/>
    </row>
    <row r="121" spans="1:28" ht="39.950000000000003" customHeight="1" x14ac:dyDescent="0.25">
      <c r="A121" s="69"/>
      <c r="B121" s="66"/>
      <c r="C121" s="37">
        <v>118</v>
      </c>
      <c r="D121" s="63"/>
      <c r="E121" s="42" t="s">
        <v>36</v>
      </c>
      <c r="F121" s="43" t="s">
        <v>126</v>
      </c>
      <c r="G121" s="43" t="s">
        <v>37</v>
      </c>
      <c r="H121" s="43" t="s">
        <v>30</v>
      </c>
      <c r="I121" s="41">
        <v>75</v>
      </c>
      <c r="J121" s="16">
        <v>0</v>
      </c>
      <c r="K121" s="21">
        <f t="shared" ref="K121:K184" si="5">J121-(SUM(M121:AB121))</f>
        <v>0</v>
      </c>
      <c r="L121" s="22" t="str">
        <f t="shared" si="4"/>
        <v>OK</v>
      </c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50"/>
      <c r="Z121" s="50"/>
      <c r="AA121" s="50"/>
      <c r="AB121" s="50"/>
    </row>
    <row r="122" spans="1:28" ht="39.950000000000003" customHeight="1" x14ac:dyDescent="0.25">
      <c r="A122" s="69"/>
      <c r="B122" s="66"/>
      <c r="C122" s="37">
        <v>119</v>
      </c>
      <c r="D122" s="63"/>
      <c r="E122" s="42" t="s">
        <v>128</v>
      </c>
      <c r="F122" s="43" t="s">
        <v>126</v>
      </c>
      <c r="G122" s="43" t="s">
        <v>29</v>
      </c>
      <c r="H122" s="43" t="s">
        <v>30</v>
      </c>
      <c r="I122" s="41">
        <v>6.59</v>
      </c>
      <c r="J122" s="16">
        <v>0</v>
      </c>
      <c r="K122" s="21">
        <f t="shared" si="5"/>
        <v>0</v>
      </c>
      <c r="L122" s="22" t="str">
        <f t="shared" si="4"/>
        <v>OK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50"/>
      <c r="Z122" s="50"/>
      <c r="AA122" s="50"/>
      <c r="AB122" s="50"/>
    </row>
    <row r="123" spans="1:28" ht="39.950000000000003" customHeight="1" x14ac:dyDescent="0.25">
      <c r="A123" s="69"/>
      <c r="B123" s="66"/>
      <c r="C123" s="37">
        <v>120</v>
      </c>
      <c r="D123" s="63"/>
      <c r="E123" s="42" t="s">
        <v>129</v>
      </c>
      <c r="F123" s="43" t="s">
        <v>38</v>
      </c>
      <c r="G123" s="43" t="s">
        <v>39</v>
      </c>
      <c r="H123" s="43" t="s">
        <v>30</v>
      </c>
      <c r="I123" s="41">
        <v>13.33</v>
      </c>
      <c r="J123" s="16">
        <v>0</v>
      </c>
      <c r="K123" s="21">
        <f t="shared" si="5"/>
        <v>0</v>
      </c>
      <c r="L123" s="22" t="str">
        <f t="shared" si="4"/>
        <v>OK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50"/>
      <c r="Z123" s="50"/>
      <c r="AA123" s="50"/>
      <c r="AB123" s="50"/>
    </row>
    <row r="124" spans="1:28" ht="39.950000000000003" customHeight="1" x14ac:dyDescent="0.25">
      <c r="A124" s="69"/>
      <c r="B124" s="66"/>
      <c r="C124" s="37">
        <v>121</v>
      </c>
      <c r="D124" s="63"/>
      <c r="E124" s="42" t="s">
        <v>130</v>
      </c>
      <c r="F124" s="43" t="s">
        <v>38</v>
      </c>
      <c r="G124" s="43" t="s">
        <v>40</v>
      </c>
      <c r="H124" s="43" t="s">
        <v>30</v>
      </c>
      <c r="I124" s="41">
        <v>19.63</v>
      </c>
      <c r="J124" s="16">
        <v>0</v>
      </c>
      <c r="K124" s="21">
        <f t="shared" si="5"/>
        <v>0</v>
      </c>
      <c r="L124" s="22" t="str">
        <f t="shared" si="4"/>
        <v>OK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50"/>
      <c r="Z124" s="50"/>
      <c r="AA124" s="50"/>
      <c r="AB124" s="50"/>
    </row>
    <row r="125" spans="1:28" ht="39.950000000000003" customHeight="1" x14ac:dyDescent="0.25">
      <c r="A125" s="69"/>
      <c r="B125" s="66"/>
      <c r="C125" s="37">
        <v>122</v>
      </c>
      <c r="D125" s="63"/>
      <c r="E125" s="42" t="s">
        <v>131</v>
      </c>
      <c r="F125" s="43" t="s">
        <v>38</v>
      </c>
      <c r="G125" s="43" t="s">
        <v>41</v>
      </c>
      <c r="H125" s="43" t="s">
        <v>30</v>
      </c>
      <c r="I125" s="41">
        <v>21.33</v>
      </c>
      <c r="J125" s="16">
        <v>0</v>
      </c>
      <c r="K125" s="21">
        <f t="shared" si="5"/>
        <v>0</v>
      </c>
      <c r="L125" s="22" t="str">
        <f t="shared" si="4"/>
        <v>OK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50"/>
      <c r="Z125" s="50"/>
      <c r="AA125" s="50"/>
      <c r="AB125" s="50"/>
    </row>
    <row r="126" spans="1:28" ht="39.950000000000003" customHeight="1" x14ac:dyDescent="0.25">
      <c r="A126" s="69"/>
      <c r="B126" s="66"/>
      <c r="C126" s="37">
        <v>123</v>
      </c>
      <c r="D126" s="63"/>
      <c r="E126" s="42" t="s">
        <v>42</v>
      </c>
      <c r="F126" s="43" t="s">
        <v>11</v>
      </c>
      <c r="G126" s="43" t="s">
        <v>29</v>
      </c>
      <c r="H126" s="43" t="s">
        <v>30</v>
      </c>
      <c r="I126" s="41">
        <v>74.28</v>
      </c>
      <c r="J126" s="16">
        <v>0</v>
      </c>
      <c r="K126" s="21">
        <f t="shared" si="5"/>
        <v>0</v>
      </c>
      <c r="L126" s="22" t="str">
        <f t="shared" si="4"/>
        <v>OK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50"/>
      <c r="Z126" s="50"/>
      <c r="AA126" s="50"/>
      <c r="AB126" s="50"/>
    </row>
    <row r="127" spans="1:28" ht="39.950000000000003" customHeight="1" x14ac:dyDescent="0.25">
      <c r="A127" s="69"/>
      <c r="B127" s="66"/>
      <c r="C127" s="37">
        <v>124</v>
      </c>
      <c r="D127" s="63"/>
      <c r="E127" s="42" t="s">
        <v>43</v>
      </c>
      <c r="F127" s="43" t="s">
        <v>44</v>
      </c>
      <c r="G127" s="43" t="s">
        <v>29</v>
      </c>
      <c r="H127" s="43" t="s">
        <v>30</v>
      </c>
      <c r="I127" s="41">
        <v>26.57</v>
      </c>
      <c r="J127" s="16">
        <v>0</v>
      </c>
      <c r="K127" s="21">
        <f t="shared" si="5"/>
        <v>0</v>
      </c>
      <c r="L127" s="22" t="str">
        <f t="shared" si="4"/>
        <v>OK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50"/>
      <c r="Z127" s="50"/>
      <c r="AA127" s="50"/>
      <c r="AB127" s="50"/>
    </row>
    <row r="128" spans="1:28" ht="39.950000000000003" customHeight="1" x14ac:dyDescent="0.25">
      <c r="A128" s="69"/>
      <c r="B128" s="66"/>
      <c r="C128" s="37">
        <v>125</v>
      </c>
      <c r="D128" s="63"/>
      <c r="E128" s="42" t="s">
        <v>45</v>
      </c>
      <c r="F128" s="43" t="s">
        <v>38</v>
      </c>
      <c r="G128" s="43" t="s">
        <v>46</v>
      </c>
      <c r="H128" s="43" t="s">
        <v>30</v>
      </c>
      <c r="I128" s="41">
        <v>34.21</v>
      </c>
      <c r="J128" s="16">
        <v>0</v>
      </c>
      <c r="K128" s="21">
        <f t="shared" si="5"/>
        <v>0</v>
      </c>
      <c r="L128" s="22" t="str">
        <f t="shared" si="4"/>
        <v>OK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50"/>
      <c r="Z128" s="50"/>
      <c r="AA128" s="50"/>
      <c r="AB128" s="50"/>
    </row>
    <row r="129" spans="1:28" ht="39.950000000000003" customHeight="1" x14ac:dyDescent="0.25">
      <c r="A129" s="69"/>
      <c r="B129" s="66"/>
      <c r="C129" s="37">
        <v>126</v>
      </c>
      <c r="D129" s="63"/>
      <c r="E129" s="42" t="s">
        <v>47</v>
      </c>
      <c r="F129" s="43" t="s">
        <v>38</v>
      </c>
      <c r="G129" s="43" t="s">
        <v>48</v>
      </c>
      <c r="H129" s="43" t="s">
        <v>30</v>
      </c>
      <c r="I129" s="41">
        <v>27</v>
      </c>
      <c r="J129" s="16">
        <v>0</v>
      </c>
      <c r="K129" s="21">
        <f t="shared" si="5"/>
        <v>0</v>
      </c>
      <c r="L129" s="22" t="str">
        <f t="shared" si="4"/>
        <v>OK</v>
      </c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50"/>
      <c r="Z129" s="50"/>
      <c r="AA129" s="50"/>
      <c r="AB129" s="50"/>
    </row>
    <row r="130" spans="1:28" ht="39.950000000000003" customHeight="1" x14ac:dyDescent="0.25">
      <c r="A130" s="69"/>
      <c r="B130" s="66"/>
      <c r="C130" s="37">
        <v>127</v>
      </c>
      <c r="D130" s="63"/>
      <c r="E130" s="42" t="s">
        <v>49</v>
      </c>
      <c r="F130" s="43" t="s">
        <v>38</v>
      </c>
      <c r="G130" s="43" t="s">
        <v>50</v>
      </c>
      <c r="H130" s="43" t="s">
        <v>30</v>
      </c>
      <c r="I130" s="41">
        <v>19.21</v>
      </c>
      <c r="J130" s="16">
        <v>0</v>
      </c>
      <c r="K130" s="21">
        <f t="shared" si="5"/>
        <v>0</v>
      </c>
      <c r="L130" s="22" t="str">
        <f t="shared" si="4"/>
        <v>OK</v>
      </c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50"/>
      <c r="Z130" s="50"/>
      <c r="AA130" s="50"/>
      <c r="AB130" s="50"/>
    </row>
    <row r="131" spans="1:28" ht="39.950000000000003" customHeight="1" x14ac:dyDescent="0.25">
      <c r="A131" s="69"/>
      <c r="B131" s="66"/>
      <c r="C131" s="37">
        <v>128</v>
      </c>
      <c r="D131" s="63"/>
      <c r="E131" s="42" t="s">
        <v>51</v>
      </c>
      <c r="F131" s="43" t="s">
        <v>38</v>
      </c>
      <c r="G131" s="43" t="s">
        <v>52</v>
      </c>
      <c r="H131" s="43" t="s">
        <v>30</v>
      </c>
      <c r="I131" s="41">
        <v>240.3</v>
      </c>
      <c r="J131" s="16">
        <v>0</v>
      </c>
      <c r="K131" s="21">
        <f t="shared" si="5"/>
        <v>0</v>
      </c>
      <c r="L131" s="22" t="str">
        <f t="shared" si="4"/>
        <v>OK</v>
      </c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50"/>
      <c r="Z131" s="50"/>
      <c r="AA131" s="50"/>
      <c r="AB131" s="50"/>
    </row>
    <row r="132" spans="1:28" ht="39.950000000000003" customHeight="1" x14ac:dyDescent="0.25">
      <c r="A132" s="69"/>
      <c r="B132" s="66"/>
      <c r="C132" s="37">
        <v>129</v>
      </c>
      <c r="D132" s="63"/>
      <c r="E132" s="42" t="s">
        <v>53</v>
      </c>
      <c r="F132" s="43" t="s">
        <v>38</v>
      </c>
      <c r="G132" s="43" t="s">
        <v>54</v>
      </c>
      <c r="H132" s="43" t="s">
        <v>30</v>
      </c>
      <c r="I132" s="41">
        <v>262.35000000000002</v>
      </c>
      <c r="J132" s="16">
        <v>0</v>
      </c>
      <c r="K132" s="21">
        <f t="shared" si="5"/>
        <v>0</v>
      </c>
      <c r="L132" s="22" t="str">
        <f t="shared" si="4"/>
        <v>OK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50"/>
      <c r="Z132" s="50"/>
      <c r="AA132" s="50"/>
      <c r="AB132" s="50"/>
    </row>
    <row r="133" spans="1:28" ht="39.950000000000003" customHeight="1" x14ac:dyDescent="0.25">
      <c r="A133" s="69"/>
      <c r="B133" s="66"/>
      <c r="C133" s="37">
        <v>130</v>
      </c>
      <c r="D133" s="63"/>
      <c r="E133" s="42" t="s">
        <v>55</v>
      </c>
      <c r="F133" s="43" t="s">
        <v>38</v>
      </c>
      <c r="G133" s="43" t="s">
        <v>96</v>
      </c>
      <c r="H133" s="43" t="s">
        <v>30</v>
      </c>
      <c r="I133" s="41">
        <v>86.48</v>
      </c>
      <c r="J133" s="16">
        <v>0</v>
      </c>
      <c r="K133" s="21">
        <f t="shared" si="5"/>
        <v>0</v>
      </c>
      <c r="L133" s="22" t="str">
        <f t="shared" si="4"/>
        <v>OK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50"/>
      <c r="Z133" s="50"/>
      <c r="AA133" s="50"/>
      <c r="AB133" s="50"/>
    </row>
    <row r="134" spans="1:28" ht="39.950000000000003" customHeight="1" x14ac:dyDescent="0.25">
      <c r="A134" s="69"/>
      <c r="B134" s="66"/>
      <c r="C134" s="37">
        <v>131</v>
      </c>
      <c r="D134" s="63"/>
      <c r="E134" s="42" t="s">
        <v>57</v>
      </c>
      <c r="F134" s="43" t="s">
        <v>38</v>
      </c>
      <c r="G134" s="43" t="s">
        <v>97</v>
      </c>
      <c r="H134" s="43" t="s">
        <v>30</v>
      </c>
      <c r="I134" s="41">
        <v>33.17</v>
      </c>
      <c r="J134" s="16">
        <v>0</v>
      </c>
      <c r="K134" s="21">
        <f t="shared" si="5"/>
        <v>0</v>
      </c>
      <c r="L134" s="22" t="str">
        <f t="shared" si="4"/>
        <v>OK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50"/>
      <c r="Z134" s="50"/>
      <c r="AA134" s="50"/>
      <c r="AB134" s="50"/>
    </row>
    <row r="135" spans="1:28" ht="39.950000000000003" customHeight="1" x14ac:dyDescent="0.25">
      <c r="A135" s="69"/>
      <c r="B135" s="66"/>
      <c r="C135" s="37">
        <v>132</v>
      </c>
      <c r="D135" s="63"/>
      <c r="E135" s="42" t="s">
        <v>59</v>
      </c>
      <c r="F135" s="43" t="s">
        <v>38</v>
      </c>
      <c r="G135" s="43" t="s">
        <v>60</v>
      </c>
      <c r="H135" s="43" t="s">
        <v>30</v>
      </c>
      <c r="I135" s="41">
        <v>74.31</v>
      </c>
      <c r="J135" s="16">
        <v>0</v>
      </c>
      <c r="K135" s="21">
        <f t="shared" si="5"/>
        <v>0</v>
      </c>
      <c r="L135" s="22" t="str">
        <f t="shared" si="4"/>
        <v>OK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50"/>
      <c r="Z135" s="50"/>
      <c r="AA135" s="50"/>
      <c r="AB135" s="50"/>
    </row>
    <row r="136" spans="1:28" ht="39.950000000000003" customHeight="1" x14ac:dyDescent="0.25">
      <c r="A136" s="69"/>
      <c r="B136" s="66"/>
      <c r="C136" s="37">
        <v>133</v>
      </c>
      <c r="D136" s="63"/>
      <c r="E136" s="42" t="s">
        <v>61</v>
      </c>
      <c r="F136" s="43" t="s">
        <v>38</v>
      </c>
      <c r="G136" s="43" t="s">
        <v>62</v>
      </c>
      <c r="H136" s="43" t="s">
        <v>30</v>
      </c>
      <c r="I136" s="41">
        <v>124.47</v>
      </c>
      <c r="J136" s="16">
        <v>0</v>
      </c>
      <c r="K136" s="21">
        <f t="shared" si="5"/>
        <v>0</v>
      </c>
      <c r="L136" s="22" t="str">
        <f t="shared" si="4"/>
        <v>OK</v>
      </c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50"/>
      <c r="Z136" s="50"/>
      <c r="AA136" s="50"/>
      <c r="AB136" s="50"/>
    </row>
    <row r="137" spans="1:28" ht="39.950000000000003" customHeight="1" x14ac:dyDescent="0.25">
      <c r="A137" s="69"/>
      <c r="B137" s="66"/>
      <c r="C137" s="37">
        <v>134</v>
      </c>
      <c r="D137" s="63"/>
      <c r="E137" s="42" t="s">
        <v>63</v>
      </c>
      <c r="F137" s="43" t="s">
        <v>126</v>
      </c>
      <c r="G137" s="43" t="s">
        <v>64</v>
      </c>
      <c r="H137" s="43" t="s">
        <v>30</v>
      </c>
      <c r="I137" s="41">
        <v>1329.82</v>
      </c>
      <c r="J137" s="16">
        <v>0</v>
      </c>
      <c r="K137" s="21">
        <f t="shared" si="5"/>
        <v>0</v>
      </c>
      <c r="L137" s="22" t="str">
        <f t="shared" si="4"/>
        <v>OK</v>
      </c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50"/>
      <c r="Z137" s="50"/>
      <c r="AA137" s="50"/>
      <c r="AB137" s="50"/>
    </row>
    <row r="138" spans="1:28" ht="39.950000000000003" customHeight="1" x14ac:dyDescent="0.25">
      <c r="A138" s="69"/>
      <c r="B138" s="66"/>
      <c r="C138" s="37">
        <v>135</v>
      </c>
      <c r="D138" s="63"/>
      <c r="E138" s="42" t="s">
        <v>65</v>
      </c>
      <c r="F138" s="43" t="s">
        <v>126</v>
      </c>
      <c r="G138" s="43" t="s">
        <v>64</v>
      </c>
      <c r="H138" s="43" t="s">
        <v>30</v>
      </c>
      <c r="I138" s="41">
        <v>699.23</v>
      </c>
      <c r="J138" s="16">
        <v>0</v>
      </c>
      <c r="K138" s="21">
        <f t="shared" si="5"/>
        <v>0</v>
      </c>
      <c r="L138" s="22" t="str">
        <f t="shared" si="4"/>
        <v>OK</v>
      </c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50"/>
      <c r="Z138" s="50"/>
      <c r="AA138" s="50"/>
      <c r="AB138" s="50"/>
    </row>
    <row r="139" spans="1:28" ht="39.950000000000003" customHeight="1" x14ac:dyDescent="0.25">
      <c r="A139" s="69"/>
      <c r="B139" s="66"/>
      <c r="C139" s="37">
        <v>136</v>
      </c>
      <c r="D139" s="63"/>
      <c r="E139" s="42" t="s">
        <v>66</v>
      </c>
      <c r="F139" s="43" t="s">
        <v>126</v>
      </c>
      <c r="G139" s="43" t="s">
        <v>67</v>
      </c>
      <c r="H139" s="43" t="s">
        <v>30</v>
      </c>
      <c r="I139" s="41">
        <v>188.79</v>
      </c>
      <c r="J139" s="16">
        <v>0</v>
      </c>
      <c r="K139" s="21">
        <f t="shared" si="5"/>
        <v>0</v>
      </c>
      <c r="L139" s="22" t="str">
        <f t="shared" si="4"/>
        <v>OK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50"/>
      <c r="Z139" s="50"/>
      <c r="AA139" s="50"/>
      <c r="AB139" s="50"/>
    </row>
    <row r="140" spans="1:28" ht="39.950000000000003" customHeight="1" x14ac:dyDescent="0.25">
      <c r="A140" s="69"/>
      <c r="B140" s="66"/>
      <c r="C140" s="37">
        <v>137</v>
      </c>
      <c r="D140" s="63"/>
      <c r="E140" s="42" t="s">
        <v>68</v>
      </c>
      <c r="F140" s="43" t="s">
        <v>126</v>
      </c>
      <c r="G140" s="43" t="s">
        <v>69</v>
      </c>
      <c r="H140" s="43" t="s">
        <v>30</v>
      </c>
      <c r="I140" s="41">
        <v>867.11</v>
      </c>
      <c r="J140" s="16">
        <v>0</v>
      </c>
      <c r="K140" s="21">
        <f t="shared" si="5"/>
        <v>0</v>
      </c>
      <c r="L140" s="22" t="str">
        <f t="shared" si="4"/>
        <v>OK</v>
      </c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50"/>
      <c r="Z140" s="50"/>
      <c r="AA140" s="50"/>
      <c r="AB140" s="50"/>
    </row>
    <row r="141" spans="1:28" ht="39.950000000000003" customHeight="1" x14ac:dyDescent="0.25">
      <c r="A141" s="69"/>
      <c r="B141" s="66"/>
      <c r="C141" s="37">
        <v>138</v>
      </c>
      <c r="D141" s="63"/>
      <c r="E141" s="42" t="s">
        <v>70</v>
      </c>
      <c r="F141" s="43" t="s">
        <v>126</v>
      </c>
      <c r="G141" s="43" t="s">
        <v>29</v>
      </c>
      <c r="H141" s="43" t="s">
        <v>30</v>
      </c>
      <c r="I141" s="41">
        <v>433.26</v>
      </c>
      <c r="J141" s="16">
        <v>0</v>
      </c>
      <c r="K141" s="21">
        <f t="shared" si="5"/>
        <v>0</v>
      </c>
      <c r="L141" s="22" t="str">
        <f t="shared" si="4"/>
        <v>OK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50"/>
      <c r="Z141" s="50"/>
      <c r="AA141" s="50"/>
      <c r="AB141" s="50"/>
    </row>
    <row r="142" spans="1:28" ht="39.950000000000003" customHeight="1" x14ac:dyDescent="0.25">
      <c r="A142" s="69"/>
      <c r="B142" s="66"/>
      <c r="C142" s="37">
        <v>139</v>
      </c>
      <c r="D142" s="63"/>
      <c r="E142" s="42" t="s">
        <v>71</v>
      </c>
      <c r="F142" s="43" t="s">
        <v>126</v>
      </c>
      <c r="G142" s="43" t="s">
        <v>72</v>
      </c>
      <c r="H142" s="43" t="s">
        <v>30</v>
      </c>
      <c r="I142" s="41">
        <v>164.74</v>
      </c>
      <c r="J142" s="16">
        <v>0</v>
      </c>
      <c r="K142" s="21">
        <f t="shared" si="5"/>
        <v>0</v>
      </c>
      <c r="L142" s="22" t="str">
        <f t="shared" si="4"/>
        <v>OK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50"/>
      <c r="Z142" s="50"/>
      <c r="AA142" s="50"/>
      <c r="AB142" s="50"/>
    </row>
    <row r="143" spans="1:28" ht="39.950000000000003" customHeight="1" x14ac:dyDescent="0.25">
      <c r="A143" s="69"/>
      <c r="B143" s="66"/>
      <c r="C143" s="37">
        <v>140</v>
      </c>
      <c r="D143" s="63"/>
      <c r="E143" s="42" t="s">
        <v>73</v>
      </c>
      <c r="F143" s="43" t="s">
        <v>126</v>
      </c>
      <c r="G143" s="43" t="s">
        <v>74</v>
      </c>
      <c r="H143" s="43" t="s">
        <v>30</v>
      </c>
      <c r="I143" s="41">
        <v>960</v>
      </c>
      <c r="J143" s="16">
        <v>0</v>
      </c>
      <c r="K143" s="21">
        <f t="shared" si="5"/>
        <v>0</v>
      </c>
      <c r="L143" s="22" t="str">
        <f t="shared" si="4"/>
        <v>OK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50"/>
      <c r="Z143" s="50"/>
      <c r="AA143" s="50"/>
      <c r="AB143" s="50"/>
    </row>
    <row r="144" spans="1:28" ht="39.950000000000003" customHeight="1" x14ac:dyDescent="0.25">
      <c r="A144" s="69"/>
      <c r="B144" s="66"/>
      <c r="C144" s="37">
        <v>141</v>
      </c>
      <c r="D144" s="63"/>
      <c r="E144" s="42" t="s">
        <v>75</v>
      </c>
      <c r="F144" s="43" t="s">
        <v>126</v>
      </c>
      <c r="G144" s="43" t="s">
        <v>76</v>
      </c>
      <c r="H144" s="43" t="s">
        <v>30</v>
      </c>
      <c r="I144" s="41">
        <v>1340</v>
      </c>
      <c r="J144" s="16">
        <v>0</v>
      </c>
      <c r="K144" s="21">
        <f t="shared" si="5"/>
        <v>0</v>
      </c>
      <c r="L144" s="22" t="str">
        <f t="shared" si="4"/>
        <v>OK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50"/>
      <c r="Z144" s="50"/>
      <c r="AA144" s="50"/>
      <c r="AB144" s="50"/>
    </row>
    <row r="145" spans="1:28" ht="39.950000000000003" customHeight="1" x14ac:dyDescent="0.25">
      <c r="A145" s="69"/>
      <c r="B145" s="66"/>
      <c r="C145" s="37">
        <v>142</v>
      </c>
      <c r="D145" s="63"/>
      <c r="E145" s="42" t="s">
        <v>77</v>
      </c>
      <c r="F145" s="43" t="s">
        <v>126</v>
      </c>
      <c r="G145" s="43" t="s">
        <v>29</v>
      </c>
      <c r="H145" s="43" t="s">
        <v>30</v>
      </c>
      <c r="I145" s="41">
        <v>716.77</v>
      </c>
      <c r="J145" s="16">
        <v>0</v>
      </c>
      <c r="K145" s="21">
        <f t="shared" si="5"/>
        <v>0</v>
      </c>
      <c r="L145" s="22" t="str">
        <f t="shared" si="4"/>
        <v>OK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50"/>
      <c r="Z145" s="50"/>
      <c r="AA145" s="50"/>
      <c r="AB145" s="50"/>
    </row>
    <row r="146" spans="1:28" ht="39.950000000000003" customHeight="1" x14ac:dyDescent="0.25">
      <c r="A146" s="69"/>
      <c r="B146" s="66"/>
      <c r="C146" s="37">
        <v>143</v>
      </c>
      <c r="D146" s="63"/>
      <c r="E146" s="42" t="s">
        <v>78</v>
      </c>
      <c r="F146" s="43" t="s">
        <v>126</v>
      </c>
      <c r="G146" s="43" t="s">
        <v>29</v>
      </c>
      <c r="H146" s="43" t="s">
        <v>30</v>
      </c>
      <c r="I146" s="41">
        <v>1353.57</v>
      </c>
      <c r="J146" s="16">
        <v>0</v>
      </c>
      <c r="K146" s="21">
        <f t="shared" si="5"/>
        <v>0</v>
      </c>
      <c r="L146" s="22" t="str">
        <f t="shared" si="4"/>
        <v>OK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0"/>
      <c r="Z146" s="50"/>
      <c r="AA146" s="50"/>
      <c r="AB146" s="50"/>
    </row>
    <row r="147" spans="1:28" ht="39.950000000000003" customHeight="1" x14ac:dyDescent="0.25">
      <c r="A147" s="69"/>
      <c r="B147" s="66"/>
      <c r="C147" s="37">
        <v>144</v>
      </c>
      <c r="D147" s="63"/>
      <c r="E147" s="42" t="s">
        <v>79</v>
      </c>
      <c r="F147" s="43" t="s">
        <v>126</v>
      </c>
      <c r="G147" s="43" t="s">
        <v>29</v>
      </c>
      <c r="H147" s="43" t="s">
        <v>30</v>
      </c>
      <c r="I147" s="41">
        <v>90</v>
      </c>
      <c r="J147" s="16">
        <v>0</v>
      </c>
      <c r="K147" s="21">
        <f t="shared" si="5"/>
        <v>0</v>
      </c>
      <c r="L147" s="22" t="str">
        <f t="shared" si="4"/>
        <v>OK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0"/>
      <c r="Z147" s="50"/>
      <c r="AA147" s="50"/>
      <c r="AB147" s="50"/>
    </row>
    <row r="148" spans="1:28" ht="39.950000000000003" customHeight="1" x14ac:dyDescent="0.25">
      <c r="A148" s="69"/>
      <c r="B148" s="66"/>
      <c r="C148" s="37">
        <v>145</v>
      </c>
      <c r="D148" s="63"/>
      <c r="E148" s="42" t="s">
        <v>132</v>
      </c>
      <c r="F148" s="43" t="s">
        <v>126</v>
      </c>
      <c r="G148" s="43" t="s">
        <v>29</v>
      </c>
      <c r="H148" s="43" t="s">
        <v>30</v>
      </c>
      <c r="I148" s="41">
        <v>85.21</v>
      </c>
      <c r="J148" s="16">
        <v>0</v>
      </c>
      <c r="K148" s="21">
        <f t="shared" si="5"/>
        <v>0</v>
      </c>
      <c r="L148" s="22" t="str">
        <f t="shared" si="4"/>
        <v>OK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0"/>
      <c r="Z148" s="50"/>
      <c r="AA148" s="50"/>
      <c r="AB148" s="50"/>
    </row>
    <row r="149" spans="1:28" ht="39.950000000000003" customHeight="1" x14ac:dyDescent="0.25">
      <c r="A149" s="69"/>
      <c r="B149" s="66"/>
      <c r="C149" s="37">
        <v>146</v>
      </c>
      <c r="D149" s="63"/>
      <c r="E149" s="42" t="s">
        <v>133</v>
      </c>
      <c r="F149" s="43" t="s">
        <v>38</v>
      </c>
      <c r="G149" s="43" t="s">
        <v>80</v>
      </c>
      <c r="H149" s="43" t="s">
        <v>30</v>
      </c>
      <c r="I149" s="41">
        <v>16.18</v>
      </c>
      <c r="J149" s="16">
        <v>0</v>
      </c>
      <c r="K149" s="21">
        <f t="shared" si="5"/>
        <v>0</v>
      </c>
      <c r="L149" s="22" t="str">
        <f t="shared" si="4"/>
        <v>OK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0"/>
      <c r="Z149" s="50"/>
      <c r="AA149" s="50"/>
      <c r="AB149" s="50"/>
    </row>
    <row r="150" spans="1:28" ht="39.950000000000003" customHeight="1" x14ac:dyDescent="0.25">
      <c r="A150" s="69"/>
      <c r="B150" s="66"/>
      <c r="C150" s="37">
        <v>147</v>
      </c>
      <c r="D150" s="63"/>
      <c r="E150" s="42" t="s">
        <v>136</v>
      </c>
      <c r="F150" s="43" t="s">
        <v>38</v>
      </c>
      <c r="G150" s="43" t="s">
        <v>83</v>
      </c>
      <c r="H150" s="43" t="s">
        <v>30</v>
      </c>
      <c r="I150" s="41">
        <v>65.41</v>
      </c>
      <c r="J150" s="16">
        <v>0</v>
      </c>
      <c r="K150" s="21">
        <f t="shared" si="5"/>
        <v>0</v>
      </c>
      <c r="L150" s="22" t="str">
        <f t="shared" si="4"/>
        <v>OK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0"/>
      <c r="Z150" s="50"/>
      <c r="AA150" s="50"/>
      <c r="AB150" s="50"/>
    </row>
    <row r="151" spans="1:28" ht="39.950000000000003" customHeight="1" x14ac:dyDescent="0.25">
      <c r="A151" s="69"/>
      <c r="B151" s="66"/>
      <c r="C151" s="37">
        <v>148</v>
      </c>
      <c r="D151" s="63"/>
      <c r="E151" s="42" t="s">
        <v>137</v>
      </c>
      <c r="F151" s="43" t="s">
        <v>38</v>
      </c>
      <c r="G151" s="43" t="s">
        <v>84</v>
      </c>
      <c r="H151" s="43" t="s">
        <v>30</v>
      </c>
      <c r="I151" s="41">
        <v>34.229999999999997</v>
      </c>
      <c r="J151" s="16">
        <v>0</v>
      </c>
      <c r="K151" s="21">
        <f t="shared" si="5"/>
        <v>0</v>
      </c>
      <c r="L151" s="22" t="str">
        <f t="shared" si="4"/>
        <v>OK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0"/>
      <c r="Z151" s="50"/>
      <c r="AA151" s="50"/>
      <c r="AB151" s="50"/>
    </row>
    <row r="152" spans="1:28" ht="39.950000000000003" customHeight="1" x14ac:dyDescent="0.25">
      <c r="A152" s="69"/>
      <c r="B152" s="66"/>
      <c r="C152" s="37">
        <v>149</v>
      </c>
      <c r="D152" s="63"/>
      <c r="E152" s="42" t="s">
        <v>87</v>
      </c>
      <c r="F152" s="43" t="s">
        <v>126</v>
      </c>
      <c r="G152" s="43" t="s">
        <v>88</v>
      </c>
      <c r="H152" s="43" t="s">
        <v>30</v>
      </c>
      <c r="I152" s="41">
        <v>578.94000000000005</v>
      </c>
      <c r="J152" s="16">
        <v>0</v>
      </c>
      <c r="K152" s="21">
        <f t="shared" si="5"/>
        <v>0</v>
      </c>
      <c r="L152" s="22" t="str">
        <f t="shared" si="4"/>
        <v>OK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0"/>
      <c r="Z152" s="50"/>
      <c r="AA152" s="50"/>
      <c r="AB152" s="50"/>
    </row>
    <row r="153" spans="1:28" ht="39.950000000000003" customHeight="1" x14ac:dyDescent="0.25">
      <c r="A153" s="69"/>
      <c r="B153" s="66"/>
      <c r="C153" s="37">
        <v>150</v>
      </c>
      <c r="D153" s="63"/>
      <c r="E153" s="42" t="s">
        <v>89</v>
      </c>
      <c r="F153" s="43" t="s">
        <v>126</v>
      </c>
      <c r="G153" s="43" t="s">
        <v>29</v>
      </c>
      <c r="H153" s="43" t="s">
        <v>30</v>
      </c>
      <c r="I153" s="41">
        <v>1150</v>
      </c>
      <c r="J153" s="16">
        <v>0</v>
      </c>
      <c r="K153" s="21">
        <f t="shared" si="5"/>
        <v>0</v>
      </c>
      <c r="L153" s="22" t="str">
        <f t="shared" si="4"/>
        <v>OK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0"/>
      <c r="Z153" s="50"/>
      <c r="AA153" s="50"/>
      <c r="AB153" s="50"/>
    </row>
    <row r="154" spans="1:28" ht="39.950000000000003" customHeight="1" x14ac:dyDescent="0.25">
      <c r="A154" s="69"/>
      <c r="B154" s="66"/>
      <c r="C154" s="37">
        <v>151</v>
      </c>
      <c r="D154" s="63"/>
      <c r="E154" s="42" t="s">
        <v>90</v>
      </c>
      <c r="F154" s="43" t="s">
        <v>38</v>
      </c>
      <c r="G154" s="43" t="s">
        <v>29</v>
      </c>
      <c r="H154" s="43" t="s">
        <v>30</v>
      </c>
      <c r="I154" s="41">
        <v>240</v>
      </c>
      <c r="J154" s="16">
        <v>0</v>
      </c>
      <c r="K154" s="21">
        <f t="shared" si="5"/>
        <v>0</v>
      </c>
      <c r="L154" s="22" t="str">
        <f t="shared" si="4"/>
        <v>OK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0"/>
      <c r="Z154" s="50"/>
      <c r="AA154" s="50"/>
      <c r="AB154" s="50"/>
    </row>
    <row r="155" spans="1:28" ht="39.950000000000003" customHeight="1" x14ac:dyDescent="0.25">
      <c r="A155" s="69"/>
      <c r="B155" s="66"/>
      <c r="C155" s="37">
        <v>152</v>
      </c>
      <c r="D155" s="63"/>
      <c r="E155" s="42" t="s">
        <v>91</v>
      </c>
      <c r="F155" s="43" t="s">
        <v>38</v>
      </c>
      <c r="G155" s="43" t="s">
        <v>29</v>
      </c>
      <c r="H155" s="43" t="s">
        <v>30</v>
      </c>
      <c r="I155" s="41">
        <v>135</v>
      </c>
      <c r="J155" s="16">
        <v>0</v>
      </c>
      <c r="K155" s="21">
        <f t="shared" si="5"/>
        <v>0</v>
      </c>
      <c r="L155" s="22" t="str">
        <f t="shared" si="4"/>
        <v>OK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0"/>
      <c r="Z155" s="50"/>
      <c r="AA155" s="50"/>
      <c r="AB155" s="50"/>
    </row>
    <row r="156" spans="1:28" ht="39.950000000000003" customHeight="1" x14ac:dyDescent="0.25">
      <c r="A156" s="69"/>
      <c r="B156" s="66"/>
      <c r="C156" s="37">
        <v>153</v>
      </c>
      <c r="D156" s="63"/>
      <c r="E156" s="42" t="s">
        <v>92</v>
      </c>
      <c r="F156" s="43" t="s">
        <v>38</v>
      </c>
      <c r="G156" s="43" t="s">
        <v>93</v>
      </c>
      <c r="H156" s="43" t="s">
        <v>30</v>
      </c>
      <c r="I156" s="41">
        <v>24.21</v>
      </c>
      <c r="J156" s="16">
        <v>0</v>
      </c>
      <c r="K156" s="21">
        <f t="shared" si="5"/>
        <v>0</v>
      </c>
      <c r="L156" s="22" t="str">
        <f t="shared" si="4"/>
        <v>OK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0"/>
      <c r="Z156" s="50"/>
      <c r="AA156" s="50"/>
      <c r="AB156" s="50"/>
    </row>
    <row r="157" spans="1:28" ht="39.950000000000003" customHeight="1" x14ac:dyDescent="0.25">
      <c r="A157" s="69"/>
      <c r="B157" s="66"/>
      <c r="C157" s="37">
        <v>154</v>
      </c>
      <c r="D157" s="63"/>
      <c r="E157" s="42" t="s">
        <v>94</v>
      </c>
      <c r="F157" s="43" t="s">
        <v>126</v>
      </c>
      <c r="G157" s="43" t="s">
        <v>29</v>
      </c>
      <c r="H157" s="43" t="s">
        <v>30</v>
      </c>
      <c r="I157" s="41">
        <v>224</v>
      </c>
      <c r="J157" s="16">
        <v>0</v>
      </c>
      <c r="K157" s="21">
        <f t="shared" si="5"/>
        <v>0</v>
      </c>
      <c r="L157" s="22" t="str">
        <f t="shared" si="4"/>
        <v>OK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0"/>
      <c r="Z157" s="50"/>
      <c r="AA157" s="50"/>
      <c r="AB157" s="50"/>
    </row>
    <row r="158" spans="1:28" ht="39.950000000000003" customHeight="1" x14ac:dyDescent="0.25">
      <c r="A158" s="70"/>
      <c r="B158" s="67"/>
      <c r="C158" s="37">
        <v>155</v>
      </c>
      <c r="D158" s="64"/>
      <c r="E158" s="42" t="s">
        <v>95</v>
      </c>
      <c r="F158" s="43" t="s">
        <v>126</v>
      </c>
      <c r="G158" s="43" t="s">
        <v>29</v>
      </c>
      <c r="H158" s="43" t="s">
        <v>30</v>
      </c>
      <c r="I158" s="41">
        <v>245</v>
      </c>
      <c r="J158" s="16">
        <v>0</v>
      </c>
      <c r="K158" s="21">
        <f t="shared" si="5"/>
        <v>0</v>
      </c>
      <c r="L158" s="22" t="str">
        <f t="shared" si="4"/>
        <v>OK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0"/>
      <c r="Z158" s="50"/>
      <c r="AA158" s="50"/>
      <c r="AB158" s="50"/>
    </row>
    <row r="159" spans="1:28" ht="39.950000000000003" customHeight="1" x14ac:dyDescent="0.25">
      <c r="A159" s="68" t="s">
        <v>144</v>
      </c>
      <c r="B159" s="65">
        <v>5</v>
      </c>
      <c r="C159" s="37">
        <v>156</v>
      </c>
      <c r="D159" s="62" t="s">
        <v>124</v>
      </c>
      <c r="E159" s="42" t="s">
        <v>28</v>
      </c>
      <c r="F159" s="43" t="s">
        <v>126</v>
      </c>
      <c r="G159" s="43" t="s">
        <v>29</v>
      </c>
      <c r="H159" s="43" t="s">
        <v>30</v>
      </c>
      <c r="I159" s="41">
        <v>250</v>
      </c>
      <c r="J159" s="16">
        <v>0</v>
      </c>
      <c r="K159" s="21">
        <f t="shared" si="5"/>
        <v>0</v>
      </c>
      <c r="L159" s="22" t="str">
        <f t="shared" si="4"/>
        <v>OK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0"/>
      <c r="Z159" s="50"/>
      <c r="AA159" s="50"/>
      <c r="AB159" s="50"/>
    </row>
    <row r="160" spans="1:28" ht="39.950000000000003" customHeight="1" x14ac:dyDescent="0.25">
      <c r="A160" s="69"/>
      <c r="B160" s="66"/>
      <c r="C160" s="37">
        <v>157</v>
      </c>
      <c r="D160" s="63"/>
      <c r="E160" s="42" t="s">
        <v>31</v>
      </c>
      <c r="F160" s="43" t="s">
        <v>32</v>
      </c>
      <c r="G160" s="43" t="s">
        <v>29</v>
      </c>
      <c r="H160" s="43" t="s">
        <v>30</v>
      </c>
      <c r="I160" s="41">
        <v>20</v>
      </c>
      <c r="J160" s="16">
        <v>0</v>
      </c>
      <c r="K160" s="21">
        <f t="shared" si="5"/>
        <v>0</v>
      </c>
      <c r="L160" s="22" t="str">
        <f t="shared" si="4"/>
        <v>OK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0"/>
      <c r="Z160" s="50"/>
      <c r="AA160" s="50"/>
      <c r="AB160" s="50"/>
    </row>
    <row r="161" spans="1:28" ht="39.950000000000003" customHeight="1" x14ac:dyDescent="0.25">
      <c r="A161" s="69"/>
      <c r="B161" s="66"/>
      <c r="C161" s="37">
        <v>158</v>
      </c>
      <c r="D161" s="63"/>
      <c r="E161" s="42" t="s">
        <v>33</v>
      </c>
      <c r="F161" s="43" t="s">
        <v>126</v>
      </c>
      <c r="G161" s="43" t="s">
        <v>29</v>
      </c>
      <c r="H161" s="43" t="s">
        <v>30</v>
      </c>
      <c r="I161" s="41">
        <v>32</v>
      </c>
      <c r="J161" s="16">
        <v>0</v>
      </c>
      <c r="K161" s="21">
        <f t="shared" si="5"/>
        <v>0</v>
      </c>
      <c r="L161" s="22" t="str">
        <f t="shared" si="4"/>
        <v>OK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0"/>
      <c r="Z161" s="50"/>
      <c r="AA161" s="50"/>
      <c r="AB161" s="50"/>
    </row>
    <row r="162" spans="1:28" ht="39.950000000000003" customHeight="1" x14ac:dyDescent="0.25">
      <c r="A162" s="69"/>
      <c r="B162" s="66"/>
      <c r="C162" s="37">
        <v>159</v>
      </c>
      <c r="D162" s="63"/>
      <c r="E162" s="42" t="s">
        <v>34</v>
      </c>
      <c r="F162" s="43" t="s">
        <v>126</v>
      </c>
      <c r="G162" s="43" t="s">
        <v>35</v>
      </c>
      <c r="H162" s="43" t="s">
        <v>30</v>
      </c>
      <c r="I162" s="41">
        <v>52</v>
      </c>
      <c r="J162" s="16">
        <v>0</v>
      </c>
      <c r="K162" s="21">
        <f t="shared" si="5"/>
        <v>0</v>
      </c>
      <c r="L162" s="22" t="str">
        <f t="shared" si="4"/>
        <v>OK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0"/>
      <c r="Z162" s="50"/>
      <c r="AA162" s="50"/>
      <c r="AB162" s="50"/>
    </row>
    <row r="163" spans="1:28" ht="39.950000000000003" customHeight="1" x14ac:dyDescent="0.25">
      <c r="A163" s="69"/>
      <c r="B163" s="66"/>
      <c r="C163" s="37">
        <v>160</v>
      </c>
      <c r="D163" s="63"/>
      <c r="E163" s="42" t="s">
        <v>36</v>
      </c>
      <c r="F163" s="43" t="s">
        <v>126</v>
      </c>
      <c r="G163" s="43" t="s">
        <v>37</v>
      </c>
      <c r="H163" s="43" t="s">
        <v>30</v>
      </c>
      <c r="I163" s="41">
        <v>75</v>
      </c>
      <c r="J163" s="16">
        <v>0</v>
      </c>
      <c r="K163" s="21">
        <f t="shared" si="5"/>
        <v>0</v>
      </c>
      <c r="L163" s="22" t="str">
        <f t="shared" si="4"/>
        <v>OK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0"/>
      <c r="Z163" s="50"/>
      <c r="AA163" s="50"/>
      <c r="AB163" s="50"/>
    </row>
    <row r="164" spans="1:28" ht="39.950000000000003" customHeight="1" x14ac:dyDescent="0.25">
      <c r="A164" s="69"/>
      <c r="B164" s="66"/>
      <c r="C164" s="37">
        <v>161</v>
      </c>
      <c r="D164" s="63"/>
      <c r="E164" s="42" t="s">
        <v>128</v>
      </c>
      <c r="F164" s="43" t="s">
        <v>126</v>
      </c>
      <c r="G164" s="43" t="s">
        <v>29</v>
      </c>
      <c r="H164" s="43" t="s">
        <v>30</v>
      </c>
      <c r="I164" s="41">
        <v>6.59</v>
      </c>
      <c r="J164" s="16">
        <v>0</v>
      </c>
      <c r="K164" s="21">
        <f t="shared" si="5"/>
        <v>0</v>
      </c>
      <c r="L164" s="22" t="str">
        <f t="shared" si="4"/>
        <v>OK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0"/>
      <c r="Z164" s="50"/>
      <c r="AA164" s="50"/>
      <c r="AB164" s="50"/>
    </row>
    <row r="165" spans="1:28" ht="39.950000000000003" customHeight="1" x14ac:dyDescent="0.25">
      <c r="A165" s="69"/>
      <c r="B165" s="66"/>
      <c r="C165" s="37">
        <v>162</v>
      </c>
      <c r="D165" s="63"/>
      <c r="E165" s="42" t="s">
        <v>42</v>
      </c>
      <c r="F165" s="43" t="s">
        <v>11</v>
      </c>
      <c r="G165" s="43" t="s">
        <v>29</v>
      </c>
      <c r="H165" s="43" t="s">
        <v>30</v>
      </c>
      <c r="I165" s="41">
        <v>74.28</v>
      </c>
      <c r="J165" s="16">
        <v>0</v>
      </c>
      <c r="K165" s="21">
        <f t="shared" si="5"/>
        <v>0</v>
      </c>
      <c r="L165" s="22" t="str">
        <f t="shared" si="4"/>
        <v>OK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0"/>
      <c r="Z165" s="50"/>
      <c r="AA165" s="50"/>
      <c r="AB165" s="50"/>
    </row>
    <row r="166" spans="1:28" ht="39.950000000000003" customHeight="1" x14ac:dyDescent="0.25">
      <c r="A166" s="69"/>
      <c r="B166" s="66"/>
      <c r="C166" s="37">
        <v>163</v>
      </c>
      <c r="D166" s="63"/>
      <c r="E166" s="42" t="s">
        <v>43</v>
      </c>
      <c r="F166" s="43" t="s">
        <v>44</v>
      </c>
      <c r="G166" s="43" t="s">
        <v>29</v>
      </c>
      <c r="H166" s="43" t="s">
        <v>30</v>
      </c>
      <c r="I166" s="41">
        <v>26.57</v>
      </c>
      <c r="J166" s="16">
        <v>0</v>
      </c>
      <c r="K166" s="21">
        <f t="shared" si="5"/>
        <v>0</v>
      </c>
      <c r="L166" s="22" t="str">
        <f t="shared" si="4"/>
        <v>OK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0"/>
      <c r="Z166" s="50"/>
      <c r="AA166" s="50"/>
      <c r="AB166" s="50"/>
    </row>
    <row r="167" spans="1:28" ht="39.950000000000003" customHeight="1" x14ac:dyDescent="0.25">
      <c r="A167" s="69"/>
      <c r="B167" s="66"/>
      <c r="C167" s="37">
        <v>164</v>
      </c>
      <c r="D167" s="63"/>
      <c r="E167" s="42" t="s">
        <v>45</v>
      </c>
      <c r="F167" s="43" t="s">
        <v>38</v>
      </c>
      <c r="G167" s="43" t="s">
        <v>46</v>
      </c>
      <c r="H167" s="43" t="s">
        <v>30</v>
      </c>
      <c r="I167" s="41">
        <v>34.21</v>
      </c>
      <c r="J167" s="16">
        <v>0</v>
      </c>
      <c r="K167" s="21">
        <f t="shared" si="5"/>
        <v>0</v>
      </c>
      <c r="L167" s="22" t="str">
        <f t="shared" si="4"/>
        <v>OK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0"/>
      <c r="Z167" s="50"/>
      <c r="AA167" s="50"/>
      <c r="AB167" s="50"/>
    </row>
    <row r="168" spans="1:28" ht="39.950000000000003" customHeight="1" x14ac:dyDescent="0.25">
      <c r="A168" s="69"/>
      <c r="B168" s="66"/>
      <c r="C168" s="37">
        <v>165</v>
      </c>
      <c r="D168" s="63"/>
      <c r="E168" s="42" t="s">
        <v>47</v>
      </c>
      <c r="F168" s="43" t="s">
        <v>38</v>
      </c>
      <c r="G168" s="43" t="s">
        <v>100</v>
      </c>
      <c r="H168" s="43" t="s">
        <v>30</v>
      </c>
      <c r="I168" s="41">
        <v>27</v>
      </c>
      <c r="J168" s="16">
        <v>0</v>
      </c>
      <c r="K168" s="21">
        <f t="shared" si="5"/>
        <v>0</v>
      </c>
      <c r="L168" s="22" t="str">
        <f t="shared" si="4"/>
        <v>OK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0"/>
      <c r="Z168" s="50"/>
      <c r="AA168" s="50"/>
      <c r="AB168" s="50"/>
    </row>
    <row r="169" spans="1:28" ht="39.950000000000003" customHeight="1" x14ac:dyDescent="0.25">
      <c r="A169" s="69"/>
      <c r="B169" s="66"/>
      <c r="C169" s="37">
        <v>166</v>
      </c>
      <c r="D169" s="63"/>
      <c r="E169" s="42" t="s">
        <v>49</v>
      </c>
      <c r="F169" s="43" t="s">
        <v>38</v>
      </c>
      <c r="G169" s="43" t="s">
        <v>50</v>
      </c>
      <c r="H169" s="43" t="s">
        <v>30</v>
      </c>
      <c r="I169" s="41">
        <v>19.21</v>
      </c>
      <c r="J169" s="16">
        <v>0</v>
      </c>
      <c r="K169" s="21">
        <f t="shared" si="5"/>
        <v>0</v>
      </c>
      <c r="L169" s="22" t="str">
        <f t="shared" si="4"/>
        <v>OK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0"/>
      <c r="Z169" s="50"/>
      <c r="AA169" s="50"/>
      <c r="AB169" s="50"/>
    </row>
    <row r="170" spans="1:28" ht="39.950000000000003" customHeight="1" x14ac:dyDescent="0.25">
      <c r="A170" s="69"/>
      <c r="B170" s="66"/>
      <c r="C170" s="37">
        <v>167</v>
      </c>
      <c r="D170" s="63"/>
      <c r="E170" s="42" t="s">
        <v>51</v>
      </c>
      <c r="F170" s="43" t="s">
        <v>38</v>
      </c>
      <c r="G170" s="43" t="s">
        <v>52</v>
      </c>
      <c r="H170" s="43" t="s">
        <v>30</v>
      </c>
      <c r="I170" s="41">
        <v>240.3</v>
      </c>
      <c r="J170" s="16">
        <v>0</v>
      </c>
      <c r="K170" s="21">
        <f t="shared" si="5"/>
        <v>0</v>
      </c>
      <c r="L170" s="22" t="str">
        <f t="shared" si="4"/>
        <v>OK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50"/>
      <c r="Z170" s="50"/>
      <c r="AA170" s="50"/>
      <c r="AB170" s="50"/>
    </row>
    <row r="171" spans="1:28" ht="39.950000000000003" customHeight="1" x14ac:dyDescent="0.25">
      <c r="A171" s="69"/>
      <c r="B171" s="66"/>
      <c r="C171" s="37">
        <v>168</v>
      </c>
      <c r="D171" s="63"/>
      <c r="E171" s="42" t="s">
        <v>53</v>
      </c>
      <c r="F171" s="43" t="s">
        <v>38</v>
      </c>
      <c r="G171" s="43" t="s">
        <v>54</v>
      </c>
      <c r="H171" s="43" t="s">
        <v>30</v>
      </c>
      <c r="I171" s="41">
        <v>262.35000000000002</v>
      </c>
      <c r="J171" s="16">
        <v>0</v>
      </c>
      <c r="K171" s="21">
        <f t="shared" si="5"/>
        <v>0</v>
      </c>
      <c r="L171" s="22" t="str">
        <f t="shared" si="4"/>
        <v>OK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50"/>
      <c r="Z171" s="50"/>
      <c r="AA171" s="50"/>
      <c r="AB171" s="50"/>
    </row>
    <row r="172" spans="1:28" ht="39.950000000000003" customHeight="1" x14ac:dyDescent="0.25">
      <c r="A172" s="69"/>
      <c r="B172" s="66"/>
      <c r="C172" s="37">
        <v>169</v>
      </c>
      <c r="D172" s="63"/>
      <c r="E172" s="42" t="s">
        <v>55</v>
      </c>
      <c r="F172" s="43" t="s">
        <v>38</v>
      </c>
      <c r="G172" s="43" t="s">
        <v>96</v>
      </c>
      <c r="H172" s="43" t="s">
        <v>30</v>
      </c>
      <c r="I172" s="41">
        <v>86.48</v>
      </c>
      <c r="J172" s="16">
        <v>0</v>
      </c>
      <c r="K172" s="21">
        <f t="shared" si="5"/>
        <v>0</v>
      </c>
      <c r="L172" s="22" t="str">
        <f t="shared" si="4"/>
        <v>OK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50"/>
      <c r="Z172" s="50"/>
      <c r="AA172" s="50"/>
      <c r="AB172" s="50"/>
    </row>
    <row r="173" spans="1:28" ht="39.950000000000003" customHeight="1" x14ac:dyDescent="0.25">
      <c r="A173" s="69"/>
      <c r="B173" s="66"/>
      <c r="C173" s="37">
        <v>170</v>
      </c>
      <c r="D173" s="63"/>
      <c r="E173" s="42" t="s">
        <v>57</v>
      </c>
      <c r="F173" s="43" t="s">
        <v>38</v>
      </c>
      <c r="G173" s="43" t="s">
        <v>97</v>
      </c>
      <c r="H173" s="43" t="s">
        <v>30</v>
      </c>
      <c r="I173" s="41">
        <v>33.17</v>
      </c>
      <c r="J173" s="16">
        <v>0</v>
      </c>
      <c r="K173" s="21">
        <f t="shared" si="5"/>
        <v>0</v>
      </c>
      <c r="L173" s="22" t="str">
        <f t="shared" si="4"/>
        <v>OK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50"/>
      <c r="Z173" s="50"/>
      <c r="AA173" s="50"/>
      <c r="AB173" s="50"/>
    </row>
    <row r="174" spans="1:28" ht="39.950000000000003" customHeight="1" x14ac:dyDescent="0.25">
      <c r="A174" s="69"/>
      <c r="B174" s="66"/>
      <c r="C174" s="37">
        <v>171</v>
      </c>
      <c r="D174" s="63"/>
      <c r="E174" s="42" t="s">
        <v>59</v>
      </c>
      <c r="F174" s="43" t="s">
        <v>38</v>
      </c>
      <c r="G174" s="43" t="s">
        <v>60</v>
      </c>
      <c r="H174" s="43" t="s">
        <v>30</v>
      </c>
      <c r="I174" s="41">
        <v>74.31</v>
      </c>
      <c r="J174" s="16">
        <v>0</v>
      </c>
      <c r="K174" s="21">
        <f t="shared" si="5"/>
        <v>0</v>
      </c>
      <c r="L174" s="22" t="str">
        <f t="shared" si="4"/>
        <v>OK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50"/>
      <c r="Z174" s="50"/>
      <c r="AA174" s="50"/>
      <c r="AB174" s="50"/>
    </row>
    <row r="175" spans="1:28" ht="39.950000000000003" customHeight="1" x14ac:dyDescent="0.25">
      <c r="A175" s="69"/>
      <c r="B175" s="66"/>
      <c r="C175" s="37">
        <v>172</v>
      </c>
      <c r="D175" s="63"/>
      <c r="E175" s="42" t="s">
        <v>61</v>
      </c>
      <c r="F175" s="43" t="s">
        <v>38</v>
      </c>
      <c r="G175" s="43" t="s">
        <v>62</v>
      </c>
      <c r="H175" s="43" t="s">
        <v>30</v>
      </c>
      <c r="I175" s="41">
        <v>124.47</v>
      </c>
      <c r="J175" s="16">
        <v>0</v>
      </c>
      <c r="K175" s="21">
        <f t="shared" si="5"/>
        <v>0</v>
      </c>
      <c r="L175" s="22" t="str">
        <f t="shared" si="4"/>
        <v>OK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50"/>
      <c r="Z175" s="50"/>
      <c r="AA175" s="50"/>
      <c r="AB175" s="50"/>
    </row>
    <row r="176" spans="1:28" ht="39.950000000000003" customHeight="1" x14ac:dyDescent="0.25">
      <c r="A176" s="69"/>
      <c r="B176" s="66"/>
      <c r="C176" s="37">
        <v>173</v>
      </c>
      <c r="D176" s="63"/>
      <c r="E176" s="42" t="s">
        <v>63</v>
      </c>
      <c r="F176" s="43" t="s">
        <v>126</v>
      </c>
      <c r="G176" s="43" t="s">
        <v>64</v>
      </c>
      <c r="H176" s="43" t="s">
        <v>30</v>
      </c>
      <c r="I176" s="41">
        <v>1329.82</v>
      </c>
      <c r="J176" s="16">
        <v>0</v>
      </c>
      <c r="K176" s="21">
        <f t="shared" si="5"/>
        <v>0</v>
      </c>
      <c r="L176" s="22" t="str">
        <f t="shared" si="4"/>
        <v>OK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50"/>
      <c r="Z176" s="50"/>
      <c r="AA176" s="50"/>
      <c r="AB176" s="50"/>
    </row>
    <row r="177" spans="1:28" ht="39.950000000000003" customHeight="1" x14ac:dyDescent="0.25">
      <c r="A177" s="69"/>
      <c r="B177" s="66"/>
      <c r="C177" s="37">
        <v>174</v>
      </c>
      <c r="D177" s="63"/>
      <c r="E177" s="42" t="s">
        <v>65</v>
      </c>
      <c r="F177" s="43" t="s">
        <v>126</v>
      </c>
      <c r="G177" s="43" t="s">
        <v>64</v>
      </c>
      <c r="H177" s="43" t="s">
        <v>30</v>
      </c>
      <c r="I177" s="41">
        <v>699.23</v>
      </c>
      <c r="J177" s="16">
        <v>0</v>
      </c>
      <c r="K177" s="21">
        <f t="shared" si="5"/>
        <v>0</v>
      </c>
      <c r="L177" s="22" t="str">
        <f t="shared" si="4"/>
        <v>OK</v>
      </c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50"/>
      <c r="Z177" s="50"/>
      <c r="AA177" s="50"/>
      <c r="AB177" s="50"/>
    </row>
    <row r="178" spans="1:28" ht="39.950000000000003" customHeight="1" x14ac:dyDescent="0.25">
      <c r="A178" s="69"/>
      <c r="B178" s="66"/>
      <c r="C178" s="37">
        <v>175</v>
      </c>
      <c r="D178" s="63"/>
      <c r="E178" s="42" t="s">
        <v>66</v>
      </c>
      <c r="F178" s="43" t="s">
        <v>126</v>
      </c>
      <c r="G178" s="43" t="s">
        <v>67</v>
      </c>
      <c r="H178" s="43" t="s">
        <v>30</v>
      </c>
      <c r="I178" s="41">
        <v>188.79</v>
      </c>
      <c r="J178" s="16">
        <v>0</v>
      </c>
      <c r="K178" s="21">
        <f t="shared" si="5"/>
        <v>0</v>
      </c>
      <c r="L178" s="22" t="str">
        <f t="shared" si="4"/>
        <v>OK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50"/>
      <c r="Z178" s="50"/>
      <c r="AA178" s="50"/>
      <c r="AB178" s="50"/>
    </row>
    <row r="179" spans="1:28" ht="39.950000000000003" customHeight="1" x14ac:dyDescent="0.25">
      <c r="A179" s="69"/>
      <c r="B179" s="66"/>
      <c r="C179" s="37">
        <v>176</v>
      </c>
      <c r="D179" s="63"/>
      <c r="E179" s="42" t="s">
        <v>70</v>
      </c>
      <c r="F179" s="43" t="s">
        <v>126</v>
      </c>
      <c r="G179" s="43" t="s">
        <v>29</v>
      </c>
      <c r="H179" s="43" t="s">
        <v>30</v>
      </c>
      <c r="I179" s="41">
        <v>433.26</v>
      </c>
      <c r="J179" s="16">
        <v>0</v>
      </c>
      <c r="K179" s="21">
        <f t="shared" si="5"/>
        <v>0</v>
      </c>
      <c r="L179" s="22" t="str">
        <f t="shared" si="4"/>
        <v>OK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50"/>
      <c r="Z179" s="50"/>
      <c r="AA179" s="50"/>
      <c r="AB179" s="50"/>
    </row>
    <row r="180" spans="1:28" ht="39.950000000000003" customHeight="1" x14ac:dyDescent="0.25">
      <c r="A180" s="69"/>
      <c r="B180" s="66"/>
      <c r="C180" s="37">
        <v>177</v>
      </c>
      <c r="D180" s="63"/>
      <c r="E180" s="42" t="s">
        <v>71</v>
      </c>
      <c r="F180" s="43" t="s">
        <v>126</v>
      </c>
      <c r="G180" s="43" t="s">
        <v>72</v>
      </c>
      <c r="H180" s="43" t="s">
        <v>30</v>
      </c>
      <c r="I180" s="41">
        <v>164.74</v>
      </c>
      <c r="J180" s="16">
        <v>0</v>
      </c>
      <c r="K180" s="21">
        <f t="shared" si="5"/>
        <v>0</v>
      </c>
      <c r="L180" s="22" t="str">
        <f t="shared" si="4"/>
        <v>OK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50"/>
      <c r="Z180" s="50"/>
      <c r="AA180" s="50"/>
      <c r="AB180" s="50"/>
    </row>
    <row r="181" spans="1:28" ht="39.950000000000003" customHeight="1" x14ac:dyDescent="0.25">
      <c r="A181" s="69"/>
      <c r="B181" s="66"/>
      <c r="C181" s="37">
        <v>178</v>
      </c>
      <c r="D181" s="63"/>
      <c r="E181" s="42" t="s">
        <v>75</v>
      </c>
      <c r="F181" s="43" t="s">
        <v>126</v>
      </c>
      <c r="G181" s="43" t="s">
        <v>76</v>
      </c>
      <c r="H181" s="43" t="s">
        <v>30</v>
      </c>
      <c r="I181" s="41">
        <v>1340</v>
      </c>
      <c r="J181" s="16">
        <v>0</v>
      </c>
      <c r="K181" s="21">
        <f t="shared" si="5"/>
        <v>0</v>
      </c>
      <c r="L181" s="22" t="str">
        <f t="shared" si="4"/>
        <v>OK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50"/>
      <c r="Z181" s="50"/>
      <c r="AA181" s="50"/>
      <c r="AB181" s="50"/>
    </row>
    <row r="182" spans="1:28" ht="39.950000000000003" customHeight="1" x14ac:dyDescent="0.25">
      <c r="A182" s="69"/>
      <c r="B182" s="66"/>
      <c r="C182" s="37">
        <v>179</v>
      </c>
      <c r="D182" s="63"/>
      <c r="E182" s="42" t="s">
        <v>77</v>
      </c>
      <c r="F182" s="43" t="s">
        <v>126</v>
      </c>
      <c r="G182" s="43" t="s">
        <v>29</v>
      </c>
      <c r="H182" s="43" t="s">
        <v>30</v>
      </c>
      <c r="I182" s="41">
        <v>716.77</v>
      </c>
      <c r="J182" s="16">
        <v>0</v>
      </c>
      <c r="K182" s="21">
        <f t="shared" si="5"/>
        <v>0</v>
      </c>
      <c r="L182" s="22" t="str">
        <f t="shared" si="4"/>
        <v>OK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50"/>
      <c r="Z182" s="50"/>
      <c r="AA182" s="50"/>
      <c r="AB182" s="50"/>
    </row>
    <row r="183" spans="1:28" ht="39.950000000000003" customHeight="1" x14ac:dyDescent="0.25">
      <c r="A183" s="69"/>
      <c r="B183" s="66"/>
      <c r="C183" s="37">
        <v>180</v>
      </c>
      <c r="D183" s="63"/>
      <c r="E183" s="42" t="s">
        <v>79</v>
      </c>
      <c r="F183" s="43" t="s">
        <v>126</v>
      </c>
      <c r="G183" s="43" t="s">
        <v>29</v>
      </c>
      <c r="H183" s="43" t="s">
        <v>30</v>
      </c>
      <c r="I183" s="41">
        <v>90</v>
      </c>
      <c r="J183" s="16">
        <v>0</v>
      </c>
      <c r="K183" s="21">
        <f t="shared" si="5"/>
        <v>0</v>
      </c>
      <c r="L183" s="22" t="str">
        <f t="shared" si="4"/>
        <v>OK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50"/>
      <c r="Z183" s="50"/>
      <c r="AA183" s="50"/>
      <c r="AB183" s="50"/>
    </row>
    <row r="184" spans="1:28" ht="39.950000000000003" customHeight="1" x14ac:dyDescent="0.25">
      <c r="A184" s="69"/>
      <c r="B184" s="66"/>
      <c r="C184" s="37">
        <v>181</v>
      </c>
      <c r="D184" s="63"/>
      <c r="E184" s="42" t="s">
        <v>132</v>
      </c>
      <c r="F184" s="43" t="s">
        <v>126</v>
      </c>
      <c r="G184" s="43" t="s">
        <v>29</v>
      </c>
      <c r="H184" s="43" t="s">
        <v>30</v>
      </c>
      <c r="I184" s="41">
        <v>85.21</v>
      </c>
      <c r="J184" s="16">
        <v>0</v>
      </c>
      <c r="K184" s="21">
        <f t="shared" si="5"/>
        <v>0</v>
      </c>
      <c r="L184" s="22" t="str">
        <f t="shared" si="4"/>
        <v>OK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50"/>
      <c r="Z184" s="50"/>
      <c r="AA184" s="50"/>
      <c r="AB184" s="50"/>
    </row>
    <row r="185" spans="1:28" ht="39.950000000000003" customHeight="1" x14ac:dyDescent="0.25">
      <c r="A185" s="69"/>
      <c r="B185" s="66"/>
      <c r="C185" s="37">
        <v>182</v>
      </c>
      <c r="D185" s="63"/>
      <c r="E185" s="42" t="s">
        <v>133</v>
      </c>
      <c r="F185" s="43" t="s">
        <v>38</v>
      </c>
      <c r="G185" s="43" t="s">
        <v>101</v>
      </c>
      <c r="H185" s="43" t="s">
        <v>30</v>
      </c>
      <c r="I185" s="41">
        <v>16.18</v>
      </c>
      <c r="J185" s="16">
        <v>0</v>
      </c>
      <c r="K185" s="21">
        <f t="shared" ref="K185:K248" si="6">J185-(SUM(M185:AB185))</f>
        <v>0</v>
      </c>
      <c r="L185" s="22" t="str">
        <f t="shared" si="4"/>
        <v>OK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50"/>
      <c r="Z185" s="50"/>
      <c r="AA185" s="50"/>
      <c r="AB185" s="50"/>
    </row>
    <row r="186" spans="1:28" ht="39.950000000000003" customHeight="1" x14ac:dyDescent="0.25">
      <c r="A186" s="69"/>
      <c r="B186" s="66"/>
      <c r="C186" s="37">
        <v>183</v>
      </c>
      <c r="D186" s="63"/>
      <c r="E186" s="42" t="s">
        <v>136</v>
      </c>
      <c r="F186" s="43" t="s">
        <v>38</v>
      </c>
      <c r="G186" s="43" t="s">
        <v>83</v>
      </c>
      <c r="H186" s="43" t="s">
        <v>30</v>
      </c>
      <c r="I186" s="41">
        <v>65.41</v>
      </c>
      <c r="J186" s="16">
        <v>0</v>
      </c>
      <c r="K186" s="21">
        <f t="shared" si="6"/>
        <v>0</v>
      </c>
      <c r="L186" s="22" t="str">
        <f t="shared" si="4"/>
        <v>OK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50"/>
      <c r="Z186" s="50"/>
      <c r="AA186" s="50"/>
      <c r="AB186" s="50"/>
    </row>
    <row r="187" spans="1:28" ht="39.950000000000003" customHeight="1" x14ac:dyDescent="0.25">
      <c r="A187" s="69"/>
      <c r="B187" s="66"/>
      <c r="C187" s="37">
        <v>184</v>
      </c>
      <c r="D187" s="63"/>
      <c r="E187" s="42" t="s">
        <v>137</v>
      </c>
      <c r="F187" s="43" t="s">
        <v>38</v>
      </c>
      <c r="G187" s="43" t="s">
        <v>84</v>
      </c>
      <c r="H187" s="43" t="s">
        <v>30</v>
      </c>
      <c r="I187" s="41">
        <v>34.229999999999997</v>
      </c>
      <c r="J187" s="16">
        <v>0</v>
      </c>
      <c r="K187" s="21">
        <f t="shared" si="6"/>
        <v>0</v>
      </c>
      <c r="L187" s="22" t="str">
        <f t="shared" si="4"/>
        <v>OK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50"/>
      <c r="Z187" s="50"/>
      <c r="AA187" s="50"/>
      <c r="AB187" s="50"/>
    </row>
    <row r="188" spans="1:28" ht="39.950000000000003" customHeight="1" x14ac:dyDescent="0.25">
      <c r="A188" s="69"/>
      <c r="B188" s="66"/>
      <c r="C188" s="37">
        <v>185</v>
      </c>
      <c r="D188" s="63"/>
      <c r="E188" s="42" t="s">
        <v>87</v>
      </c>
      <c r="F188" s="43" t="s">
        <v>126</v>
      </c>
      <c r="G188" s="43" t="s">
        <v>88</v>
      </c>
      <c r="H188" s="43" t="s">
        <v>30</v>
      </c>
      <c r="I188" s="41">
        <v>578.94000000000005</v>
      </c>
      <c r="J188" s="16">
        <v>0</v>
      </c>
      <c r="K188" s="21">
        <f t="shared" si="6"/>
        <v>0</v>
      </c>
      <c r="L188" s="22" t="str">
        <f t="shared" si="4"/>
        <v>OK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50"/>
      <c r="Z188" s="50"/>
      <c r="AA188" s="50"/>
      <c r="AB188" s="50"/>
    </row>
    <row r="189" spans="1:28" ht="39.950000000000003" customHeight="1" x14ac:dyDescent="0.25">
      <c r="A189" s="69"/>
      <c r="B189" s="66"/>
      <c r="C189" s="37">
        <v>186</v>
      </c>
      <c r="D189" s="63"/>
      <c r="E189" s="42" t="s">
        <v>91</v>
      </c>
      <c r="F189" s="43" t="s">
        <v>38</v>
      </c>
      <c r="G189" s="43" t="s">
        <v>29</v>
      </c>
      <c r="H189" s="43" t="s">
        <v>30</v>
      </c>
      <c r="I189" s="41">
        <v>135</v>
      </c>
      <c r="J189" s="16">
        <v>0</v>
      </c>
      <c r="K189" s="21">
        <f t="shared" si="6"/>
        <v>0</v>
      </c>
      <c r="L189" s="22" t="str">
        <f t="shared" si="4"/>
        <v>OK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50"/>
      <c r="Z189" s="50"/>
      <c r="AA189" s="50"/>
      <c r="AB189" s="50"/>
    </row>
    <row r="190" spans="1:28" ht="39.950000000000003" customHeight="1" x14ac:dyDescent="0.25">
      <c r="A190" s="69"/>
      <c r="B190" s="66"/>
      <c r="C190" s="37">
        <v>187</v>
      </c>
      <c r="D190" s="63"/>
      <c r="E190" s="42" t="s">
        <v>92</v>
      </c>
      <c r="F190" s="43" t="s">
        <v>38</v>
      </c>
      <c r="G190" s="43" t="s">
        <v>93</v>
      </c>
      <c r="H190" s="43" t="s">
        <v>30</v>
      </c>
      <c r="I190" s="41">
        <v>24.21</v>
      </c>
      <c r="J190" s="16">
        <v>0</v>
      </c>
      <c r="K190" s="21">
        <f t="shared" si="6"/>
        <v>0</v>
      </c>
      <c r="L190" s="22" t="str">
        <f t="shared" si="4"/>
        <v>OK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50"/>
      <c r="Z190" s="50"/>
      <c r="AA190" s="50"/>
      <c r="AB190" s="50"/>
    </row>
    <row r="191" spans="1:28" ht="39.950000000000003" customHeight="1" x14ac:dyDescent="0.25">
      <c r="A191" s="69"/>
      <c r="B191" s="66"/>
      <c r="C191" s="37">
        <v>188</v>
      </c>
      <c r="D191" s="63"/>
      <c r="E191" s="42" t="s">
        <v>94</v>
      </c>
      <c r="F191" s="43" t="s">
        <v>126</v>
      </c>
      <c r="G191" s="43" t="s">
        <v>29</v>
      </c>
      <c r="H191" s="43" t="s">
        <v>30</v>
      </c>
      <c r="I191" s="41">
        <v>224</v>
      </c>
      <c r="J191" s="16">
        <v>0</v>
      </c>
      <c r="K191" s="21">
        <f t="shared" si="6"/>
        <v>0</v>
      </c>
      <c r="L191" s="22" t="str">
        <f t="shared" si="4"/>
        <v>OK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50"/>
      <c r="Z191" s="50"/>
      <c r="AA191" s="50"/>
      <c r="AB191" s="50"/>
    </row>
    <row r="192" spans="1:28" ht="39.950000000000003" customHeight="1" x14ac:dyDescent="0.25">
      <c r="A192" s="70"/>
      <c r="B192" s="67"/>
      <c r="C192" s="37">
        <v>189</v>
      </c>
      <c r="D192" s="64"/>
      <c r="E192" s="42" t="s">
        <v>95</v>
      </c>
      <c r="F192" s="43" t="s">
        <v>126</v>
      </c>
      <c r="G192" s="43" t="s">
        <v>29</v>
      </c>
      <c r="H192" s="43" t="s">
        <v>30</v>
      </c>
      <c r="I192" s="41">
        <v>245</v>
      </c>
      <c r="J192" s="16">
        <v>0</v>
      </c>
      <c r="K192" s="21">
        <f t="shared" si="6"/>
        <v>0</v>
      </c>
      <c r="L192" s="22" t="str">
        <f t="shared" si="4"/>
        <v>OK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50"/>
      <c r="Z192" s="50"/>
      <c r="AA192" s="50"/>
      <c r="AB192" s="50"/>
    </row>
    <row r="193" spans="1:28" ht="39.950000000000003" customHeight="1" x14ac:dyDescent="0.25">
      <c r="A193" s="68" t="s">
        <v>145</v>
      </c>
      <c r="B193" s="65">
        <v>6</v>
      </c>
      <c r="C193" s="37">
        <v>190</v>
      </c>
      <c r="D193" s="62" t="s">
        <v>125</v>
      </c>
      <c r="E193" s="42" t="s">
        <v>28</v>
      </c>
      <c r="F193" s="43" t="s">
        <v>126</v>
      </c>
      <c r="G193" s="43" t="s">
        <v>138</v>
      </c>
      <c r="H193" s="43" t="s">
        <v>30</v>
      </c>
      <c r="I193" s="41">
        <v>177</v>
      </c>
      <c r="J193" s="16">
        <v>0</v>
      </c>
      <c r="K193" s="21">
        <f t="shared" si="6"/>
        <v>0</v>
      </c>
      <c r="L193" s="22" t="str">
        <f t="shared" si="4"/>
        <v>OK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50"/>
      <c r="Z193" s="50"/>
      <c r="AA193" s="50"/>
      <c r="AB193" s="50"/>
    </row>
    <row r="194" spans="1:28" ht="39.950000000000003" customHeight="1" x14ac:dyDescent="0.25">
      <c r="A194" s="69"/>
      <c r="B194" s="66"/>
      <c r="C194" s="37">
        <v>191</v>
      </c>
      <c r="D194" s="63"/>
      <c r="E194" s="42" t="s">
        <v>31</v>
      </c>
      <c r="F194" s="43" t="s">
        <v>32</v>
      </c>
      <c r="G194" s="43" t="s">
        <v>138</v>
      </c>
      <c r="H194" s="43" t="s">
        <v>30</v>
      </c>
      <c r="I194" s="41">
        <v>15</v>
      </c>
      <c r="J194" s="16">
        <v>0</v>
      </c>
      <c r="K194" s="21">
        <f t="shared" si="6"/>
        <v>0</v>
      </c>
      <c r="L194" s="22" t="str">
        <f t="shared" si="4"/>
        <v>OK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50"/>
      <c r="Z194" s="50"/>
      <c r="AA194" s="50"/>
      <c r="AB194" s="50"/>
    </row>
    <row r="195" spans="1:28" ht="39.950000000000003" customHeight="1" x14ac:dyDescent="0.25">
      <c r="A195" s="69"/>
      <c r="B195" s="66"/>
      <c r="C195" s="37">
        <v>192</v>
      </c>
      <c r="D195" s="63"/>
      <c r="E195" s="42" t="s">
        <v>33</v>
      </c>
      <c r="F195" s="43" t="s">
        <v>126</v>
      </c>
      <c r="G195" s="43" t="s">
        <v>138</v>
      </c>
      <c r="H195" s="43" t="s">
        <v>30</v>
      </c>
      <c r="I195" s="41">
        <v>32</v>
      </c>
      <c r="J195" s="16">
        <v>0</v>
      </c>
      <c r="K195" s="21">
        <f t="shared" si="6"/>
        <v>0</v>
      </c>
      <c r="L195" s="22" t="str">
        <f t="shared" si="4"/>
        <v>OK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50"/>
      <c r="Z195" s="50"/>
      <c r="AA195" s="50"/>
      <c r="AB195" s="50"/>
    </row>
    <row r="196" spans="1:28" ht="39.950000000000003" customHeight="1" x14ac:dyDescent="0.25">
      <c r="A196" s="69"/>
      <c r="B196" s="66"/>
      <c r="C196" s="37">
        <v>193</v>
      </c>
      <c r="D196" s="63"/>
      <c r="E196" s="42" t="s">
        <v>34</v>
      </c>
      <c r="F196" s="43" t="s">
        <v>126</v>
      </c>
      <c r="G196" s="43" t="s">
        <v>102</v>
      </c>
      <c r="H196" s="43" t="s">
        <v>30</v>
      </c>
      <c r="I196" s="41">
        <v>52</v>
      </c>
      <c r="J196" s="16">
        <v>0</v>
      </c>
      <c r="K196" s="21">
        <f t="shared" si="6"/>
        <v>0</v>
      </c>
      <c r="L196" s="22" t="str">
        <f t="shared" si="4"/>
        <v>OK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50"/>
      <c r="Z196" s="50"/>
      <c r="AA196" s="50"/>
      <c r="AB196" s="50"/>
    </row>
    <row r="197" spans="1:28" ht="39.950000000000003" customHeight="1" x14ac:dyDescent="0.25">
      <c r="A197" s="69"/>
      <c r="B197" s="66"/>
      <c r="C197" s="37">
        <v>194</v>
      </c>
      <c r="D197" s="63"/>
      <c r="E197" s="42" t="s">
        <v>36</v>
      </c>
      <c r="F197" s="43" t="s">
        <v>126</v>
      </c>
      <c r="G197" s="43" t="s">
        <v>103</v>
      </c>
      <c r="H197" s="43" t="s">
        <v>30</v>
      </c>
      <c r="I197" s="41">
        <v>66.489999999999995</v>
      </c>
      <c r="J197" s="16">
        <v>0</v>
      </c>
      <c r="K197" s="21">
        <f t="shared" si="6"/>
        <v>0</v>
      </c>
      <c r="L197" s="22" t="str">
        <f t="shared" si="4"/>
        <v>OK</v>
      </c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50"/>
      <c r="Z197" s="50"/>
      <c r="AA197" s="50"/>
      <c r="AB197" s="50"/>
    </row>
    <row r="198" spans="1:28" ht="39.950000000000003" customHeight="1" x14ac:dyDescent="0.25">
      <c r="A198" s="69"/>
      <c r="B198" s="66"/>
      <c r="C198" s="37">
        <v>195</v>
      </c>
      <c r="D198" s="63"/>
      <c r="E198" s="42" t="s">
        <v>128</v>
      </c>
      <c r="F198" s="43" t="s">
        <v>126</v>
      </c>
      <c r="G198" s="43" t="s">
        <v>138</v>
      </c>
      <c r="H198" s="43" t="s">
        <v>30</v>
      </c>
      <c r="I198" s="41">
        <v>6.59</v>
      </c>
      <c r="J198" s="16">
        <v>0</v>
      </c>
      <c r="K198" s="21">
        <f t="shared" si="6"/>
        <v>0</v>
      </c>
      <c r="L198" s="22" t="str">
        <f t="shared" si="4"/>
        <v>OK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50"/>
      <c r="Z198" s="50"/>
      <c r="AA198" s="50"/>
      <c r="AB198" s="50"/>
    </row>
    <row r="199" spans="1:28" ht="39.950000000000003" customHeight="1" x14ac:dyDescent="0.25">
      <c r="A199" s="69"/>
      <c r="B199" s="66"/>
      <c r="C199" s="37">
        <v>196</v>
      </c>
      <c r="D199" s="63"/>
      <c r="E199" s="42" t="s">
        <v>129</v>
      </c>
      <c r="F199" s="43" t="s">
        <v>38</v>
      </c>
      <c r="G199" s="43" t="s">
        <v>104</v>
      </c>
      <c r="H199" s="43" t="s">
        <v>30</v>
      </c>
      <c r="I199" s="41">
        <v>10</v>
      </c>
      <c r="J199" s="16">
        <v>0</v>
      </c>
      <c r="K199" s="21">
        <f t="shared" si="6"/>
        <v>0</v>
      </c>
      <c r="L199" s="22" t="str">
        <f t="shared" si="4"/>
        <v>OK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50"/>
      <c r="Z199" s="50"/>
      <c r="AA199" s="50"/>
      <c r="AB199" s="50"/>
    </row>
    <row r="200" spans="1:28" ht="39.950000000000003" customHeight="1" x14ac:dyDescent="0.25">
      <c r="A200" s="69"/>
      <c r="B200" s="66"/>
      <c r="C200" s="37">
        <v>197</v>
      </c>
      <c r="D200" s="63"/>
      <c r="E200" s="42" t="s">
        <v>130</v>
      </c>
      <c r="F200" s="43" t="s">
        <v>38</v>
      </c>
      <c r="G200" s="43" t="s">
        <v>105</v>
      </c>
      <c r="H200" s="43" t="s">
        <v>30</v>
      </c>
      <c r="I200" s="41">
        <v>12</v>
      </c>
      <c r="J200" s="16">
        <v>0</v>
      </c>
      <c r="K200" s="21">
        <f t="shared" si="6"/>
        <v>0</v>
      </c>
      <c r="L200" s="22" t="str">
        <f t="shared" si="4"/>
        <v>OK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50"/>
      <c r="Z200" s="50"/>
      <c r="AA200" s="50"/>
      <c r="AB200" s="50"/>
    </row>
    <row r="201" spans="1:28" ht="39.950000000000003" customHeight="1" x14ac:dyDescent="0.25">
      <c r="A201" s="69"/>
      <c r="B201" s="66"/>
      <c r="C201" s="37">
        <v>198</v>
      </c>
      <c r="D201" s="63"/>
      <c r="E201" s="42" t="s">
        <v>131</v>
      </c>
      <c r="F201" s="43" t="s">
        <v>38</v>
      </c>
      <c r="G201" s="43" t="s">
        <v>106</v>
      </c>
      <c r="H201" s="43" t="s">
        <v>30</v>
      </c>
      <c r="I201" s="41">
        <v>13</v>
      </c>
      <c r="J201" s="16">
        <v>0</v>
      </c>
      <c r="K201" s="21">
        <f t="shared" si="6"/>
        <v>0</v>
      </c>
      <c r="L201" s="22" t="str">
        <f t="shared" si="4"/>
        <v>OK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50"/>
      <c r="Z201" s="50"/>
      <c r="AA201" s="50"/>
      <c r="AB201" s="50"/>
    </row>
    <row r="202" spans="1:28" ht="39.950000000000003" customHeight="1" x14ac:dyDescent="0.25">
      <c r="A202" s="69"/>
      <c r="B202" s="66"/>
      <c r="C202" s="37">
        <v>199</v>
      </c>
      <c r="D202" s="63"/>
      <c r="E202" s="42" t="s">
        <v>42</v>
      </c>
      <c r="F202" s="43" t="s">
        <v>11</v>
      </c>
      <c r="G202" s="43" t="s">
        <v>138</v>
      </c>
      <c r="H202" s="43" t="s">
        <v>30</v>
      </c>
      <c r="I202" s="41">
        <v>50</v>
      </c>
      <c r="J202" s="16">
        <v>0</v>
      </c>
      <c r="K202" s="21">
        <f t="shared" si="6"/>
        <v>0</v>
      </c>
      <c r="L202" s="22" t="str">
        <f t="shared" si="4"/>
        <v>OK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50"/>
      <c r="Z202" s="50"/>
      <c r="AA202" s="50"/>
      <c r="AB202" s="50"/>
    </row>
    <row r="203" spans="1:28" ht="39.950000000000003" customHeight="1" x14ac:dyDescent="0.25">
      <c r="A203" s="69"/>
      <c r="B203" s="66"/>
      <c r="C203" s="37">
        <v>200</v>
      </c>
      <c r="D203" s="63"/>
      <c r="E203" s="42" t="s">
        <v>43</v>
      </c>
      <c r="F203" s="43" t="s">
        <v>44</v>
      </c>
      <c r="G203" s="43" t="s">
        <v>138</v>
      </c>
      <c r="H203" s="43" t="s">
        <v>30</v>
      </c>
      <c r="I203" s="41">
        <v>25</v>
      </c>
      <c r="J203" s="16">
        <v>0</v>
      </c>
      <c r="K203" s="21">
        <f t="shared" si="6"/>
        <v>0</v>
      </c>
      <c r="L203" s="22" t="str">
        <f t="shared" si="4"/>
        <v>OK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50"/>
      <c r="Z203" s="50"/>
      <c r="AA203" s="50"/>
      <c r="AB203" s="50"/>
    </row>
    <row r="204" spans="1:28" ht="39.950000000000003" customHeight="1" x14ac:dyDescent="0.25">
      <c r="A204" s="69"/>
      <c r="B204" s="66"/>
      <c r="C204" s="37">
        <v>201</v>
      </c>
      <c r="D204" s="63"/>
      <c r="E204" s="42" t="s">
        <v>45</v>
      </c>
      <c r="F204" s="43" t="s">
        <v>38</v>
      </c>
      <c r="G204" s="43" t="s">
        <v>107</v>
      </c>
      <c r="H204" s="43" t="s">
        <v>30</v>
      </c>
      <c r="I204" s="41">
        <v>34.21</v>
      </c>
      <c r="J204" s="16">
        <v>0</v>
      </c>
      <c r="K204" s="21">
        <f t="shared" si="6"/>
        <v>0</v>
      </c>
      <c r="L204" s="22" t="str">
        <f t="shared" si="4"/>
        <v>OK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50"/>
      <c r="Z204" s="50"/>
      <c r="AA204" s="50"/>
      <c r="AB204" s="50"/>
    </row>
    <row r="205" spans="1:28" ht="39.950000000000003" customHeight="1" x14ac:dyDescent="0.25">
      <c r="A205" s="69"/>
      <c r="B205" s="66"/>
      <c r="C205" s="37">
        <v>202</v>
      </c>
      <c r="D205" s="63"/>
      <c r="E205" s="42" t="s">
        <v>47</v>
      </c>
      <c r="F205" s="43" t="s">
        <v>38</v>
      </c>
      <c r="G205" s="43" t="s">
        <v>108</v>
      </c>
      <c r="H205" s="43" t="s">
        <v>30</v>
      </c>
      <c r="I205" s="41">
        <v>27</v>
      </c>
      <c r="J205" s="16">
        <v>0</v>
      </c>
      <c r="K205" s="21">
        <f t="shared" si="6"/>
        <v>0</v>
      </c>
      <c r="L205" s="22" t="str">
        <f t="shared" si="4"/>
        <v>OK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50"/>
      <c r="Z205" s="50"/>
      <c r="AA205" s="50"/>
      <c r="AB205" s="50"/>
    </row>
    <row r="206" spans="1:28" ht="39.950000000000003" customHeight="1" x14ac:dyDescent="0.25">
      <c r="A206" s="69"/>
      <c r="B206" s="66"/>
      <c r="C206" s="37">
        <v>203</v>
      </c>
      <c r="D206" s="63"/>
      <c r="E206" s="42" t="s">
        <v>49</v>
      </c>
      <c r="F206" s="43" t="s">
        <v>38</v>
      </c>
      <c r="G206" s="43" t="s">
        <v>109</v>
      </c>
      <c r="H206" s="43" t="s">
        <v>30</v>
      </c>
      <c r="I206" s="41">
        <v>18</v>
      </c>
      <c r="J206" s="16">
        <v>0</v>
      </c>
      <c r="K206" s="21">
        <f t="shared" si="6"/>
        <v>0</v>
      </c>
      <c r="L206" s="22" t="str">
        <f t="shared" si="4"/>
        <v>OK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50"/>
      <c r="Z206" s="50"/>
      <c r="AA206" s="50"/>
      <c r="AB206" s="50"/>
    </row>
    <row r="207" spans="1:28" ht="39.950000000000003" customHeight="1" x14ac:dyDescent="0.25">
      <c r="A207" s="69"/>
      <c r="B207" s="66"/>
      <c r="C207" s="37">
        <v>204</v>
      </c>
      <c r="D207" s="63"/>
      <c r="E207" s="42" t="s">
        <v>51</v>
      </c>
      <c r="F207" s="43" t="s">
        <v>38</v>
      </c>
      <c r="G207" s="43" t="s">
        <v>110</v>
      </c>
      <c r="H207" s="43" t="s">
        <v>30</v>
      </c>
      <c r="I207" s="41">
        <v>240.3</v>
      </c>
      <c r="J207" s="16">
        <v>0</v>
      </c>
      <c r="K207" s="21">
        <f t="shared" si="6"/>
        <v>0</v>
      </c>
      <c r="L207" s="22" t="str">
        <f t="shared" si="4"/>
        <v>OK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50"/>
      <c r="Z207" s="50"/>
      <c r="AA207" s="50"/>
      <c r="AB207" s="50"/>
    </row>
    <row r="208" spans="1:28" ht="39.950000000000003" customHeight="1" x14ac:dyDescent="0.25">
      <c r="A208" s="69"/>
      <c r="B208" s="66"/>
      <c r="C208" s="37">
        <v>205</v>
      </c>
      <c r="D208" s="63"/>
      <c r="E208" s="42" t="s">
        <v>53</v>
      </c>
      <c r="F208" s="43" t="s">
        <v>38</v>
      </c>
      <c r="G208" s="43" t="s">
        <v>111</v>
      </c>
      <c r="H208" s="43" t="s">
        <v>30</v>
      </c>
      <c r="I208" s="41">
        <v>262.35000000000002</v>
      </c>
      <c r="J208" s="16">
        <v>0</v>
      </c>
      <c r="K208" s="21">
        <f t="shared" si="6"/>
        <v>0</v>
      </c>
      <c r="L208" s="22" t="str">
        <f t="shared" si="4"/>
        <v>OK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50"/>
      <c r="Z208" s="50"/>
      <c r="AA208" s="50"/>
      <c r="AB208" s="50"/>
    </row>
    <row r="209" spans="1:28" ht="39.950000000000003" customHeight="1" x14ac:dyDescent="0.25">
      <c r="A209" s="69"/>
      <c r="B209" s="66"/>
      <c r="C209" s="37">
        <v>206</v>
      </c>
      <c r="D209" s="63"/>
      <c r="E209" s="42" t="s">
        <v>55</v>
      </c>
      <c r="F209" s="43" t="s">
        <v>38</v>
      </c>
      <c r="G209" s="43" t="s">
        <v>112</v>
      </c>
      <c r="H209" s="43" t="s">
        <v>30</v>
      </c>
      <c r="I209" s="41">
        <v>78.8</v>
      </c>
      <c r="J209" s="16">
        <v>0</v>
      </c>
      <c r="K209" s="21">
        <f t="shared" si="6"/>
        <v>0</v>
      </c>
      <c r="L209" s="22" t="str">
        <f t="shared" si="4"/>
        <v>OK</v>
      </c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50"/>
      <c r="Z209" s="50"/>
      <c r="AA209" s="50"/>
      <c r="AB209" s="50"/>
    </row>
    <row r="210" spans="1:28" ht="39.950000000000003" customHeight="1" x14ac:dyDescent="0.25">
      <c r="A210" s="69"/>
      <c r="B210" s="66"/>
      <c r="C210" s="37">
        <v>207</v>
      </c>
      <c r="D210" s="63"/>
      <c r="E210" s="42" t="s">
        <v>57</v>
      </c>
      <c r="F210" s="43" t="s">
        <v>38</v>
      </c>
      <c r="G210" s="43" t="s">
        <v>113</v>
      </c>
      <c r="H210" s="43" t="s">
        <v>30</v>
      </c>
      <c r="I210" s="41">
        <v>33.17</v>
      </c>
      <c r="J210" s="16">
        <v>0</v>
      </c>
      <c r="K210" s="21">
        <f t="shared" si="6"/>
        <v>0</v>
      </c>
      <c r="L210" s="22" t="str">
        <f t="shared" si="4"/>
        <v>OK</v>
      </c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50"/>
      <c r="Z210" s="50"/>
      <c r="AA210" s="50"/>
      <c r="AB210" s="50"/>
    </row>
    <row r="211" spans="1:28" ht="39.950000000000003" customHeight="1" x14ac:dyDescent="0.25">
      <c r="A211" s="69"/>
      <c r="B211" s="66"/>
      <c r="C211" s="37">
        <v>208</v>
      </c>
      <c r="D211" s="63"/>
      <c r="E211" s="42" t="s">
        <v>59</v>
      </c>
      <c r="F211" s="43" t="s">
        <v>38</v>
      </c>
      <c r="G211" s="43" t="s">
        <v>114</v>
      </c>
      <c r="H211" s="43" t="s">
        <v>30</v>
      </c>
      <c r="I211" s="41">
        <v>74.31</v>
      </c>
      <c r="J211" s="16">
        <v>0</v>
      </c>
      <c r="K211" s="21">
        <f t="shared" si="6"/>
        <v>0</v>
      </c>
      <c r="L211" s="22" t="str">
        <f t="shared" si="4"/>
        <v>OK</v>
      </c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50"/>
      <c r="Z211" s="50"/>
      <c r="AA211" s="50"/>
      <c r="AB211" s="50"/>
    </row>
    <row r="212" spans="1:28" ht="39.950000000000003" customHeight="1" x14ac:dyDescent="0.25">
      <c r="A212" s="69"/>
      <c r="B212" s="66"/>
      <c r="C212" s="37">
        <v>209</v>
      </c>
      <c r="D212" s="63"/>
      <c r="E212" s="42" t="s">
        <v>61</v>
      </c>
      <c r="F212" s="43" t="s">
        <v>38</v>
      </c>
      <c r="G212" s="43" t="s">
        <v>115</v>
      </c>
      <c r="H212" s="43" t="s">
        <v>30</v>
      </c>
      <c r="I212" s="41">
        <v>124.47</v>
      </c>
      <c r="J212" s="16">
        <v>0</v>
      </c>
      <c r="K212" s="21">
        <f t="shared" si="6"/>
        <v>0</v>
      </c>
      <c r="L212" s="22" t="str">
        <f t="shared" si="4"/>
        <v>OK</v>
      </c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50"/>
      <c r="Z212" s="50"/>
      <c r="AA212" s="50"/>
      <c r="AB212" s="50"/>
    </row>
    <row r="213" spans="1:28" ht="39.950000000000003" customHeight="1" x14ac:dyDescent="0.25">
      <c r="A213" s="69"/>
      <c r="B213" s="66"/>
      <c r="C213" s="37">
        <v>210</v>
      </c>
      <c r="D213" s="63"/>
      <c r="E213" s="42" t="s">
        <v>63</v>
      </c>
      <c r="F213" s="43" t="s">
        <v>126</v>
      </c>
      <c r="G213" s="43" t="s">
        <v>116</v>
      </c>
      <c r="H213" s="43" t="s">
        <v>30</v>
      </c>
      <c r="I213" s="41">
        <v>1329.2</v>
      </c>
      <c r="J213" s="16">
        <v>0</v>
      </c>
      <c r="K213" s="21">
        <f t="shared" si="6"/>
        <v>0</v>
      </c>
      <c r="L213" s="22" t="str">
        <f t="shared" si="4"/>
        <v>OK</v>
      </c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50"/>
      <c r="Z213" s="50"/>
      <c r="AA213" s="50"/>
      <c r="AB213" s="50"/>
    </row>
    <row r="214" spans="1:28" ht="39.950000000000003" customHeight="1" x14ac:dyDescent="0.25">
      <c r="A214" s="69"/>
      <c r="B214" s="66"/>
      <c r="C214" s="37">
        <v>211</v>
      </c>
      <c r="D214" s="63"/>
      <c r="E214" s="42" t="s">
        <v>65</v>
      </c>
      <c r="F214" s="43" t="s">
        <v>126</v>
      </c>
      <c r="G214" s="43" t="s">
        <v>116</v>
      </c>
      <c r="H214" s="43" t="s">
        <v>30</v>
      </c>
      <c r="I214" s="41">
        <v>699.21</v>
      </c>
      <c r="J214" s="16">
        <v>0</v>
      </c>
      <c r="K214" s="21">
        <f t="shared" si="6"/>
        <v>0</v>
      </c>
      <c r="L214" s="22" t="str">
        <f t="shared" si="4"/>
        <v>OK</v>
      </c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50"/>
      <c r="Z214" s="50"/>
      <c r="AA214" s="50"/>
      <c r="AB214" s="50"/>
    </row>
    <row r="215" spans="1:28" ht="39.950000000000003" customHeight="1" x14ac:dyDescent="0.25">
      <c r="A215" s="69"/>
      <c r="B215" s="66"/>
      <c r="C215" s="37">
        <v>212</v>
      </c>
      <c r="D215" s="63"/>
      <c r="E215" s="42" t="s">
        <v>66</v>
      </c>
      <c r="F215" s="43" t="s">
        <v>126</v>
      </c>
      <c r="G215" s="43" t="s">
        <v>117</v>
      </c>
      <c r="H215" s="43" t="s">
        <v>30</v>
      </c>
      <c r="I215" s="41">
        <v>160</v>
      </c>
      <c r="J215" s="16">
        <v>0</v>
      </c>
      <c r="K215" s="21">
        <f t="shared" si="6"/>
        <v>0</v>
      </c>
      <c r="L215" s="22" t="str">
        <f t="shared" si="4"/>
        <v>OK</v>
      </c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50"/>
      <c r="Z215" s="50"/>
      <c r="AA215" s="50"/>
      <c r="AB215" s="50"/>
    </row>
    <row r="216" spans="1:28" ht="39.950000000000003" customHeight="1" x14ac:dyDescent="0.25">
      <c r="A216" s="69"/>
      <c r="B216" s="66"/>
      <c r="C216" s="37">
        <v>213</v>
      </c>
      <c r="D216" s="63"/>
      <c r="E216" s="42" t="s">
        <v>70</v>
      </c>
      <c r="F216" s="43" t="s">
        <v>126</v>
      </c>
      <c r="G216" s="43" t="s">
        <v>138</v>
      </c>
      <c r="H216" s="43" t="s">
        <v>30</v>
      </c>
      <c r="I216" s="41">
        <v>242</v>
      </c>
      <c r="J216" s="16">
        <v>0</v>
      </c>
      <c r="K216" s="21">
        <f t="shared" si="6"/>
        <v>0</v>
      </c>
      <c r="L216" s="22" t="str">
        <f t="shared" si="4"/>
        <v>OK</v>
      </c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50"/>
      <c r="Z216" s="50"/>
      <c r="AA216" s="50"/>
      <c r="AB216" s="50"/>
    </row>
    <row r="217" spans="1:28" ht="39.950000000000003" customHeight="1" x14ac:dyDescent="0.25">
      <c r="A217" s="69"/>
      <c r="B217" s="66"/>
      <c r="C217" s="37">
        <v>214</v>
      </c>
      <c r="D217" s="63"/>
      <c r="E217" s="42" t="s">
        <v>71</v>
      </c>
      <c r="F217" s="43" t="s">
        <v>126</v>
      </c>
      <c r="G217" s="43" t="s">
        <v>72</v>
      </c>
      <c r="H217" s="43" t="s">
        <v>30</v>
      </c>
      <c r="I217" s="41">
        <v>164.74</v>
      </c>
      <c r="J217" s="16">
        <v>0</v>
      </c>
      <c r="K217" s="21">
        <f t="shared" si="6"/>
        <v>0</v>
      </c>
      <c r="L217" s="22" t="str">
        <f t="shared" si="4"/>
        <v>OK</v>
      </c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50"/>
      <c r="Z217" s="50"/>
      <c r="AA217" s="50"/>
      <c r="AB217" s="50"/>
    </row>
    <row r="218" spans="1:28" ht="39.950000000000003" customHeight="1" x14ac:dyDescent="0.25">
      <c r="A218" s="69"/>
      <c r="B218" s="66"/>
      <c r="C218" s="37">
        <v>215</v>
      </c>
      <c r="D218" s="63"/>
      <c r="E218" s="42" t="s">
        <v>73</v>
      </c>
      <c r="F218" s="43" t="s">
        <v>126</v>
      </c>
      <c r="G218" s="43" t="s">
        <v>102</v>
      </c>
      <c r="H218" s="43" t="s">
        <v>30</v>
      </c>
      <c r="I218" s="41">
        <v>960</v>
      </c>
      <c r="J218" s="16">
        <v>0</v>
      </c>
      <c r="K218" s="21">
        <f t="shared" si="6"/>
        <v>0</v>
      </c>
      <c r="L218" s="22" t="str">
        <f t="shared" si="4"/>
        <v>OK</v>
      </c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50"/>
      <c r="Z218" s="50"/>
      <c r="AA218" s="50"/>
      <c r="AB218" s="50"/>
    </row>
    <row r="219" spans="1:28" ht="39.950000000000003" customHeight="1" x14ac:dyDescent="0.25">
      <c r="A219" s="69"/>
      <c r="B219" s="66"/>
      <c r="C219" s="37">
        <v>216</v>
      </c>
      <c r="D219" s="63"/>
      <c r="E219" s="42" t="s">
        <v>75</v>
      </c>
      <c r="F219" s="43" t="s">
        <v>126</v>
      </c>
      <c r="G219" s="43" t="s">
        <v>103</v>
      </c>
      <c r="H219" s="43" t="s">
        <v>30</v>
      </c>
      <c r="I219" s="41">
        <v>1340</v>
      </c>
      <c r="J219" s="16">
        <v>0</v>
      </c>
      <c r="K219" s="21">
        <f t="shared" si="6"/>
        <v>0</v>
      </c>
      <c r="L219" s="22" t="str">
        <f t="shared" si="4"/>
        <v>OK</v>
      </c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50"/>
      <c r="Z219" s="50"/>
      <c r="AA219" s="50"/>
      <c r="AB219" s="50"/>
    </row>
    <row r="220" spans="1:28" ht="39.950000000000003" customHeight="1" x14ac:dyDescent="0.25">
      <c r="A220" s="69"/>
      <c r="B220" s="66"/>
      <c r="C220" s="37">
        <v>217</v>
      </c>
      <c r="D220" s="63"/>
      <c r="E220" s="42" t="s">
        <v>77</v>
      </c>
      <c r="F220" s="43" t="s">
        <v>126</v>
      </c>
      <c r="G220" s="43" t="s">
        <v>138</v>
      </c>
      <c r="H220" s="43" t="s">
        <v>30</v>
      </c>
      <c r="I220" s="41">
        <v>610</v>
      </c>
      <c r="J220" s="16">
        <v>0</v>
      </c>
      <c r="K220" s="21">
        <f t="shared" si="6"/>
        <v>0</v>
      </c>
      <c r="L220" s="22" t="str">
        <f t="shared" si="4"/>
        <v>OK</v>
      </c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50"/>
      <c r="Z220" s="50"/>
      <c r="AA220" s="50"/>
      <c r="AB220" s="50"/>
    </row>
    <row r="221" spans="1:28" ht="39.950000000000003" customHeight="1" x14ac:dyDescent="0.25">
      <c r="A221" s="69"/>
      <c r="B221" s="66"/>
      <c r="C221" s="37">
        <v>218</v>
      </c>
      <c r="D221" s="63"/>
      <c r="E221" s="42" t="s">
        <v>78</v>
      </c>
      <c r="F221" s="43" t="s">
        <v>126</v>
      </c>
      <c r="G221" s="43" t="s">
        <v>138</v>
      </c>
      <c r="H221" s="43" t="s">
        <v>30</v>
      </c>
      <c r="I221" s="41">
        <v>1150</v>
      </c>
      <c r="J221" s="16">
        <v>0</v>
      </c>
      <c r="K221" s="21">
        <f t="shared" si="6"/>
        <v>0</v>
      </c>
      <c r="L221" s="22" t="str">
        <f t="shared" si="4"/>
        <v>OK</v>
      </c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50"/>
      <c r="Z221" s="50"/>
      <c r="AA221" s="50"/>
      <c r="AB221" s="50"/>
    </row>
    <row r="222" spans="1:28" ht="39.950000000000003" customHeight="1" x14ac:dyDescent="0.25">
      <c r="A222" s="69"/>
      <c r="B222" s="66"/>
      <c r="C222" s="37">
        <v>219</v>
      </c>
      <c r="D222" s="63"/>
      <c r="E222" s="42" t="s">
        <v>79</v>
      </c>
      <c r="F222" s="43" t="s">
        <v>126</v>
      </c>
      <c r="G222" s="43" t="s">
        <v>138</v>
      </c>
      <c r="H222" s="43" t="s">
        <v>30</v>
      </c>
      <c r="I222" s="41">
        <v>90</v>
      </c>
      <c r="J222" s="16">
        <v>0</v>
      </c>
      <c r="K222" s="21">
        <f t="shared" si="6"/>
        <v>0</v>
      </c>
      <c r="L222" s="22" t="str">
        <f t="shared" si="4"/>
        <v>OK</v>
      </c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50"/>
      <c r="Z222" s="50"/>
      <c r="AA222" s="50"/>
      <c r="AB222" s="50"/>
    </row>
    <row r="223" spans="1:28" ht="39.950000000000003" customHeight="1" x14ac:dyDescent="0.25">
      <c r="A223" s="69"/>
      <c r="B223" s="66"/>
      <c r="C223" s="37">
        <v>220</v>
      </c>
      <c r="D223" s="63"/>
      <c r="E223" s="42" t="s">
        <v>132</v>
      </c>
      <c r="F223" s="43" t="s">
        <v>126</v>
      </c>
      <c r="G223" s="43" t="s">
        <v>138</v>
      </c>
      <c r="H223" s="43" t="s">
        <v>30</v>
      </c>
      <c r="I223" s="41">
        <v>70</v>
      </c>
      <c r="J223" s="16">
        <v>0</v>
      </c>
      <c r="K223" s="21">
        <f t="shared" si="6"/>
        <v>0</v>
      </c>
      <c r="L223" s="22" t="str">
        <f t="shared" si="4"/>
        <v>OK</v>
      </c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50"/>
      <c r="Z223" s="50"/>
      <c r="AA223" s="50"/>
      <c r="AB223" s="50"/>
    </row>
    <row r="224" spans="1:28" ht="39.950000000000003" customHeight="1" x14ac:dyDescent="0.25">
      <c r="A224" s="69"/>
      <c r="B224" s="66"/>
      <c r="C224" s="37">
        <v>221</v>
      </c>
      <c r="D224" s="63"/>
      <c r="E224" s="42" t="s">
        <v>133</v>
      </c>
      <c r="F224" s="43" t="s">
        <v>38</v>
      </c>
      <c r="G224" s="43" t="s">
        <v>118</v>
      </c>
      <c r="H224" s="43" t="s">
        <v>30</v>
      </c>
      <c r="I224" s="41">
        <v>16.18</v>
      </c>
      <c r="J224" s="16">
        <v>0</v>
      </c>
      <c r="K224" s="21">
        <f t="shared" si="6"/>
        <v>0</v>
      </c>
      <c r="L224" s="22" t="str">
        <f t="shared" si="4"/>
        <v>OK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50"/>
      <c r="Z224" s="50"/>
      <c r="AA224" s="50"/>
      <c r="AB224" s="50"/>
    </row>
    <row r="225" spans="1:28" ht="39.950000000000003" customHeight="1" x14ac:dyDescent="0.25">
      <c r="A225" s="69"/>
      <c r="B225" s="66"/>
      <c r="C225" s="37">
        <v>222</v>
      </c>
      <c r="D225" s="63"/>
      <c r="E225" s="42" t="s">
        <v>136</v>
      </c>
      <c r="F225" s="43" t="s">
        <v>38</v>
      </c>
      <c r="G225" s="43" t="s">
        <v>119</v>
      </c>
      <c r="H225" s="43" t="s">
        <v>30</v>
      </c>
      <c r="I225" s="41">
        <v>45</v>
      </c>
      <c r="J225" s="16">
        <v>0</v>
      </c>
      <c r="K225" s="21">
        <f t="shared" si="6"/>
        <v>0</v>
      </c>
      <c r="L225" s="22" t="str">
        <f t="shared" si="4"/>
        <v>OK</v>
      </c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50"/>
      <c r="Z225" s="50"/>
      <c r="AA225" s="50"/>
      <c r="AB225" s="50"/>
    </row>
    <row r="226" spans="1:28" ht="39.950000000000003" customHeight="1" x14ac:dyDescent="0.25">
      <c r="A226" s="69"/>
      <c r="B226" s="66"/>
      <c r="C226" s="37">
        <v>223</v>
      </c>
      <c r="D226" s="63"/>
      <c r="E226" s="42" t="s">
        <v>137</v>
      </c>
      <c r="F226" s="43" t="s">
        <v>38</v>
      </c>
      <c r="G226" s="43" t="s">
        <v>120</v>
      </c>
      <c r="H226" s="43" t="s">
        <v>30</v>
      </c>
      <c r="I226" s="41">
        <v>30</v>
      </c>
      <c r="J226" s="16">
        <v>0</v>
      </c>
      <c r="K226" s="21">
        <f t="shared" si="6"/>
        <v>0</v>
      </c>
      <c r="L226" s="22" t="str">
        <f t="shared" si="4"/>
        <v>OK</v>
      </c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50"/>
      <c r="Z226" s="50"/>
      <c r="AA226" s="50"/>
      <c r="AB226" s="50"/>
    </row>
    <row r="227" spans="1:28" ht="39.950000000000003" customHeight="1" x14ac:dyDescent="0.25">
      <c r="A227" s="69"/>
      <c r="B227" s="66"/>
      <c r="C227" s="37">
        <v>224</v>
      </c>
      <c r="D227" s="63"/>
      <c r="E227" s="42" t="s">
        <v>87</v>
      </c>
      <c r="F227" s="43" t="s">
        <v>126</v>
      </c>
      <c r="G227" s="43" t="s">
        <v>138</v>
      </c>
      <c r="H227" s="43" t="s">
        <v>30</v>
      </c>
      <c r="I227" s="41">
        <v>400</v>
      </c>
      <c r="J227" s="16">
        <v>0</v>
      </c>
      <c r="K227" s="21">
        <f t="shared" si="6"/>
        <v>0</v>
      </c>
      <c r="L227" s="22" t="str">
        <f t="shared" si="4"/>
        <v>OK</v>
      </c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50"/>
      <c r="Z227" s="50"/>
      <c r="AA227" s="50"/>
      <c r="AB227" s="50"/>
    </row>
    <row r="228" spans="1:28" ht="39.950000000000003" customHeight="1" x14ac:dyDescent="0.25">
      <c r="A228" s="69"/>
      <c r="B228" s="66"/>
      <c r="C228" s="37">
        <v>225</v>
      </c>
      <c r="D228" s="63"/>
      <c r="E228" s="42" t="s">
        <v>90</v>
      </c>
      <c r="F228" s="43" t="s">
        <v>38</v>
      </c>
      <c r="G228" s="43" t="s">
        <v>138</v>
      </c>
      <c r="H228" s="43" t="s">
        <v>30</v>
      </c>
      <c r="I228" s="41">
        <v>190</v>
      </c>
      <c r="J228" s="16">
        <v>0</v>
      </c>
      <c r="K228" s="21">
        <f t="shared" si="6"/>
        <v>0</v>
      </c>
      <c r="L228" s="22" t="str">
        <f t="shared" si="4"/>
        <v>OK</v>
      </c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50"/>
      <c r="Z228" s="50"/>
      <c r="AA228" s="50"/>
      <c r="AB228" s="50"/>
    </row>
    <row r="229" spans="1:28" ht="39.950000000000003" customHeight="1" x14ac:dyDescent="0.25">
      <c r="A229" s="69"/>
      <c r="B229" s="66"/>
      <c r="C229" s="37">
        <v>226</v>
      </c>
      <c r="D229" s="63"/>
      <c r="E229" s="42" t="s">
        <v>91</v>
      </c>
      <c r="F229" s="43" t="s">
        <v>38</v>
      </c>
      <c r="G229" s="43" t="s">
        <v>138</v>
      </c>
      <c r="H229" s="43" t="s">
        <v>30</v>
      </c>
      <c r="I229" s="41">
        <v>100</v>
      </c>
      <c r="J229" s="16">
        <v>0</v>
      </c>
      <c r="K229" s="21">
        <f t="shared" si="6"/>
        <v>0</v>
      </c>
      <c r="L229" s="22" t="str">
        <f t="shared" si="4"/>
        <v>OK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50"/>
      <c r="Z229" s="50"/>
      <c r="AA229" s="50"/>
      <c r="AB229" s="50"/>
    </row>
    <row r="230" spans="1:28" ht="39.950000000000003" customHeight="1" x14ac:dyDescent="0.25">
      <c r="A230" s="69"/>
      <c r="B230" s="66"/>
      <c r="C230" s="37">
        <v>227</v>
      </c>
      <c r="D230" s="63"/>
      <c r="E230" s="42" t="s">
        <v>92</v>
      </c>
      <c r="F230" s="43" t="s">
        <v>38</v>
      </c>
      <c r="G230" s="43" t="s">
        <v>121</v>
      </c>
      <c r="H230" s="43" t="s">
        <v>30</v>
      </c>
      <c r="I230" s="41">
        <v>20</v>
      </c>
      <c r="J230" s="16">
        <v>0</v>
      </c>
      <c r="K230" s="21">
        <f t="shared" si="6"/>
        <v>0</v>
      </c>
      <c r="L230" s="22" t="str">
        <f t="shared" si="4"/>
        <v>OK</v>
      </c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50"/>
      <c r="Z230" s="50"/>
      <c r="AA230" s="50"/>
      <c r="AB230" s="50"/>
    </row>
    <row r="231" spans="1:28" ht="39.950000000000003" customHeight="1" x14ac:dyDescent="0.25">
      <c r="A231" s="69"/>
      <c r="B231" s="66"/>
      <c r="C231" s="37">
        <v>228</v>
      </c>
      <c r="D231" s="63"/>
      <c r="E231" s="42" t="s">
        <v>94</v>
      </c>
      <c r="F231" s="43" t="s">
        <v>126</v>
      </c>
      <c r="G231" s="43" t="s">
        <v>138</v>
      </c>
      <c r="H231" s="43" t="s">
        <v>30</v>
      </c>
      <c r="I231" s="41">
        <v>133</v>
      </c>
      <c r="J231" s="16">
        <v>0</v>
      </c>
      <c r="K231" s="21">
        <f t="shared" si="6"/>
        <v>0</v>
      </c>
      <c r="L231" s="22" t="str">
        <f t="shared" si="4"/>
        <v>OK</v>
      </c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50"/>
      <c r="Z231" s="50"/>
      <c r="AA231" s="50"/>
      <c r="AB231" s="50"/>
    </row>
    <row r="232" spans="1:28" ht="39.950000000000003" customHeight="1" x14ac:dyDescent="0.25">
      <c r="A232" s="70"/>
      <c r="B232" s="67"/>
      <c r="C232" s="37">
        <v>229</v>
      </c>
      <c r="D232" s="64"/>
      <c r="E232" s="42" t="s">
        <v>95</v>
      </c>
      <c r="F232" s="43" t="s">
        <v>126</v>
      </c>
      <c r="G232" s="43" t="s">
        <v>138</v>
      </c>
      <c r="H232" s="43" t="s">
        <v>30</v>
      </c>
      <c r="I232" s="41">
        <v>204.77</v>
      </c>
      <c r="J232" s="16">
        <v>0</v>
      </c>
      <c r="K232" s="21">
        <f t="shared" si="6"/>
        <v>0</v>
      </c>
      <c r="L232" s="22" t="str">
        <f t="shared" si="4"/>
        <v>OK</v>
      </c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50"/>
      <c r="Z232" s="50"/>
      <c r="AA232" s="50"/>
      <c r="AB232" s="50"/>
    </row>
    <row r="233" spans="1:28" ht="39.950000000000003" customHeight="1" x14ac:dyDescent="0.25">
      <c r="A233" s="68" t="s">
        <v>146</v>
      </c>
      <c r="B233" s="65">
        <v>7</v>
      </c>
      <c r="C233" s="37">
        <v>230</v>
      </c>
      <c r="D233" s="62" t="s">
        <v>125</v>
      </c>
      <c r="E233" s="42" t="s">
        <v>28</v>
      </c>
      <c r="F233" s="43" t="s">
        <v>126</v>
      </c>
      <c r="G233" s="43" t="s">
        <v>138</v>
      </c>
      <c r="H233" s="43" t="s">
        <v>30</v>
      </c>
      <c r="I233" s="41">
        <v>177</v>
      </c>
      <c r="J233" s="16">
        <v>0</v>
      </c>
      <c r="K233" s="21">
        <f t="shared" si="6"/>
        <v>0</v>
      </c>
      <c r="L233" s="22" t="str">
        <f t="shared" si="4"/>
        <v>OK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50"/>
      <c r="Z233" s="50"/>
      <c r="AA233" s="50"/>
      <c r="AB233" s="50"/>
    </row>
    <row r="234" spans="1:28" ht="39.950000000000003" customHeight="1" x14ac:dyDescent="0.25">
      <c r="A234" s="69"/>
      <c r="B234" s="66"/>
      <c r="C234" s="37">
        <v>231</v>
      </c>
      <c r="D234" s="63"/>
      <c r="E234" s="42" t="s">
        <v>31</v>
      </c>
      <c r="F234" s="43" t="s">
        <v>32</v>
      </c>
      <c r="G234" s="43" t="s">
        <v>138</v>
      </c>
      <c r="H234" s="43" t="s">
        <v>30</v>
      </c>
      <c r="I234" s="41">
        <v>20</v>
      </c>
      <c r="J234" s="16">
        <v>0</v>
      </c>
      <c r="K234" s="21">
        <f t="shared" si="6"/>
        <v>0</v>
      </c>
      <c r="L234" s="22" t="str">
        <f t="shared" si="4"/>
        <v>OK</v>
      </c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50"/>
      <c r="Z234" s="50"/>
      <c r="AA234" s="50"/>
      <c r="AB234" s="50"/>
    </row>
    <row r="235" spans="1:28" ht="39.950000000000003" customHeight="1" x14ac:dyDescent="0.25">
      <c r="A235" s="69"/>
      <c r="B235" s="66"/>
      <c r="C235" s="37">
        <v>232</v>
      </c>
      <c r="D235" s="63"/>
      <c r="E235" s="42" t="s">
        <v>33</v>
      </c>
      <c r="F235" s="43" t="s">
        <v>126</v>
      </c>
      <c r="G235" s="43" t="s">
        <v>138</v>
      </c>
      <c r="H235" s="43" t="s">
        <v>30</v>
      </c>
      <c r="I235" s="41">
        <v>32</v>
      </c>
      <c r="J235" s="16">
        <v>0</v>
      </c>
      <c r="K235" s="21">
        <f t="shared" si="6"/>
        <v>0</v>
      </c>
      <c r="L235" s="22" t="str">
        <f t="shared" si="4"/>
        <v>OK</v>
      </c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50"/>
      <c r="Z235" s="50"/>
      <c r="AA235" s="50"/>
      <c r="AB235" s="50"/>
    </row>
    <row r="236" spans="1:28" ht="39.950000000000003" customHeight="1" x14ac:dyDescent="0.25">
      <c r="A236" s="69"/>
      <c r="B236" s="66"/>
      <c r="C236" s="37">
        <v>233</v>
      </c>
      <c r="D236" s="63"/>
      <c r="E236" s="42" t="s">
        <v>34</v>
      </c>
      <c r="F236" s="43" t="s">
        <v>126</v>
      </c>
      <c r="G236" s="43" t="s">
        <v>102</v>
      </c>
      <c r="H236" s="43" t="s">
        <v>30</v>
      </c>
      <c r="I236" s="41">
        <v>52</v>
      </c>
      <c r="J236" s="16">
        <v>0</v>
      </c>
      <c r="K236" s="21">
        <f t="shared" si="6"/>
        <v>0</v>
      </c>
      <c r="L236" s="22" t="str">
        <f t="shared" si="4"/>
        <v>OK</v>
      </c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50"/>
      <c r="Z236" s="50"/>
      <c r="AA236" s="50"/>
      <c r="AB236" s="50"/>
    </row>
    <row r="237" spans="1:28" ht="39.950000000000003" customHeight="1" x14ac:dyDescent="0.25">
      <c r="A237" s="69"/>
      <c r="B237" s="66"/>
      <c r="C237" s="37">
        <v>234</v>
      </c>
      <c r="D237" s="63"/>
      <c r="E237" s="42" t="s">
        <v>36</v>
      </c>
      <c r="F237" s="43" t="s">
        <v>126</v>
      </c>
      <c r="G237" s="43" t="s">
        <v>103</v>
      </c>
      <c r="H237" s="43" t="s">
        <v>30</v>
      </c>
      <c r="I237" s="41">
        <v>75</v>
      </c>
      <c r="J237" s="16">
        <v>0</v>
      </c>
      <c r="K237" s="21">
        <f t="shared" si="6"/>
        <v>0</v>
      </c>
      <c r="L237" s="22" t="str">
        <f t="shared" si="4"/>
        <v>OK</v>
      </c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50"/>
      <c r="Z237" s="50"/>
      <c r="AA237" s="50"/>
      <c r="AB237" s="50"/>
    </row>
    <row r="238" spans="1:28" ht="39.950000000000003" customHeight="1" x14ac:dyDescent="0.25">
      <c r="A238" s="69"/>
      <c r="B238" s="66"/>
      <c r="C238" s="37">
        <v>235</v>
      </c>
      <c r="D238" s="63"/>
      <c r="E238" s="42" t="s">
        <v>128</v>
      </c>
      <c r="F238" s="43" t="s">
        <v>126</v>
      </c>
      <c r="G238" s="43" t="s">
        <v>138</v>
      </c>
      <c r="H238" s="43" t="s">
        <v>30</v>
      </c>
      <c r="I238" s="41">
        <v>6.59</v>
      </c>
      <c r="J238" s="16">
        <v>0</v>
      </c>
      <c r="K238" s="21">
        <f t="shared" si="6"/>
        <v>0</v>
      </c>
      <c r="L238" s="22" t="str">
        <f t="shared" si="4"/>
        <v>OK</v>
      </c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50"/>
      <c r="Z238" s="50"/>
      <c r="AA238" s="50"/>
      <c r="AB238" s="50"/>
    </row>
    <row r="239" spans="1:28" ht="39.950000000000003" customHeight="1" x14ac:dyDescent="0.25">
      <c r="A239" s="69"/>
      <c r="B239" s="66"/>
      <c r="C239" s="37">
        <v>236</v>
      </c>
      <c r="D239" s="63"/>
      <c r="E239" s="42" t="s">
        <v>129</v>
      </c>
      <c r="F239" s="43" t="s">
        <v>38</v>
      </c>
      <c r="G239" s="43" t="s">
        <v>104</v>
      </c>
      <c r="H239" s="43" t="s">
        <v>30</v>
      </c>
      <c r="I239" s="41">
        <v>13.33</v>
      </c>
      <c r="J239" s="16">
        <v>0</v>
      </c>
      <c r="K239" s="21">
        <f t="shared" si="6"/>
        <v>0</v>
      </c>
      <c r="L239" s="22" t="str">
        <f t="shared" si="4"/>
        <v>OK</v>
      </c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50"/>
      <c r="Z239" s="50"/>
      <c r="AA239" s="50"/>
      <c r="AB239" s="50"/>
    </row>
    <row r="240" spans="1:28" ht="39.950000000000003" customHeight="1" x14ac:dyDescent="0.25">
      <c r="A240" s="69"/>
      <c r="B240" s="66"/>
      <c r="C240" s="37">
        <v>237</v>
      </c>
      <c r="D240" s="63"/>
      <c r="E240" s="42" t="s">
        <v>130</v>
      </c>
      <c r="F240" s="43" t="s">
        <v>38</v>
      </c>
      <c r="G240" s="43" t="s">
        <v>105</v>
      </c>
      <c r="H240" s="43" t="s">
        <v>30</v>
      </c>
      <c r="I240" s="41">
        <v>19.63</v>
      </c>
      <c r="J240" s="16">
        <v>0</v>
      </c>
      <c r="K240" s="21">
        <f t="shared" si="6"/>
        <v>0</v>
      </c>
      <c r="L240" s="22" t="str">
        <f t="shared" si="4"/>
        <v>OK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50"/>
      <c r="Z240" s="50"/>
      <c r="AA240" s="50"/>
      <c r="AB240" s="50"/>
    </row>
    <row r="241" spans="1:28" ht="39.950000000000003" customHeight="1" x14ac:dyDescent="0.25">
      <c r="A241" s="69"/>
      <c r="B241" s="66"/>
      <c r="C241" s="37">
        <v>238</v>
      </c>
      <c r="D241" s="63"/>
      <c r="E241" s="42" t="s">
        <v>131</v>
      </c>
      <c r="F241" s="43" t="s">
        <v>38</v>
      </c>
      <c r="G241" s="43" t="s">
        <v>106</v>
      </c>
      <c r="H241" s="43" t="s">
        <v>30</v>
      </c>
      <c r="I241" s="41">
        <v>13</v>
      </c>
      <c r="J241" s="16">
        <v>0</v>
      </c>
      <c r="K241" s="21">
        <f t="shared" si="6"/>
        <v>0</v>
      </c>
      <c r="L241" s="22" t="str">
        <f t="shared" si="4"/>
        <v>OK</v>
      </c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50"/>
      <c r="Z241" s="50"/>
      <c r="AA241" s="50"/>
      <c r="AB241" s="50"/>
    </row>
    <row r="242" spans="1:28" ht="39.950000000000003" customHeight="1" x14ac:dyDescent="0.25">
      <c r="A242" s="69"/>
      <c r="B242" s="66"/>
      <c r="C242" s="37">
        <v>239</v>
      </c>
      <c r="D242" s="63"/>
      <c r="E242" s="42" t="s">
        <v>42</v>
      </c>
      <c r="F242" s="43" t="s">
        <v>11</v>
      </c>
      <c r="G242" s="43" t="s">
        <v>138</v>
      </c>
      <c r="H242" s="43" t="s">
        <v>30</v>
      </c>
      <c r="I242" s="41">
        <v>50.51</v>
      </c>
      <c r="J242" s="16">
        <v>0</v>
      </c>
      <c r="K242" s="21">
        <f t="shared" si="6"/>
        <v>0</v>
      </c>
      <c r="L242" s="22" t="str">
        <f t="shared" si="4"/>
        <v>OK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50"/>
      <c r="Z242" s="50"/>
      <c r="AA242" s="50"/>
      <c r="AB242" s="50"/>
    </row>
    <row r="243" spans="1:28" ht="39.950000000000003" customHeight="1" x14ac:dyDescent="0.25">
      <c r="A243" s="69"/>
      <c r="B243" s="66"/>
      <c r="C243" s="37">
        <v>240</v>
      </c>
      <c r="D243" s="63"/>
      <c r="E243" s="42" t="s">
        <v>43</v>
      </c>
      <c r="F243" s="43" t="s">
        <v>44</v>
      </c>
      <c r="G243" s="43" t="s">
        <v>138</v>
      </c>
      <c r="H243" s="43" t="s">
        <v>30</v>
      </c>
      <c r="I243" s="41">
        <v>25.04</v>
      </c>
      <c r="J243" s="16">
        <v>0</v>
      </c>
      <c r="K243" s="21">
        <f t="shared" si="6"/>
        <v>0</v>
      </c>
      <c r="L243" s="22" t="str">
        <f t="shared" si="4"/>
        <v>OK</v>
      </c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50"/>
      <c r="Z243" s="50"/>
      <c r="AA243" s="50"/>
      <c r="AB243" s="50"/>
    </row>
    <row r="244" spans="1:28" ht="39.950000000000003" customHeight="1" x14ac:dyDescent="0.25">
      <c r="A244" s="69"/>
      <c r="B244" s="66"/>
      <c r="C244" s="37">
        <v>241</v>
      </c>
      <c r="D244" s="63"/>
      <c r="E244" s="42" t="s">
        <v>45</v>
      </c>
      <c r="F244" s="43" t="s">
        <v>38</v>
      </c>
      <c r="G244" s="43" t="s">
        <v>107</v>
      </c>
      <c r="H244" s="43" t="s">
        <v>30</v>
      </c>
      <c r="I244" s="41">
        <v>34.21</v>
      </c>
      <c r="J244" s="16">
        <v>0</v>
      </c>
      <c r="K244" s="21">
        <f t="shared" si="6"/>
        <v>0</v>
      </c>
      <c r="L244" s="22" t="str">
        <f t="shared" si="4"/>
        <v>OK</v>
      </c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50"/>
      <c r="Z244" s="50"/>
      <c r="AA244" s="50"/>
      <c r="AB244" s="50"/>
    </row>
    <row r="245" spans="1:28" ht="39.950000000000003" customHeight="1" x14ac:dyDescent="0.25">
      <c r="A245" s="69"/>
      <c r="B245" s="66"/>
      <c r="C245" s="37">
        <v>242</v>
      </c>
      <c r="D245" s="63"/>
      <c r="E245" s="42" t="s">
        <v>47</v>
      </c>
      <c r="F245" s="43" t="s">
        <v>38</v>
      </c>
      <c r="G245" s="43" t="s">
        <v>108</v>
      </c>
      <c r="H245" s="43" t="s">
        <v>30</v>
      </c>
      <c r="I245" s="41">
        <v>27</v>
      </c>
      <c r="J245" s="16">
        <v>0</v>
      </c>
      <c r="K245" s="21">
        <f t="shared" si="6"/>
        <v>0</v>
      </c>
      <c r="L245" s="22" t="str">
        <f t="shared" si="4"/>
        <v>OK</v>
      </c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50"/>
      <c r="Z245" s="50"/>
      <c r="AA245" s="50"/>
      <c r="AB245" s="50"/>
    </row>
    <row r="246" spans="1:28" ht="39.950000000000003" customHeight="1" x14ac:dyDescent="0.25">
      <c r="A246" s="69"/>
      <c r="B246" s="66"/>
      <c r="C246" s="37">
        <v>243</v>
      </c>
      <c r="D246" s="63"/>
      <c r="E246" s="42" t="s">
        <v>49</v>
      </c>
      <c r="F246" s="43" t="s">
        <v>38</v>
      </c>
      <c r="G246" s="43" t="s">
        <v>109</v>
      </c>
      <c r="H246" s="43" t="s">
        <v>30</v>
      </c>
      <c r="I246" s="41">
        <v>18</v>
      </c>
      <c r="J246" s="16">
        <v>0</v>
      </c>
      <c r="K246" s="21">
        <f t="shared" si="6"/>
        <v>0</v>
      </c>
      <c r="L246" s="22" t="str">
        <f t="shared" si="4"/>
        <v>OK</v>
      </c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50"/>
      <c r="Z246" s="50"/>
      <c r="AA246" s="50"/>
      <c r="AB246" s="50"/>
    </row>
    <row r="247" spans="1:28" ht="39.950000000000003" customHeight="1" x14ac:dyDescent="0.25">
      <c r="A247" s="69"/>
      <c r="B247" s="66"/>
      <c r="C247" s="37">
        <v>244</v>
      </c>
      <c r="D247" s="63"/>
      <c r="E247" s="42" t="s">
        <v>51</v>
      </c>
      <c r="F247" s="43" t="s">
        <v>38</v>
      </c>
      <c r="G247" s="43" t="s">
        <v>110</v>
      </c>
      <c r="H247" s="43" t="s">
        <v>30</v>
      </c>
      <c r="I247" s="41">
        <v>240.3</v>
      </c>
      <c r="J247" s="16">
        <v>0</v>
      </c>
      <c r="K247" s="21">
        <f t="shared" si="6"/>
        <v>0</v>
      </c>
      <c r="L247" s="22" t="str">
        <f t="shared" si="4"/>
        <v>OK</v>
      </c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50"/>
      <c r="Z247" s="50"/>
      <c r="AA247" s="50"/>
      <c r="AB247" s="50"/>
    </row>
    <row r="248" spans="1:28" ht="39.950000000000003" customHeight="1" x14ac:dyDescent="0.25">
      <c r="A248" s="69"/>
      <c r="B248" s="66"/>
      <c r="C248" s="37">
        <v>245</v>
      </c>
      <c r="D248" s="63"/>
      <c r="E248" s="42" t="s">
        <v>53</v>
      </c>
      <c r="F248" s="43" t="s">
        <v>38</v>
      </c>
      <c r="G248" s="43" t="s">
        <v>111</v>
      </c>
      <c r="H248" s="43" t="s">
        <v>30</v>
      </c>
      <c r="I248" s="41">
        <v>262.35000000000002</v>
      </c>
      <c r="J248" s="16">
        <v>0</v>
      </c>
      <c r="K248" s="21">
        <f t="shared" si="6"/>
        <v>0</v>
      </c>
      <c r="L248" s="22" t="str">
        <f t="shared" si="4"/>
        <v>OK</v>
      </c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50"/>
      <c r="Z248" s="50"/>
      <c r="AA248" s="50"/>
      <c r="AB248" s="50"/>
    </row>
    <row r="249" spans="1:28" ht="39.950000000000003" customHeight="1" x14ac:dyDescent="0.25">
      <c r="A249" s="69"/>
      <c r="B249" s="66"/>
      <c r="C249" s="37">
        <v>246</v>
      </c>
      <c r="D249" s="63"/>
      <c r="E249" s="42" t="s">
        <v>55</v>
      </c>
      <c r="F249" s="43" t="s">
        <v>38</v>
      </c>
      <c r="G249" s="43" t="s">
        <v>122</v>
      </c>
      <c r="H249" s="43" t="s">
        <v>30</v>
      </c>
      <c r="I249" s="41">
        <v>78.8</v>
      </c>
      <c r="J249" s="16">
        <v>0</v>
      </c>
      <c r="K249" s="21">
        <f t="shared" ref="K249:K312" si="7">J249-(SUM(M249:AB249))</f>
        <v>0</v>
      </c>
      <c r="L249" s="22" t="str">
        <f t="shared" si="4"/>
        <v>OK</v>
      </c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50"/>
      <c r="Z249" s="50"/>
      <c r="AA249" s="50"/>
      <c r="AB249" s="50"/>
    </row>
    <row r="250" spans="1:28" ht="39.950000000000003" customHeight="1" x14ac:dyDescent="0.25">
      <c r="A250" s="69"/>
      <c r="B250" s="66"/>
      <c r="C250" s="37">
        <v>247</v>
      </c>
      <c r="D250" s="63"/>
      <c r="E250" s="42" t="s">
        <v>57</v>
      </c>
      <c r="F250" s="43" t="s">
        <v>38</v>
      </c>
      <c r="G250" s="43" t="s">
        <v>123</v>
      </c>
      <c r="H250" s="43" t="s">
        <v>30</v>
      </c>
      <c r="I250" s="41">
        <v>33.17</v>
      </c>
      <c r="J250" s="16">
        <v>0</v>
      </c>
      <c r="K250" s="21">
        <f t="shared" si="7"/>
        <v>0</v>
      </c>
      <c r="L250" s="22" t="str">
        <f t="shared" si="4"/>
        <v>OK</v>
      </c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50"/>
      <c r="Z250" s="50"/>
      <c r="AA250" s="50"/>
      <c r="AB250" s="50"/>
    </row>
    <row r="251" spans="1:28" ht="39.950000000000003" customHeight="1" x14ac:dyDescent="0.25">
      <c r="A251" s="69"/>
      <c r="B251" s="66"/>
      <c r="C251" s="37">
        <v>248</v>
      </c>
      <c r="D251" s="63"/>
      <c r="E251" s="42" t="s">
        <v>59</v>
      </c>
      <c r="F251" s="43" t="s">
        <v>38</v>
      </c>
      <c r="G251" s="43" t="s">
        <v>114</v>
      </c>
      <c r="H251" s="43" t="s">
        <v>30</v>
      </c>
      <c r="I251" s="41">
        <v>74.31</v>
      </c>
      <c r="J251" s="16">
        <v>0</v>
      </c>
      <c r="K251" s="21">
        <f t="shared" si="7"/>
        <v>0</v>
      </c>
      <c r="L251" s="22" t="str">
        <f t="shared" si="4"/>
        <v>OK</v>
      </c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50"/>
      <c r="Z251" s="50"/>
      <c r="AA251" s="50"/>
      <c r="AB251" s="50"/>
    </row>
    <row r="252" spans="1:28" ht="39.950000000000003" customHeight="1" x14ac:dyDescent="0.25">
      <c r="A252" s="69"/>
      <c r="B252" s="66"/>
      <c r="C252" s="37">
        <v>249</v>
      </c>
      <c r="D252" s="63"/>
      <c r="E252" s="42" t="s">
        <v>61</v>
      </c>
      <c r="F252" s="43" t="s">
        <v>38</v>
      </c>
      <c r="G252" s="43" t="s">
        <v>115</v>
      </c>
      <c r="H252" s="43" t="s">
        <v>30</v>
      </c>
      <c r="I252" s="41">
        <v>124.47</v>
      </c>
      <c r="J252" s="16">
        <v>0</v>
      </c>
      <c r="K252" s="21">
        <f t="shared" si="7"/>
        <v>0</v>
      </c>
      <c r="L252" s="22" t="str">
        <f t="shared" si="4"/>
        <v>OK</v>
      </c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50"/>
      <c r="Z252" s="50"/>
      <c r="AA252" s="50"/>
      <c r="AB252" s="50"/>
    </row>
    <row r="253" spans="1:28" ht="39.950000000000003" customHeight="1" x14ac:dyDescent="0.25">
      <c r="A253" s="69"/>
      <c r="B253" s="66"/>
      <c r="C253" s="37">
        <v>250</v>
      </c>
      <c r="D253" s="63"/>
      <c r="E253" s="42" t="s">
        <v>63</v>
      </c>
      <c r="F253" s="43" t="s">
        <v>126</v>
      </c>
      <c r="G253" s="43" t="s">
        <v>116</v>
      </c>
      <c r="H253" s="43" t="s">
        <v>30</v>
      </c>
      <c r="I253" s="41">
        <v>1329.82</v>
      </c>
      <c r="J253" s="16">
        <v>0</v>
      </c>
      <c r="K253" s="21">
        <f t="shared" si="7"/>
        <v>0</v>
      </c>
      <c r="L253" s="22" t="str">
        <f t="shared" si="4"/>
        <v>OK</v>
      </c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50"/>
      <c r="Z253" s="50"/>
      <c r="AA253" s="50"/>
      <c r="AB253" s="50"/>
    </row>
    <row r="254" spans="1:28" ht="39.950000000000003" customHeight="1" x14ac:dyDescent="0.25">
      <c r="A254" s="69"/>
      <c r="B254" s="66"/>
      <c r="C254" s="37">
        <v>251</v>
      </c>
      <c r="D254" s="63"/>
      <c r="E254" s="42" t="s">
        <v>65</v>
      </c>
      <c r="F254" s="43" t="s">
        <v>126</v>
      </c>
      <c r="G254" s="43" t="s">
        <v>116</v>
      </c>
      <c r="H254" s="43" t="s">
        <v>30</v>
      </c>
      <c r="I254" s="41">
        <v>699.21</v>
      </c>
      <c r="J254" s="16">
        <v>0</v>
      </c>
      <c r="K254" s="21">
        <f t="shared" si="7"/>
        <v>0</v>
      </c>
      <c r="L254" s="22" t="str">
        <f t="shared" si="4"/>
        <v>OK</v>
      </c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50"/>
      <c r="Z254" s="50"/>
      <c r="AA254" s="50"/>
      <c r="AB254" s="50"/>
    </row>
    <row r="255" spans="1:28" ht="39.950000000000003" customHeight="1" x14ac:dyDescent="0.25">
      <c r="A255" s="69"/>
      <c r="B255" s="66"/>
      <c r="C255" s="37">
        <v>252</v>
      </c>
      <c r="D255" s="63"/>
      <c r="E255" s="42" t="s">
        <v>66</v>
      </c>
      <c r="F255" s="43" t="s">
        <v>126</v>
      </c>
      <c r="G255" s="43" t="s">
        <v>117</v>
      </c>
      <c r="H255" s="43" t="s">
        <v>30</v>
      </c>
      <c r="I255" s="41">
        <v>160</v>
      </c>
      <c r="J255" s="16">
        <v>0</v>
      </c>
      <c r="K255" s="21">
        <f t="shared" si="7"/>
        <v>0</v>
      </c>
      <c r="L255" s="22" t="str">
        <f t="shared" si="4"/>
        <v>OK</v>
      </c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50"/>
      <c r="Z255" s="50"/>
      <c r="AA255" s="50"/>
      <c r="AB255" s="50"/>
    </row>
    <row r="256" spans="1:28" ht="39.950000000000003" customHeight="1" x14ac:dyDescent="0.25">
      <c r="A256" s="69"/>
      <c r="B256" s="66"/>
      <c r="C256" s="37">
        <v>253</v>
      </c>
      <c r="D256" s="63"/>
      <c r="E256" s="42" t="s">
        <v>70</v>
      </c>
      <c r="F256" s="43" t="s">
        <v>126</v>
      </c>
      <c r="G256" s="43" t="s">
        <v>138</v>
      </c>
      <c r="H256" s="43" t="s">
        <v>30</v>
      </c>
      <c r="I256" s="41">
        <v>433.26</v>
      </c>
      <c r="J256" s="16">
        <v>0</v>
      </c>
      <c r="K256" s="21">
        <f t="shared" si="7"/>
        <v>0</v>
      </c>
      <c r="L256" s="22" t="str">
        <f t="shared" si="4"/>
        <v>OK</v>
      </c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50"/>
      <c r="Z256" s="50"/>
      <c r="AA256" s="50"/>
      <c r="AB256" s="50"/>
    </row>
    <row r="257" spans="1:28" ht="39.950000000000003" customHeight="1" x14ac:dyDescent="0.25">
      <c r="A257" s="69"/>
      <c r="B257" s="66"/>
      <c r="C257" s="37">
        <v>254</v>
      </c>
      <c r="D257" s="63"/>
      <c r="E257" s="42" t="s">
        <v>71</v>
      </c>
      <c r="F257" s="43" t="s">
        <v>126</v>
      </c>
      <c r="G257" s="43" t="s">
        <v>72</v>
      </c>
      <c r="H257" s="43" t="s">
        <v>30</v>
      </c>
      <c r="I257" s="41">
        <v>164.74</v>
      </c>
      <c r="J257" s="16">
        <v>0</v>
      </c>
      <c r="K257" s="21">
        <f t="shared" si="7"/>
        <v>0</v>
      </c>
      <c r="L257" s="22" t="str">
        <f t="shared" si="4"/>
        <v>OK</v>
      </c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50"/>
      <c r="Z257" s="50"/>
      <c r="AA257" s="50"/>
      <c r="AB257" s="50"/>
    </row>
    <row r="258" spans="1:28" ht="39.950000000000003" customHeight="1" x14ac:dyDescent="0.25">
      <c r="A258" s="69"/>
      <c r="B258" s="66"/>
      <c r="C258" s="37">
        <v>255</v>
      </c>
      <c r="D258" s="63"/>
      <c r="E258" s="42" t="s">
        <v>73</v>
      </c>
      <c r="F258" s="43" t="s">
        <v>126</v>
      </c>
      <c r="G258" s="43" t="s">
        <v>102</v>
      </c>
      <c r="H258" s="43" t="s">
        <v>30</v>
      </c>
      <c r="I258" s="41">
        <v>960</v>
      </c>
      <c r="J258" s="16">
        <v>0</v>
      </c>
      <c r="K258" s="21">
        <f t="shared" si="7"/>
        <v>0</v>
      </c>
      <c r="L258" s="22" t="str">
        <f t="shared" si="4"/>
        <v>OK</v>
      </c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50"/>
      <c r="Z258" s="50"/>
      <c r="AA258" s="50"/>
      <c r="AB258" s="50"/>
    </row>
    <row r="259" spans="1:28" ht="39.950000000000003" customHeight="1" x14ac:dyDescent="0.25">
      <c r="A259" s="69"/>
      <c r="B259" s="66"/>
      <c r="C259" s="37">
        <v>256</v>
      </c>
      <c r="D259" s="63"/>
      <c r="E259" s="42" t="s">
        <v>75</v>
      </c>
      <c r="F259" s="43" t="s">
        <v>126</v>
      </c>
      <c r="G259" s="43" t="s">
        <v>103</v>
      </c>
      <c r="H259" s="43" t="s">
        <v>30</v>
      </c>
      <c r="I259" s="41">
        <v>1340</v>
      </c>
      <c r="J259" s="16">
        <v>0</v>
      </c>
      <c r="K259" s="21">
        <f t="shared" si="7"/>
        <v>0</v>
      </c>
      <c r="L259" s="22" t="str">
        <f t="shared" si="4"/>
        <v>OK</v>
      </c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50"/>
      <c r="Z259" s="50"/>
      <c r="AA259" s="50"/>
      <c r="AB259" s="50"/>
    </row>
    <row r="260" spans="1:28" ht="39.950000000000003" customHeight="1" x14ac:dyDescent="0.25">
      <c r="A260" s="69"/>
      <c r="B260" s="66"/>
      <c r="C260" s="37">
        <v>257</v>
      </c>
      <c r="D260" s="63"/>
      <c r="E260" s="42" t="s">
        <v>77</v>
      </c>
      <c r="F260" s="43" t="s">
        <v>126</v>
      </c>
      <c r="G260" s="43" t="s">
        <v>138</v>
      </c>
      <c r="H260" s="43" t="s">
        <v>30</v>
      </c>
      <c r="I260" s="41">
        <v>610.15</v>
      </c>
      <c r="J260" s="16">
        <v>0</v>
      </c>
      <c r="K260" s="21">
        <f t="shared" si="7"/>
        <v>0</v>
      </c>
      <c r="L260" s="22" t="str">
        <f t="shared" si="4"/>
        <v>OK</v>
      </c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50"/>
      <c r="Z260" s="50"/>
      <c r="AA260" s="50"/>
      <c r="AB260" s="50"/>
    </row>
    <row r="261" spans="1:28" ht="39.950000000000003" customHeight="1" x14ac:dyDescent="0.25">
      <c r="A261" s="69"/>
      <c r="B261" s="66"/>
      <c r="C261" s="37">
        <v>258</v>
      </c>
      <c r="D261" s="63"/>
      <c r="E261" s="42" t="s">
        <v>78</v>
      </c>
      <c r="F261" s="43" t="s">
        <v>126</v>
      </c>
      <c r="G261" s="43" t="s">
        <v>138</v>
      </c>
      <c r="H261" s="43" t="s">
        <v>30</v>
      </c>
      <c r="I261" s="41">
        <v>1150.1199999999999</v>
      </c>
      <c r="J261" s="16">
        <v>0</v>
      </c>
      <c r="K261" s="21">
        <f t="shared" si="7"/>
        <v>0</v>
      </c>
      <c r="L261" s="22" t="str">
        <f t="shared" si="4"/>
        <v>OK</v>
      </c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50"/>
      <c r="Z261" s="50"/>
      <c r="AA261" s="50"/>
      <c r="AB261" s="50"/>
    </row>
    <row r="262" spans="1:28" ht="39.950000000000003" customHeight="1" x14ac:dyDescent="0.25">
      <c r="A262" s="69"/>
      <c r="B262" s="66"/>
      <c r="C262" s="37">
        <v>259</v>
      </c>
      <c r="D262" s="63"/>
      <c r="E262" s="42" t="s">
        <v>79</v>
      </c>
      <c r="F262" s="43" t="s">
        <v>126</v>
      </c>
      <c r="G262" s="43" t="s">
        <v>138</v>
      </c>
      <c r="H262" s="43" t="s">
        <v>30</v>
      </c>
      <c r="I262" s="41">
        <v>90</v>
      </c>
      <c r="J262" s="16">
        <v>0</v>
      </c>
      <c r="K262" s="21">
        <f t="shared" si="7"/>
        <v>0</v>
      </c>
      <c r="L262" s="22" t="str">
        <f t="shared" si="4"/>
        <v>OK</v>
      </c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50"/>
      <c r="Z262" s="50"/>
      <c r="AA262" s="50"/>
      <c r="AB262" s="50"/>
    </row>
    <row r="263" spans="1:28" ht="39.950000000000003" customHeight="1" x14ac:dyDescent="0.25">
      <c r="A263" s="69"/>
      <c r="B263" s="66"/>
      <c r="C263" s="37">
        <v>260</v>
      </c>
      <c r="D263" s="63"/>
      <c r="E263" s="42" t="s">
        <v>132</v>
      </c>
      <c r="F263" s="43" t="s">
        <v>126</v>
      </c>
      <c r="G263" s="43" t="s">
        <v>138</v>
      </c>
      <c r="H263" s="43" t="s">
        <v>30</v>
      </c>
      <c r="I263" s="41">
        <v>85.21</v>
      </c>
      <c r="J263" s="16">
        <v>0</v>
      </c>
      <c r="K263" s="21">
        <f t="shared" si="7"/>
        <v>0</v>
      </c>
      <c r="L263" s="22" t="str">
        <f t="shared" si="4"/>
        <v>OK</v>
      </c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50"/>
      <c r="Z263" s="50"/>
      <c r="AA263" s="50"/>
      <c r="AB263" s="50"/>
    </row>
    <row r="264" spans="1:28" ht="39.950000000000003" customHeight="1" x14ac:dyDescent="0.25">
      <c r="A264" s="69"/>
      <c r="B264" s="66"/>
      <c r="C264" s="37">
        <v>261</v>
      </c>
      <c r="D264" s="63"/>
      <c r="E264" s="42" t="s">
        <v>133</v>
      </c>
      <c r="F264" s="43" t="s">
        <v>38</v>
      </c>
      <c r="G264" s="43" t="s">
        <v>118</v>
      </c>
      <c r="H264" s="43" t="s">
        <v>30</v>
      </c>
      <c r="I264" s="41">
        <v>16.18</v>
      </c>
      <c r="J264" s="16">
        <v>0</v>
      </c>
      <c r="K264" s="21">
        <f t="shared" si="7"/>
        <v>0</v>
      </c>
      <c r="L264" s="22" t="str">
        <f t="shared" si="4"/>
        <v>OK</v>
      </c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50"/>
      <c r="Z264" s="50"/>
      <c r="AA264" s="50"/>
      <c r="AB264" s="50"/>
    </row>
    <row r="265" spans="1:28" ht="39.950000000000003" customHeight="1" x14ac:dyDescent="0.25">
      <c r="A265" s="69"/>
      <c r="B265" s="66"/>
      <c r="C265" s="37">
        <v>262</v>
      </c>
      <c r="D265" s="63"/>
      <c r="E265" s="42" t="s">
        <v>136</v>
      </c>
      <c r="F265" s="43" t="s">
        <v>38</v>
      </c>
      <c r="G265" s="43" t="s">
        <v>119</v>
      </c>
      <c r="H265" s="43" t="s">
        <v>30</v>
      </c>
      <c r="I265" s="41">
        <v>65.41</v>
      </c>
      <c r="J265" s="16">
        <v>0</v>
      </c>
      <c r="K265" s="21">
        <f t="shared" si="7"/>
        <v>0</v>
      </c>
      <c r="L265" s="22" t="str">
        <f t="shared" si="4"/>
        <v>OK</v>
      </c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50"/>
      <c r="Z265" s="50"/>
      <c r="AA265" s="50"/>
      <c r="AB265" s="50"/>
    </row>
    <row r="266" spans="1:28" ht="39.950000000000003" customHeight="1" x14ac:dyDescent="0.25">
      <c r="A266" s="69"/>
      <c r="B266" s="66"/>
      <c r="C266" s="37">
        <v>263</v>
      </c>
      <c r="D266" s="63"/>
      <c r="E266" s="42" t="s">
        <v>137</v>
      </c>
      <c r="F266" s="43" t="s">
        <v>38</v>
      </c>
      <c r="G266" s="43" t="s">
        <v>120</v>
      </c>
      <c r="H266" s="43" t="s">
        <v>30</v>
      </c>
      <c r="I266" s="41">
        <v>34.229999999999997</v>
      </c>
      <c r="J266" s="16">
        <v>0</v>
      </c>
      <c r="K266" s="21">
        <f t="shared" si="7"/>
        <v>0</v>
      </c>
      <c r="L266" s="22" t="str">
        <f t="shared" si="4"/>
        <v>OK</v>
      </c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50"/>
      <c r="Z266" s="50"/>
      <c r="AA266" s="50"/>
      <c r="AB266" s="50"/>
    </row>
    <row r="267" spans="1:28" ht="39.950000000000003" customHeight="1" x14ac:dyDescent="0.25">
      <c r="A267" s="69"/>
      <c r="B267" s="66"/>
      <c r="C267" s="37">
        <v>264</v>
      </c>
      <c r="D267" s="63"/>
      <c r="E267" s="42" t="s">
        <v>87</v>
      </c>
      <c r="F267" s="43" t="s">
        <v>126</v>
      </c>
      <c r="G267" s="43" t="s">
        <v>138</v>
      </c>
      <c r="H267" s="43" t="s">
        <v>30</v>
      </c>
      <c r="I267" s="41">
        <v>578.94000000000005</v>
      </c>
      <c r="J267" s="16">
        <v>0</v>
      </c>
      <c r="K267" s="21">
        <f t="shared" si="7"/>
        <v>0</v>
      </c>
      <c r="L267" s="22" t="str">
        <f t="shared" si="4"/>
        <v>OK</v>
      </c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50"/>
      <c r="Z267" s="50"/>
      <c r="AA267" s="50"/>
      <c r="AB267" s="50"/>
    </row>
    <row r="268" spans="1:28" ht="39.950000000000003" customHeight="1" x14ac:dyDescent="0.25">
      <c r="A268" s="69"/>
      <c r="B268" s="66"/>
      <c r="C268" s="37">
        <v>265</v>
      </c>
      <c r="D268" s="63"/>
      <c r="E268" s="42" t="s">
        <v>90</v>
      </c>
      <c r="F268" s="43" t="s">
        <v>38</v>
      </c>
      <c r="G268" s="43" t="s">
        <v>138</v>
      </c>
      <c r="H268" s="43" t="s">
        <v>30</v>
      </c>
      <c r="I268" s="41">
        <v>225.31</v>
      </c>
      <c r="J268" s="16">
        <v>0</v>
      </c>
      <c r="K268" s="21">
        <f t="shared" si="7"/>
        <v>0</v>
      </c>
      <c r="L268" s="22" t="str">
        <f t="shared" si="4"/>
        <v>OK</v>
      </c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50"/>
      <c r="Z268" s="50"/>
      <c r="AA268" s="50"/>
      <c r="AB268" s="50"/>
    </row>
    <row r="269" spans="1:28" ht="39.950000000000003" customHeight="1" x14ac:dyDescent="0.25">
      <c r="A269" s="69"/>
      <c r="B269" s="66"/>
      <c r="C269" s="37">
        <v>266</v>
      </c>
      <c r="D269" s="63"/>
      <c r="E269" s="42" t="s">
        <v>91</v>
      </c>
      <c r="F269" s="43" t="s">
        <v>38</v>
      </c>
      <c r="G269" s="43" t="s">
        <v>138</v>
      </c>
      <c r="H269" s="43" t="s">
        <v>30</v>
      </c>
      <c r="I269" s="41">
        <v>135</v>
      </c>
      <c r="J269" s="16">
        <v>0</v>
      </c>
      <c r="K269" s="21">
        <f t="shared" si="7"/>
        <v>0</v>
      </c>
      <c r="L269" s="22" t="str">
        <f t="shared" si="4"/>
        <v>OK</v>
      </c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50"/>
      <c r="Z269" s="50"/>
      <c r="AA269" s="50"/>
      <c r="AB269" s="50"/>
    </row>
    <row r="270" spans="1:28" ht="39.950000000000003" customHeight="1" x14ac:dyDescent="0.25">
      <c r="A270" s="70"/>
      <c r="B270" s="67"/>
      <c r="C270" s="37">
        <v>267</v>
      </c>
      <c r="D270" s="64"/>
      <c r="E270" s="42" t="s">
        <v>92</v>
      </c>
      <c r="F270" s="43" t="s">
        <v>38</v>
      </c>
      <c r="G270" s="43" t="s">
        <v>121</v>
      </c>
      <c r="H270" s="43" t="s">
        <v>30</v>
      </c>
      <c r="I270" s="41">
        <v>24.21</v>
      </c>
      <c r="J270" s="16">
        <v>0</v>
      </c>
      <c r="K270" s="21">
        <f t="shared" si="7"/>
        <v>0</v>
      </c>
      <c r="L270" s="22" t="str">
        <f t="shared" si="4"/>
        <v>OK</v>
      </c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50"/>
      <c r="Z270" s="50"/>
      <c r="AA270" s="50"/>
      <c r="AB270" s="50"/>
    </row>
    <row r="271" spans="1:28" ht="39.950000000000003" customHeight="1" x14ac:dyDescent="0.25">
      <c r="A271" s="68" t="s">
        <v>147</v>
      </c>
      <c r="B271" s="65">
        <v>8</v>
      </c>
      <c r="C271" s="37">
        <v>268</v>
      </c>
      <c r="D271" s="62" t="s">
        <v>124</v>
      </c>
      <c r="E271" s="42" t="s">
        <v>28</v>
      </c>
      <c r="F271" s="43" t="s">
        <v>126</v>
      </c>
      <c r="G271" s="43" t="s">
        <v>29</v>
      </c>
      <c r="H271" s="43" t="s">
        <v>30</v>
      </c>
      <c r="I271" s="41">
        <v>242.52</v>
      </c>
      <c r="J271" s="16">
        <v>0</v>
      </c>
      <c r="K271" s="21">
        <f t="shared" si="7"/>
        <v>0</v>
      </c>
      <c r="L271" s="22" t="str">
        <f t="shared" si="4"/>
        <v>OK</v>
      </c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50"/>
      <c r="Z271" s="50"/>
      <c r="AA271" s="50"/>
      <c r="AB271" s="50"/>
    </row>
    <row r="272" spans="1:28" ht="39.950000000000003" customHeight="1" x14ac:dyDescent="0.25">
      <c r="A272" s="69"/>
      <c r="B272" s="66"/>
      <c r="C272" s="37">
        <v>269</v>
      </c>
      <c r="D272" s="63"/>
      <c r="E272" s="42" t="s">
        <v>31</v>
      </c>
      <c r="F272" s="43" t="s">
        <v>32</v>
      </c>
      <c r="G272" s="43" t="s">
        <v>29</v>
      </c>
      <c r="H272" s="43" t="s">
        <v>30</v>
      </c>
      <c r="I272" s="41">
        <v>19.399999999999999</v>
      </c>
      <c r="J272" s="16">
        <v>0</v>
      </c>
      <c r="K272" s="21">
        <f t="shared" si="7"/>
        <v>0</v>
      </c>
      <c r="L272" s="22" t="str">
        <f t="shared" si="4"/>
        <v>OK</v>
      </c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50"/>
      <c r="Z272" s="50"/>
      <c r="AA272" s="50"/>
      <c r="AB272" s="50"/>
    </row>
    <row r="273" spans="1:28" ht="39.950000000000003" customHeight="1" x14ac:dyDescent="0.25">
      <c r="A273" s="69"/>
      <c r="B273" s="66"/>
      <c r="C273" s="37">
        <v>270</v>
      </c>
      <c r="D273" s="63"/>
      <c r="E273" s="42" t="s">
        <v>33</v>
      </c>
      <c r="F273" s="43" t="s">
        <v>126</v>
      </c>
      <c r="G273" s="43" t="s">
        <v>29</v>
      </c>
      <c r="H273" s="43" t="s">
        <v>30</v>
      </c>
      <c r="I273" s="41">
        <v>31.04</v>
      </c>
      <c r="J273" s="16">
        <v>0</v>
      </c>
      <c r="K273" s="21">
        <f t="shared" si="7"/>
        <v>0</v>
      </c>
      <c r="L273" s="22" t="str">
        <f t="shared" si="4"/>
        <v>OK</v>
      </c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50"/>
      <c r="Z273" s="50"/>
      <c r="AA273" s="50"/>
      <c r="AB273" s="50"/>
    </row>
    <row r="274" spans="1:28" ht="39.950000000000003" customHeight="1" x14ac:dyDescent="0.25">
      <c r="A274" s="69"/>
      <c r="B274" s="66"/>
      <c r="C274" s="37">
        <v>271</v>
      </c>
      <c r="D274" s="63"/>
      <c r="E274" s="42" t="s">
        <v>34</v>
      </c>
      <c r="F274" s="43" t="s">
        <v>126</v>
      </c>
      <c r="G274" s="43" t="s">
        <v>35</v>
      </c>
      <c r="H274" s="43" t="s">
        <v>30</v>
      </c>
      <c r="I274" s="41">
        <v>50.44</v>
      </c>
      <c r="J274" s="16">
        <v>0</v>
      </c>
      <c r="K274" s="21">
        <f t="shared" si="7"/>
        <v>0</v>
      </c>
      <c r="L274" s="22" t="str">
        <f t="shared" si="4"/>
        <v>OK</v>
      </c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50"/>
      <c r="Z274" s="50"/>
      <c r="AA274" s="50"/>
      <c r="AB274" s="50"/>
    </row>
    <row r="275" spans="1:28" ht="39.950000000000003" customHeight="1" x14ac:dyDescent="0.25">
      <c r="A275" s="69"/>
      <c r="B275" s="66"/>
      <c r="C275" s="37">
        <v>272</v>
      </c>
      <c r="D275" s="63"/>
      <c r="E275" s="42" t="s">
        <v>36</v>
      </c>
      <c r="F275" s="43" t="s">
        <v>126</v>
      </c>
      <c r="G275" s="43" t="s">
        <v>37</v>
      </c>
      <c r="H275" s="43" t="s">
        <v>30</v>
      </c>
      <c r="I275" s="41">
        <v>72.75</v>
      </c>
      <c r="J275" s="16">
        <v>0</v>
      </c>
      <c r="K275" s="21">
        <f t="shared" si="7"/>
        <v>0</v>
      </c>
      <c r="L275" s="22" t="str">
        <f t="shared" si="4"/>
        <v>OK</v>
      </c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50"/>
      <c r="Z275" s="50"/>
      <c r="AA275" s="50"/>
      <c r="AB275" s="50"/>
    </row>
    <row r="276" spans="1:28" ht="39.950000000000003" customHeight="1" x14ac:dyDescent="0.25">
      <c r="A276" s="69"/>
      <c r="B276" s="66"/>
      <c r="C276" s="37">
        <v>273</v>
      </c>
      <c r="D276" s="63"/>
      <c r="E276" s="42" t="s">
        <v>128</v>
      </c>
      <c r="F276" s="43" t="s">
        <v>126</v>
      </c>
      <c r="G276" s="43" t="s">
        <v>29</v>
      </c>
      <c r="H276" s="43" t="s">
        <v>30</v>
      </c>
      <c r="I276" s="41">
        <v>6.39</v>
      </c>
      <c r="J276" s="16">
        <v>0</v>
      </c>
      <c r="K276" s="21">
        <f t="shared" si="7"/>
        <v>0</v>
      </c>
      <c r="L276" s="22" t="str">
        <f t="shared" si="4"/>
        <v>OK</v>
      </c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50"/>
      <c r="Z276" s="50"/>
      <c r="AA276" s="50"/>
      <c r="AB276" s="50"/>
    </row>
    <row r="277" spans="1:28" ht="39.950000000000003" customHeight="1" x14ac:dyDescent="0.25">
      <c r="A277" s="69"/>
      <c r="B277" s="66"/>
      <c r="C277" s="37">
        <v>274</v>
      </c>
      <c r="D277" s="63"/>
      <c r="E277" s="42" t="s">
        <v>129</v>
      </c>
      <c r="F277" s="43" t="s">
        <v>38</v>
      </c>
      <c r="G277" s="43" t="s">
        <v>39</v>
      </c>
      <c r="H277" s="43" t="s">
        <v>30</v>
      </c>
      <c r="I277" s="41">
        <v>12.93</v>
      </c>
      <c r="J277" s="16">
        <v>0</v>
      </c>
      <c r="K277" s="21">
        <f t="shared" si="7"/>
        <v>0</v>
      </c>
      <c r="L277" s="22" t="str">
        <f t="shared" si="4"/>
        <v>OK</v>
      </c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50"/>
      <c r="Z277" s="50"/>
      <c r="AA277" s="50"/>
      <c r="AB277" s="50"/>
    </row>
    <row r="278" spans="1:28" ht="39.950000000000003" customHeight="1" x14ac:dyDescent="0.25">
      <c r="A278" s="69"/>
      <c r="B278" s="66"/>
      <c r="C278" s="37">
        <v>275</v>
      </c>
      <c r="D278" s="63"/>
      <c r="E278" s="42" t="s">
        <v>130</v>
      </c>
      <c r="F278" s="43" t="s">
        <v>38</v>
      </c>
      <c r="G278" s="43" t="s">
        <v>40</v>
      </c>
      <c r="H278" s="43" t="s">
        <v>30</v>
      </c>
      <c r="I278" s="41">
        <v>19.04</v>
      </c>
      <c r="J278" s="16">
        <v>0</v>
      </c>
      <c r="K278" s="21">
        <f t="shared" si="7"/>
        <v>0</v>
      </c>
      <c r="L278" s="22" t="str">
        <f t="shared" si="4"/>
        <v>OK</v>
      </c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50"/>
      <c r="Z278" s="50"/>
      <c r="AA278" s="50"/>
      <c r="AB278" s="50"/>
    </row>
    <row r="279" spans="1:28" ht="39.950000000000003" customHeight="1" x14ac:dyDescent="0.25">
      <c r="A279" s="69"/>
      <c r="B279" s="66"/>
      <c r="C279" s="37">
        <v>276</v>
      </c>
      <c r="D279" s="63"/>
      <c r="E279" s="42" t="s">
        <v>131</v>
      </c>
      <c r="F279" s="43" t="s">
        <v>38</v>
      </c>
      <c r="G279" s="43" t="s">
        <v>41</v>
      </c>
      <c r="H279" s="43" t="s">
        <v>30</v>
      </c>
      <c r="I279" s="41">
        <v>20.69</v>
      </c>
      <c r="J279" s="16">
        <v>0</v>
      </c>
      <c r="K279" s="21">
        <f t="shared" si="7"/>
        <v>0</v>
      </c>
      <c r="L279" s="22" t="str">
        <f t="shared" si="4"/>
        <v>OK</v>
      </c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50"/>
      <c r="Z279" s="50"/>
      <c r="AA279" s="50"/>
      <c r="AB279" s="50"/>
    </row>
    <row r="280" spans="1:28" ht="39.950000000000003" customHeight="1" x14ac:dyDescent="0.25">
      <c r="A280" s="69"/>
      <c r="B280" s="66"/>
      <c r="C280" s="37">
        <v>277</v>
      </c>
      <c r="D280" s="63"/>
      <c r="E280" s="42" t="s">
        <v>42</v>
      </c>
      <c r="F280" s="43" t="s">
        <v>11</v>
      </c>
      <c r="G280" s="43" t="s">
        <v>29</v>
      </c>
      <c r="H280" s="43" t="s">
        <v>30</v>
      </c>
      <c r="I280" s="41">
        <v>72.05</v>
      </c>
      <c r="J280" s="16">
        <v>0</v>
      </c>
      <c r="K280" s="21">
        <f t="shared" si="7"/>
        <v>0</v>
      </c>
      <c r="L280" s="22" t="str">
        <f t="shared" si="4"/>
        <v>OK</v>
      </c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50"/>
      <c r="Z280" s="50"/>
      <c r="AA280" s="50"/>
      <c r="AB280" s="50"/>
    </row>
    <row r="281" spans="1:28" ht="39.950000000000003" customHeight="1" x14ac:dyDescent="0.25">
      <c r="A281" s="69"/>
      <c r="B281" s="66"/>
      <c r="C281" s="37">
        <v>278</v>
      </c>
      <c r="D281" s="63"/>
      <c r="E281" s="42" t="s">
        <v>43</v>
      </c>
      <c r="F281" s="43" t="s">
        <v>44</v>
      </c>
      <c r="G281" s="43" t="s">
        <v>29</v>
      </c>
      <c r="H281" s="43" t="s">
        <v>30</v>
      </c>
      <c r="I281" s="41">
        <v>25.77</v>
      </c>
      <c r="J281" s="16">
        <v>0</v>
      </c>
      <c r="K281" s="21">
        <f t="shared" si="7"/>
        <v>0</v>
      </c>
      <c r="L281" s="22" t="str">
        <f t="shared" si="4"/>
        <v>OK</v>
      </c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50"/>
      <c r="Z281" s="50"/>
      <c r="AA281" s="50"/>
      <c r="AB281" s="50"/>
    </row>
    <row r="282" spans="1:28" ht="39.950000000000003" customHeight="1" x14ac:dyDescent="0.25">
      <c r="A282" s="69"/>
      <c r="B282" s="66"/>
      <c r="C282" s="37">
        <v>279</v>
      </c>
      <c r="D282" s="63"/>
      <c r="E282" s="42" t="s">
        <v>45</v>
      </c>
      <c r="F282" s="43" t="s">
        <v>38</v>
      </c>
      <c r="G282" s="43" t="s">
        <v>46</v>
      </c>
      <c r="H282" s="43" t="s">
        <v>30</v>
      </c>
      <c r="I282" s="41">
        <v>33.18</v>
      </c>
      <c r="J282" s="16">
        <v>0</v>
      </c>
      <c r="K282" s="21">
        <f t="shared" si="7"/>
        <v>0</v>
      </c>
      <c r="L282" s="22" t="str">
        <f t="shared" si="4"/>
        <v>OK</v>
      </c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50"/>
      <c r="Z282" s="50"/>
      <c r="AA282" s="50"/>
      <c r="AB282" s="50"/>
    </row>
    <row r="283" spans="1:28" ht="39.950000000000003" customHeight="1" x14ac:dyDescent="0.25">
      <c r="A283" s="69"/>
      <c r="B283" s="66"/>
      <c r="C283" s="37">
        <v>280</v>
      </c>
      <c r="D283" s="63"/>
      <c r="E283" s="42" t="s">
        <v>47</v>
      </c>
      <c r="F283" s="43" t="s">
        <v>38</v>
      </c>
      <c r="G283" s="43" t="s">
        <v>48</v>
      </c>
      <c r="H283" s="43" t="s">
        <v>30</v>
      </c>
      <c r="I283" s="41">
        <v>26.19</v>
      </c>
      <c r="J283" s="16">
        <v>0</v>
      </c>
      <c r="K283" s="21">
        <f t="shared" si="7"/>
        <v>0</v>
      </c>
      <c r="L283" s="22" t="str">
        <f t="shared" si="4"/>
        <v>OK</v>
      </c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50"/>
      <c r="Z283" s="50"/>
      <c r="AA283" s="50"/>
      <c r="AB283" s="50"/>
    </row>
    <row r="284" spans="1:28" ht="39.950000000000003" customHeight="1" x14ac:dyDescent="0.25">
      <c r="A284" s="69"/>
      <c r="B284" s="66"/>
      <c r="C284" s="37">
        <v>281</v>
      </c>
      <c r="D284" s="63"/>
      <c r="E284" s="42" t="s">
        <v>49</v>
      </c>
      <c r="F284" s="43" t="s">
        <v>38</v>
      </c>
      <c r="G284" s="43" t="s">
        <v>50</v>
      </c>
      <c r="H284" s="43" t="s">
        <v>30</v>
      </c>
      <c r="I284" s="41">
        <v>18.63</v>
      </c>
      <c r="J284" s="16">
        <v>0</v>
      </c>
      <c r="K284" s="21">
        <f t="shared" si="7"/>
        <v>0</v>
      </c>
      <c r="L284" s="22" t="str">
        <f t="shared" si="4"/>
        <v>OK</v>
      </c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50"/>
      <c r="Z284" s="50"/>
      <c r="AA284" s="50"/>
      <c r="AB284" s="50"/>
    </row>
    <row r="285" spans="1:28" ht="39.950000000000003" customHeight="1" x14ac:dyDescent="0.25">
      <c r="A285" s="69"/>
      <c r="B285" s="66"/>
      <c r="C285" s="37">
        <v>282</v>
      </c>
      <c r="D285" s="63"/>
      <c r="E285" s="42" t="s">
        <v>51</v>
      </c>
      <c r="F285" s="43" t="s">
        <v>38</v>
      </c>
      <c r="G285" s="43" t="s">
        <v>52</v>
      </c>
      <c r="H285" s="43" t="s">
        <v>30</v>
      </c>
      <c r="I285" s="41">
        <v>233.11</v>
      </c>
      <c r="J285" s="16">
        <v>0</v>
      </c>
      <c r="K285" s="21">
        <f t="shared" si="7"/>
        <v>0</v>
      </c>
      <c r="L285" s="22" t="str">
        <f t="shared" si="4"/>
        <v>OK</v>
      </c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50"/>
      <c r="Z285" s="50"/>
      <c r="AA285" s="50"/>
      <c r="AB285" s="50"/>
    </row>
    <row r="286" spans="1:28" ht="39.950000000000003" customHeight="1" x14ac:dyDescent="0.25">
      <c r="A286" s="69"/>
      <c r="B286" s="66"/>
      <c r="C286" s="37">
        <v>283</v>
      </c>
      <c r="D286" s="63"/>
      <c r="E286" s="42" t="s">
        <v>53</v>
      </c>
      <c r="F286" s="43" t="s">
        <v>38</v>
      </c>
      <c r="G286" s="43" t="s">
        <v>54</v>
      </c>
      <c r="H286" s="43" t="s">
        <v>30</v>
      </c>
      <c r="I286" s="41">
        <v>254.5</v>
      </c>
      <c r="J286" s="16">
        <v>0</v>
      </c>
      <c r="K286" s="21">
        <f t="shared" si="7"/>
        <v>0</v>
      </c>
      <c r="L286" s="22" t="str">
        <f t="shared" si="4"/>
        <v>OK</v>
      </c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50"/>
      <c r="Z286" s="50"/>
      <c r="AA286" s="50"/>
      <c r="AB286" s="50"/>
    </row>
    <row r="287" spans="1:28" ht="39.950000000000003" customHeight="1" x14ac:dyDescent="0.25">
      <c r="A287" s="69"/>
      <c r="B287" s="66"/>
      <c r="C287" s="37">
        <v>284</v>
      </c>
      <c r="D287" s="63"/>
      <c r="E287" s="42" t="s">
        <v>55</v>
      </c>
      <c r="F287" s="43" t="s">
        <v>38</v>
      </c>
      <c r="G287" s="43" t="s">
        <v>96</v>
      </c>
      <c r="H287" s="43" t="s">
        <v>30</v>
      </c>
      <c r="I287" s="41">
        <v>83.89</v>
      </c>
      <c r="J287" s="16">
        <v>0</v>
      </c>
      <c r="K287" s="21">
        <f t="shared" si="7"/>
        <v>0</v>
      </c>
      <c r="L287" s="22" t="str">
        <f t="shared" si="4"/>
        <v>OK</v>
      </c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50"/>
      <c r="Z287" s="50"/>
      <c r="AA287" s="50"/>
      <c r="AB287" s="50"/>
    </row>
    <row r="288" spans="1:28" ht="39.950000000000003" customHeight="1" x14ac:dyDescent="0.25">
      <c r="A288" s="69"/>
      <c r="B288" s="66"/>
      <c r="C288" s="37">
        <v>285</v>
      </c>
      <c r="D288" s="63"/>
      <c r="E288" s="42" t="s">
        <v>57</v>
      </c>
      <c r="F288" s="43" t="s">
        <v>38</v>
      </c>
      <c r="G288" s="43" t="s">
        <v>97</v>
      </c>
      <c r="H288" s="43" t="s">
        <v>30</v>
      </c>
      <c r="I288" s="41">
        <v>32.17</v>
      </c>
      <c r="J288" s="16">
        <v>0</v>
      </c>
      <c r="K288" s="21">
        <f t="shared" si="7"/>
        <v>0</v>
      </c>
      <c r="L288" s="22" t="str">
        <f t="shared" si="4"/>
        <v>OK</v>
      </c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50"/>
      <c r="Z288" s="50"/>
      <c r="AA288" s="50"/>
      <c r="AB288" s="50"/>
    </row>
    <row r="289" spans="1:28" ht="39.950000000000003" customHeight="1" x14ac:dyDescent="0.25">
      <c r="A289" s="69"/>
      <c r="B289" s="66"/>
      <c r="C289" s="37">
        <v>286</v>
      </c>
      <c r="D289" s="63"/>
      <c r="E289" s="42" t="s">
        <v>59</v>
      </c>
      <c r="F289" s="43" t="s">
        <v>38</v>
      </c>
      <c r="G289" s="43" t="s">
        <v>60</v>
      </c>
      <c r="H289" s="43" t="s">
        <v>30</v>
      </c>
      <c r="I289" s="41">
        <v>72.08</v>
      </c>
      <c r="J289" s="16">
        <v>0</v>
      </c>
      <c r="K289" s="21">
        <f t="shared" si="7"/>
        <v>0</v>
      </c>
      <c r="L289" s="22" t="str">
        <f t="shared" si="4"/>
        <v>OK</v>
      </c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50"/>
      <c r="Z289" s="50"/>
      <c r="AA289" s="50"/>
      <c r="AB289" s="50"/>
    </row>
    <row r="290" spans="1:28" ht="39.950000000000003" customHeight="1" x14ac:dyDescent="0.25">
      <c r="A290" s="69"/>
      <c r="B290" s="66"/>
      <c r="C290" s="37">
        <v>287</v>
      </c>
      <c r="D290" s="63"/>
      <c r="E290" s="42" t="s">
        <v>61</v>
      </c>
      <c r="F290" s="43" t="s">
        <v>38</v>
      </c>
      <c r="G290" s="43" t="s">
        <v>62</v>
      </c>
      <c r="H290" s="43" t="s">
        <v>30</v>
      </c>
      <c r="I290" s="41">
        <v>120.74</v>
      </c>
      <c r="J290" s="16">
        <v>0</v>
      </c>
      <c r="K290" s="21">
        <f t="shared" si="7"/>
        <v>0</v>
      </c>
      <c r="L290" s="22" t="str">
        <f t="shared" si="4"/>
        <v>OK</v>
      </c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50"/>
      <c r="Z290" s="50"/>
      <c r="AA290" s="50"/>
      <c r="AB290" s="50"/>
    </row>
    <row r="291" spans="1:28" ht="39.950000000000003" customHeight="1" x14ac:dyDescent="0.25">
      <c r="A291" s="69"/>
      <c r="B291" s="66"/>
      <c r="C291" s="37">
        <v>288</v>
      </c>
      <c r="D291" s="63"/>
      <c r="E291" s="42" t="s">
        <v>63</v>
      </c>
      <c r="F291" s="43" t="s">
        <v>126</v>
      </c>
      <c r="G291" s="43" t="s">
        <v>64</v>
      </c>
      <c r="H291" s="43" t="s">
        <v>30</v>
      </c>
      <c r="I291" s="41">
        <v>1290.07</v>
      </c>
      <c r="J291" s="16">
        <v>0</v>
      </c>
      <c r="K291" s="21">
        <f t="shared" si="7"/>
        <v>0</v>
      </c>
      <c r="L291" s="22" t="str">
        <f t="shared" si="4"/>
        <v>OK</v>
      </c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50"/>
      <c r="Z291" s="50"/>
      <c r="AA291" s="50"/>
      <c r="AB291" s="50"/>
    </row>
    <row r="292" spans="1:28" ht="39.950000000000003" customHeight="1" x14ac:dyDescent="0.25">
      <c r="A292" s="69"/>
      <c r="B292" s="66"/>
      <c r="C292" s="37">
        <v>289</v>
      </c>
      <c r="D292" s="63"/>
      <c r="E292" s="42" t="s">
        <v>65</v>
      </c>
      <c r="F292" s="43" t="s">
        <v>126</v>
      </c>
      <c r="G292" s="43" t="s">
        <v>64</v>
      </c>
      <c r="H292" s="43" t="s">
        <v>30</v>
      </c>
      <c r="I292" s="41">
        <v>678.33</v>
      </c>
      <c r="J292" s="16">
        <v>0</v>
      </c>
      <c r="K292" s="21">
        <f t="shared" si="7"/>
        <v>0</v>
      </c>
      <c r="L292" s="22" t="str">
        <f t="shared" si="4"/>
        <v>OK</v>
      </c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50"/>
      <c r="Z292" s="50"/>
      <c r="AA292" s="50"/>
      <c r="AB292" s="50"/>
    </row>
    <row r="293" spans="1:28" ht="39.950000000000003" customHeight="1" x14ac:dyDescent="0.25">
      <c r="A293" s="69"/>
      <c r="B293" s="66"/>
      <c r="C293" s="37">
        <v>290</v>
      </c>
      <c r="D293" s="63"/>
      <c r="E293" s="42" t="s">
        <v>66</v>
      </c>
      <c r="F293" s="43" t="s">
        <v>126</v>
      </c>
      <c r="G293" s="43" t="s">
        <v>67</v>
      </c>
      <c r="H293" s="43" t="s">
        <v>30</v>
      </c>
      <c r="I293" s="41">
        <v>183.14</v>
      </c>
      <c r="J293" s="16">
        <v>0</v>
      </c>
      <c r="K293" s="21">
        <f t="shared" si="7"/>
        <v>0</v>
      </c>
      <c r="L293" s="22" t="str">
        <f t="shared" si="4"/>
        <v>OK</v>
      </c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50"/>
      <c r="Z293" s="50"/>
      <c r="AA293" s="50"/>
      <c r="AB293" s="50"/>
    </row>
    <row r="294" spans="1:28" ht="39.950000000000003" customHeight="1" x14ac:dyDescent="0.25">
      <c r="A294" s="69"/>
      <c r="B294" s="66"/>
      <c r="C294" s="37">
        <v>291</v>
      </c>
      <c r="D294" s="63"/>
      <c r="E294" s="42" t="s">
        <v>68</v>
      </c>
      <c r="F294" s="43" t="s">
        <v>126</v>
      </c>
      <c r="G294" s="43" t="s">
        <v>69</v>
      </c>
      <c r="H294" s="43" t="s">
        <v>30</v>
      </c>
      <c r="I294" s="41">
        <v>841.19</v>
      </c>
      <c r="J294" s="16">
        <v>0</v>
      </c>
      <c r="K294" s="21">
        <f t="shared" si="7"/>
        <v>0</v>
      </c>
      <c r="L294" s="22" t="str">
        <f t="shared" si="4"/>
        <v>OK</v>
      </c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50"/>
      <c r="Z294" s="50"/>
      <c r="AA294" s="50"/>
      <c r="AB294" s="50"/>
    </row>
    <row r="295" spans="1:28" ht="39.950000000000003" customHeight="1" x14ac:dyDescent="0.25">
      <c r="A295" s="69"/>
      <c r="B295" s="66"/>
      <c r="C295" s="37">
        <v>292</v>
      </c>
      <c r="D295" s="63"/>
      <c r="E295" s="42" t="s">
        <v>70</v>
      </c>
      <c r="F295" s="43" t="s">
        <v>126</v>
      </c>
      <c r="G295" s="43" t="s">
        <v>29</v>
      </c>
      <c r="H295" s="43" t="s">
        <v>30</v>
      </c>
      <c r="I295" s="41">
        <v>420.31</v>
      </c>
      <c r="J295" s="16">
        <v>0</v>
      </c>
      <c r="K295" s="21">
        <f t="shared" si="7"/>
        <v>0</v>
      </c>
      <c r="L295" s="22" t="str">
        <f t="shared" ref="L295:L354" si="8">IF(K295&lt;0,"ATENÇÃO","OK")</f>
        <v>OK</v>
      </c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50"/>
      <c r="Z295" s="50"/>
      <c r="AA295" s="50"/>
      <c r="AB295" s="50"/>
    </row>
    <row r="296" spans="1:28" ht="39.950000000000003" customHeight="1" x14ac:dyDescent="0.25">
      <c r="A296" s="69"/>
      <c r="B296" s="66"/>
      <c r="C296" s="37">
        <v>293</v>
      </c>
      <c r="D296" s="63"/>
      <c r="E296" s="42" t="s">
        <v>71</v>
      </c>
      <c r="F296" s="43" t="s">
        <v>126</v>
      </c>
      <c r="G296" s="43" t="s">
        <v>72</v>
      </c>
      <c r="H296" s="43" t="s">
        <v>30</v>
      </c>
      <c r="I296" s="41">
        <v>159.81</v>
      </c>
      <c r="J296" s="16">
        <v>0</v>
      </c>
      <c r="K296" s="21">
        <f t="shared" si="7"/>
        <v>0</v>
      </c>
      <c r="L296" s="22" t="str">
        <f t="shared" si="8"/>
        <v>OK</v>
      </c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50"/>
      <c r="Z296" s="50"/>
      <c r="AA296" s="50"/>
      <c r="AB296" s="50"/>
    </row>
    <row r="297" spans="1:28" ht="39.950000000000003" customHeight="1" x14ac:dyDescent="0.25">
      <c r="A297" s="69"/>
      <c r="B297" s="66"/>
      <c r="C297" s="37">
        <v>294</v>
      </c>
      <c r="D297" s="63"/>
      <c r="E297" s="42" t="s">
        <v>73</v>
      </c>
      <c r="F297" s="43" t="s">
        <v>126</v>
      </c>
      <c r="G297" s="43" t="s">
        <v>74</v>
      </c>
      <c r="H297" s="43" t="s">
        <v>30</v>
      </c>
      <c r="I297" s="41">
        <v>931.3</v>
      </c>
      <c r="J297" s="16">
        <v>0</v>
      </c>
      <c r="K297" s="21">
        <f t="shared" si="7"/>
        <v>0</v>
      </c>
      <c r="L297" s="22" t="str">
        <f t="shared" si="8"/>
        <v>OK</v>
      </c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50"/>
      <c r="Z297" s="50"/>
      <c r="AA297" s="50"/>
      <c r="AB297" s="50"/>
    </row>
    <row r="298" spans="1:28" ht="39.950000000000003" customHeight="1" x14ac:dyDescent="0.25">
      <c r="A298" s="69"/>
      <c r="B298" s="66"/>
      <c r="C298" s="37">
        <v>295</v>
      </c>
      <c r="D298" s="63"/>
      <c r="E298" s="42" t="s">
        <v>75</v>
      </c>
      <c r="F298" s="43" t="s">
        <v>126</v>
      </c>
      <c r="G298" s="43" t="s">
        <v>76</v>
      </c>
      <c r="H298" s="43" t="s">
        <v>30</v>
      </c>
      <c r="I298" s="41">
        <v>1299.95</v>
      </c>
      <c r="J298" s="16">
        <v>0</v>
      </c>
      <c r="K298" s="21">
        <f t="shared" si="7"/>
        <v>0</v>
      </c>
      <c r="L298" s="22" t="str">
        <f t="shared" si="8"/>
        <v>OK</v>
      </c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50"/>
      <c r="Z298" s="50"/>
      <c r="AA298" s="50"/>
      <c r="AB298" s="50"/>
    </row>
    <row r="299" spans="1:28" ht="39.950000000000003" customHeight="1" x14ac:dyDescent="0.25">
      <c r="A299" s="69"/>
      <c r="B299" s="66"/>
      <c r="C299" s="37">
        <v>296</v>
      </c>
      <c r="D299" s="63"/>
      <c r="E299" s="42" t="s">
        <v>79</v>
      </c>
      <c r="F299" s="43" t="s">
        <v>126</v>
      </c>
      <c r="G299" s="43" t="s">
        <v>29</v>
      </c>
      <c r="H299" s="43" t="s">
        <v>30</v>
      </c>
      <c r="I299" s="41">
        <v>87.31</v>
      </c>
      <c r="J299" s="16">
        <v>0</v>
      </c>
      <c r="K299" s="21">
        <f t="shared" si="7"/>
        <v>0</v>
      </c>
      <c r="L299" s="22" t="str">
        <f t="shared" si="8"/>
        <v>OK</v>
      </c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50"/>
      <c r="Z299" s="50"/>
      <c r="AA299" s="50"/>
      <c r="AB299" s="50"/>
    </row>
    <row r="300" spans="1:28" ht="39.950000000000003" customHeight="1" x14ac:dyDescent="0.25">
      <c r="A300" s="69"/>
      <c r="B300" s="66"/>
      <c r="C300" s="37">
        <v>297</v>
      </c>
      <c r="D300" s="63"/>
      <c r="E300" s="42" t="s">
        <v>132</v>
      </c>
      <c r="F300" s="43" t="s">
        <v>126</v>
      </c>
      <c r="G300" s="43" t="s">
        <v>29</v>
      </c>
      <c r="H300" s="43" t="s">
        <v>30</v>
      </c>
      <c r="I300" s="41">
        <v>82.66</v>
      </c>
      <c r="J300" s="16">
        <v>0</v>
      </c>
      <c r="K300" s="21">
        <f t="shared" si="7"/>
        <v>0</v>
      </c>
      <c r="L300" s="22" t="str">
        <f t="shared" si="8"/>
        <v>OK</v>
      </c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50"/>
      <c r="Z300" s="50"/>
      <c r="AA300" s="50"/>
      <c r="AB300" s="50"/>
    </row>
    <row r="301" spans="1:28" ht="39.950000000000003" customHeight="1" x14ac:dyDescent="0.25">
      <c r="A301" s="69"/>
      <c r="B301" s="66"/>
      <c r="C301" s="37">
        <v>298</v>
      </c>
      <c r="D301" s="63"/>
      <c r="E301" s="42" t="s">
        <v>133</v>
      </c>
      <c r="F301" s="43" t="s">
        <v>38</v>
      </c>
      <c r="G301" s="43" t="s">
        <v>80</v>
      </c>
      <c r="H301" s="43" t="s">
        <v>30</v>
      </c>
      <c r="I301" s="41">
        <v>15.69</v>
      </c>
      <c r="J301" s="16">
        <v>0</v>
      </c>
      <c r="K301" s="21">
        <f t="shared" si="7"/>
        <v>0</v>
      </c>
      <c r="L301" s="22" t="str">
        <f t="shared" si="8"/>
        <v>OK</v>
      </c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50"/>
      <c r="Z301" s="50"/>
      <c r="AA301" s="50"/>
      <c r="AB301" s="50"/>
    </row>
    <row r="302" spans="1:28" ht="39.950000000000003" customHeight="1" x14ac:dyDescent="0.25">
      <c r="A302" s="69"/>
      <c r="B302" s="66"/>
      <c r="C302" s="37">
        <v>299</v>
      </c>
      <c r="D302" s="63"/>
      <c r="E302" s="42" t="s">
        <v>134</v>
      </c>
      <c r="F302" s="43" t="s">
        <v>38</v>
      </c>
      <c r="G302" s="43" t="s">
        <v>81</v>
      </c>
      <c r="H302" s="43" t="s">
        <v>30</v>
      </c>
      <c r="I302" s="41">
        <v>24.05</v>
      </c>
      <c r="J302" s="16">
        <v>0</v>
      </c>
      <c r="K302" s="21">
        <f t="shared" si="7"/>
        <v>0</v>
      </c>
      <c r="L302" s="22" t="str">
        <f t="shared" si="8"/>
        <v>OK</v>
      </c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50"/>
      <c r="Z302" s="50"/>
      <c r="AA302" s="50"/>
      <c r="AB302" s="50"/>
    </row>
    <row r="303" spans="1:28" ht="39.950000000000003" customHeight="1" x14ac:dyDescent="0.25">
      <c r="A303" s="69"/>
      <c r="B303" s="66"/>
      <c r="C303" s="37">
        <v>300</v>
      </c>
      <c r="D303" s="63"/>
      <c r="E303" s="42" t="s">
        <v>135</v>
      </c>
      <c r="F303" s="43" t="s">
        <v>38</v>
      </c>
      <c r="G303" s="43" t="s">
        <v>82</v>
      </c>
      <c r="H303" s="43" t="s">
        <v>30</v>
      </c>
      <c r="I303" s="41">
        <v>25.2</v>
      </c>
      <c r="J303" s="16">
        <v>0</v>
      </c>
      <c r="K303" s="21">
        <f t="shared" si="7"/>
        <v>0</v>
      </c>
      <c r="L303" s="22" t="str">
        <f t="shared" si="8"/>
        <v>OK</v>
      </c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50"/>
      <c r="Z303" s="50"/>
      <c r="AA303" s="50"/>
      <c r="AB303" s="50"/>
    </row>
    <row r="304" spans="1:28" ht="39.950000000000003" customHeight="1" x14ac:dyDescent="0.25">
      <c r="A304" s="69"/>
      <c r="B304" s="66"/>
      <c r="C304" s="37">
        <v>301</v>
      </c>
      <c r="D304" s="63"/>
      <c r="E304" s="42" t="s">
        <v>136</v>
      </c>
      <c r="F304" s="43" t="s">
        <v>38</v>
      </c>
      <c r="G304" s="43" t="s">
        <v>83</v>
      </c>
      <c r="H304" s="43" t="s">
        <v>30</v>
      </c>
      <c r="I304" s="41">
        <v>63.45</v>
      </c>
      <c r="J304" s="16">
        <v>0</v>
      </c>
      <c r="K304" s="21">
        <f t="shared" si="7"/>
        <v>0</v>
      </c>
      <c r="L304" s="22" t="str">
        <f t="shared" si="8"/>
        <v>OK</v>
      </c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50"/>
      <c r="Z304" s="50"/>
      <c r="AA304" s="50"/>
      <c r="AB304" s="50"/>
    </row>
    <row r="305" spans="1:28" ht="39.950000000000003" customHeight="1" x14ac:dyDescent="0.25">
      <c r="A305" s="69"/>
      <c r="B305" s="66"/>
      <c r="C305" s="37">
        <v>302</v>
      </c>
      <c r="D305" s="63"/>
      <c r="E305" s="42" t="s">
        <v>137</v>
      </c>
      <c r="F305" s="43" t="s">
        <v>38</v>
      </c>
      <c r="G305" s="43" t="s">
        <v>84</v>
      </c>
      <c r="H305" s="43" t="s">
        <v>30</v>
      </c>
      <c r="I305" s="41">
        <v>33.200000000000003</v>
      </c>
      <c r="J305" s="16">
        <v>0</v>
      </c>
      <c r="K305" s="21">
        <f t="shared" si="7"/>
        <v>0</v>
      </c>
      <c r="L305" s="22" t="str">
        <f t="shared" si="8"/>
        <v>OK</v>
      </c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50"/>
      <c r="Z305" s="50"/>
      <c r="AA305" s="50"/>
      <c r="AB305" s="50"/>
    </row>
    <row r="306" spans="1:28" ht="39.950000000000003" customHeight="1" x14ac:dyDescent="0.25">
      <c r="A306" s="69"/>
      <c r="B306" s="66"/>
      <c r="C306" s="37">
        <v>303</v>
      </c>
      <c r="D306" s="63"/>
      <c r="E306" s="42" t="s">
        <v>85</v>
      </c>
      <c r="F306" s="43" t="s">
        <v>126</v>
      </c>
      <c r="G306" s="43" t="s">
        <v>86</v>
      </c>
      <c r="H306" s="43" t="s">
        <v>30</v>
      </c>
      <c r="I306" s="41">
        <v>1374.33</v>
      </c>
      <c r="J306" s="16">
        <v>0</v>
      </c>
      <c r="K306" s="21">
        <f t="shared" si="7"/>
        <v>0</v>
      </c>
      <c r="L306" s="22" t="str">
        <f t="shared" si="8"/>
        <v>OK</v>
      </c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50"/>
      <c r="Z306" s="50"/>
      <c r="AA306" s="50"/>
      <c r="AB306" s="50"/>
    </row>
    <row r="307" spans="1:28" ht="39.950000000000003" customHeight="1" x14ac:dyDescent="0.25">
      <c r="A307" s="69"/>
      <c r="B307" s="66"/>
      <c r="C307" s="37">
        <v>304</v>
      </c>
      <c r="D307" s="63"/>
      <c r="E307" s="42" t="s">
        <v>87</v>
      </c>
      <c r="F307" s="43" t="s">
        <v>126</v>
      </c>
      <c r="G307" s="43" t="s">
        <v>88</v>
      </c>
      <c r="H307" s="43" t="s">
        <v>30</v>
      </c>
      <c r="I307" s="41">
        <v>561.63</v>
      </c>
      <c r="J307" s="16">
        <v>0</v>
      </c>
      <c r="K307" s="21">
        <f t="shared" si="7"/>
        <v>0</v>
      </c>
      <c r="L307" s="22" t="str">
        <f t="shared" si="8"/>
        <v>OK</v>
      </c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50"/>
      <c r="Z307" s="50"/>
      <c r="AA307" s="50"/>
      <c r="AB307" s="50"/>
    </row>
    <row r="308" spans="1:28" ht="39.950000000000003" customHeight="1" x14ac:dyDescent="0.25">
      <c r="A308" s="69"/>
      <c r="B308" s="66"/>
      <c r="C308" s="37">
        <v>305</v>
      </c>
      <c r="D308" s="63"/>
      <c r="E308" s="42" t="s">
        <v>89</v>
      </c>
      <c r="F308" s="43" t="s">
        <v>126</v>
      </c>
      <c r="G308" s="43" t="s">
        <v>29</v>
      </c>
      <c r="H308" s="43" t="s">
        <v>30</v>
      </c>
      <c r="I308" s="41">
        <v>1115.6199999999999</v>
      </c>
      <c r="J308" s="16">
        <v>0</v>
      </c>
      <c r="K308" s="21">
        <f t="shared" si="7"/>
        <v>0</v>
      </c>
      <c r="L308" s="22" t="str">
        <f t="shared" si="8"/>
        <v>OK</v>
      </c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50"/>
      <c r="Z308" s="50"/>
      <c r="AA308" s="50"/>
      <c r="AB308" s="50"/>
    </row>
    <row r="309" spans="1:28" ht="39.950000000000003" customHeight="1" x14ac:dyDescent="0.25">
      <c r="A309" s="69"/>
      <c r="B309" s="66"/>
      <c r="C309" s="37">
        <v>306</v>
      </c>
      <c r="D309" s="63"/>
      <c r="E309" s="42" t="s">
        <v>90</v>
      </c>
      <c r="F309" s="43" t="s">
        <v>38</v>
      </c>
      <c r="G309" s="43" t="s">
        <v>29</v>
      </c>
      <c r="H309" s="43" t="s">
        <v>30</v>
      </c>
      <c r="I309" s="41">
        <v>232.82</v>
      </c>
      <c r="J309" s="16">
        <v>0</v>
      </c>
      <c r="K309" s="21">
        <f t="shared" si="7"/>
        <v>0</v>
      </c>
      <c r="L309" s="22" t="str">
        <f t="shared" si="8"/>
        <v>OK</v>
      </c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50"/>
      <c r="Z309" s="50"/>
      <c r="AA309" s="50"/>
      <c r="AB309" s="50"/>
    </row>
    <row r="310" spans="1:28" ht="39.950000000000003" customHeight="1" x14ac:dyDescent="0.25">
      <c r="A310" s="69"/>
      <c r="B310" s="66"/>
      <c r="C310" s="37">
        <v>307</v>
      </c>
      <c r="D310" s="63"/>
      <c r="E310" s="42" t="s">
        <v>91</v>
      </c>
      <c r="F310" s="43" t="s">
        <v>38</v>
      </c>
      <c r="G310" s="43" t="s">
        <v>29</v>
      </c>
      <c r="H310" s="43" t="s">
        <v>30</v>
      </c>
      <c r="I310" s="41">
        <v>130.96</v>
      </c>
      <c r="J310" s="16">
        <v>0</v>
      </c>
      <c r="K310" s="21">
        <f t="shared" si="7"/>
        <v>0</v>
      </c>
      <c r="L310" s="22" t="str">
        <f t="shared" si="8"/>
        <v>OK</v>
      </c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50"/>
      <c r="Z310" s="50"/>
      <c r="AA310" s="50"/>
      <c r="AB310" s="50"/>
    </row>
    <row r="311" spans="1:28" ht="39.950000000000003" customHeight="1" x14ac:dyDescent="0.25">
      <c r="A311" s="69"/>
      <c r="B311" s="66"/>
      <c r="C311" s="37">
        <v>308</v>
      </c>
      <c r="D311" s="63"/>
      <c r="E311" s="42" t="s">
        <v>92</v>
      </c>
      <c r="F311" s="43" t="s">
        <v>38</v>
      </c>
      <c r="G311" s="43" t="s">
        <v>29</v>
      </c>
      <c r="H311" s="43" t="s">
        <v>30</v>
      </c>
      <c r="I311" s="41">
        <v>23.48</v>
      </c>
      <c r="J311" s="16">
        <v>0</v>
      </c>
      <c r="K311" s="21">
        <f t="shared" si="7"/>
        <v>0</v>
      </c>
      <c r="L311" s="22" t="str">
        <f t="shared" si="8"/>
        <v>OK</v>
      </c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50"/>
      <c r="Z311" s="50"/>
      <c r="AA311" s="50"/>
      <c r="AB311" s="50"/>
    </row>
    <row r="312" spans="1:28" ht="39.950000000000003" customHeight="1" x14ac:dyDescent="0.25">
      <c r="A312" s="70"/>
      <c r="B312" s="67"/>
      <c r="C312" s="37">
        <v>309</v>
      </c>
      <c r="D312" s="64"/>
      <c r="E312" s="42" t="s">
        <v>95</v>
      </c>
      <c r="F312" s="43" t="s">
        <v>126</v>
      </c>
      <c r="G312" s="43" t="s">
        <v>29</v>
      </c>
      <c r="H312" s="43" t="s">
        <v>30</v>
      </c>
      <c r="I312" s="41">
        <v>237.67</v>
      </c>
      <c r="J312" s="16">
        <v>0</v>
      </c>
      <c r="K312" s="21">
        <f t="shared" si="7"/>
        <v>0</v>
      </c>
      <c r="L312" s="22" t="str">
        <f t="shared" si="8"/>
        <v>OK</v>
      </c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50"/>
      <c r="Z312" s="50"/>
      <c r="AA312" s="50"/>
      <c r="AB312" s="50"/>
    </row>
    <row r="313" spans="1:28" ht="39.950000000000003" customHeight="1" x14ac:dyDescent="0.25">
      <c r="A313" s="68" t="s">
        <v>148</v>
      </c>
      <c r="B313" s="65">
        <v>9</v>
      </c>
      <c r="C313" s="37">
        <v>310</v>
      </c>
      <c r="D313" s="62" t="s">
        <v>124</v>
      </c>
      <c r="E313" s="42" t="s">
        <v>28</v>
      </c>
      <c r="F313" s="43" t="s">
        <v>126</v>
      </c>
      <c r="G313" s="43" t="s">
        <v>29</v>
      </c>
      <c r="H313" s="43" t="s">
        <v>30</v>
      </c>
      <c r="I313" s="41">
        <v>238.58</v>
      </c>
      <c r="J313" s="16">
        <v>0</v>
      </c>
      <c r="K313" s="21">
        <f t="shared" ref="K313:K354" si="9">J313-(SUM(M313:AB313))</f>
        <v>0</v>
      </c>
      <c r="L313" s="22" t="str">
        <f t="shared" si="8"/>
        <v>OK</v>
      </c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50"/>
      <c r="Z313" s="50"/>
      <c r="AA313" s="50"/>
      <c r="AB313" s="50"/>
    </row>
    <row r="314" spans="1:28" ht="39.950000000000003" customHeight="1" x14ac:dyDescent="0.25">
      <c r="A314" s="69"/>
      <c r="B314" s="66"/>
      <c r="C314" s="37">
        <v>311</v>
      </c>
      <c r="D314" s="63"/>
      <c r="E314" s="42" t="s">
        <v>31</v>
      </c>
      <c r="F314" s="43" t="s">
        <v>32</v>
      </c>
      <c r="G314" s="43" t="s">
        <v>29</v>
      </c>
      <c r="H314" s="43" t="s">
        <v>30</v>
      </c>
      <c r="I314" s="41">
        <v>19.079999999999998</v>
      </c>
      <c r="J314" s="16">
        <v>0</v>
      </c>
      <c r="K314" s="21">
        <f t="shared" si="9"/>
        <v>0</v>
      </c>
      <c r="L314" s="22" t="str">
        <f t="shared" si="8"/>
        <v>OK</v>
      </c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50"/>
      <c r="Z314" s="50"/>
      <c r="AA314" s="50"/>
      <c r="AB314" s="50"/>
    </row>
    <row r="315" spans="1:28" ht="39.950000000000003" customHeight="1" x14ac:dyDescent="0.25">
      <c r="A315" s="69"/>
      <c r="B315" s="66"/>
      <c r="C315" s="37">
        <v>312</v>
      </c>
      <c r="D315" s="63"/>
      <c r="E315" s="42" t="s">
        <v>33</v>
      </c>
      <c r="F315" s="43" t="s">
        <v>126</v>
      </c>
      <c r="G315" s="43" t="s">
        <v>29</v>
      </c>
      <c r="H315" s="43" t="s">
        <v>30</v>
      </c>
      <c r="I315" s="41">
        <v>30.53</v>
      </c>
      <c r="J315" s="16">
        <v>0</v>
      </c>
      <c r="K315" s="21">
        <f t="shared" si="9"/>
        <v>0</v>
      </c>
      <c r="L315" s="22" t="str">
        <f t="shared" si="8"/>
        <v>OK</v>
      </c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50"/>
      <c r="Z315" s="50"/>
      <c r="AA315" s="50"/>
      <c r="AB315" s="50"/>
    </row>
    <row r="316" spans="1:28" ht="39.950000000000003" customHeight="1" x14ac:dyDescent="0.25">
      <c r="A316" s="69"/>
      <c r="B316" s="66"/>
      <c r="C316" s="37">
        <v>313</v>
      </c>
      <c r="D316" s="63"/>
      <c r="E316" s="42" t="s">
        <v>34</v>
      </c>
      <c r="F316" s="43" t="s">
        <v>126</v>
      </c>
      <c r="G316" s="43" t="s">
        <v>35</v>
      </c>
      <c r="H316" s="43" t="s">
        <v>30</v>
      </c>
      <c r="I316" s="41">
        <v>49.62</v>
      </c>
      <c r="J316" s="16">
        <v>0</v>
      </c>
      <c r="K316" s="21">
        <f t="shared" si="9"/>
        <v>0</v>
      </c>
      <c r="L316" s="22" t="str">
        <f t="shared" si="8"/>
        <v>OK</v>
      </c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50"/>
      <c r="Z316" s="50"/>
      <c r="AA316" s="50"/>
      <c r="AB316" s="50"/>
    </row>
    <row r="317" spans="1:28" ht="39.950000000000003" customHeight="1" x14ac:dyDescent="0.25">
      <c r="A317" s="69"/>
      <c r="B317" s="66"/>
      <c r="C317" s="37">
        <v>314</v>
      </c>
      <c r="D317" s="63"/>
      <c r="E317" s="42" t="s">
        <v>36</v>
      </c>
      <c r="F317" s="43" t="s">
        <v>126</v>
      </c>
      <c r="G317" s="43" t="s">
        <v>37</v>
      </c>
      <c r="H317" s="43" t="s">
        <v>30</v>
      </c>
      <c r="I317" s="41">
        <v>71.569999999999993</v>
      </c>
      <c r="J317" s="16">
        <v>0</v>
      </c>
      <c r="K317" s="21">
        <f t="shared" si="9"/>
        <v>0</v>
      </c>
      <c r="L317" s="22" t="str">
        <f t="shared" si="8"/>
        <v>OK</v>
      </c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50"/>
      <c r="Z317" s="50"/>
      <c r="AA317" s="50"/>
      <c r="AB317" s="50"/>
    </row>
    <row r="318" spans="1:28" ht="39.950000000000003" customHeight="1" x14ac:dyDescent="0.25">
      <c r="A318" s="69"/>
      <c r="B318" s="66"/>
      <c r="C318" s="37">
        <v>315</v>
      </c>
      <c r="D318" s="63"/>
      <c r="E318" s="42" t="s">
        <v>128</v>
      </c>
      <c r="F318" s="43" t="s">
        <v>126</v>
      </c>
      <c r="G318" s="43" t="s">
        <v>29</v>
      </c>
      <c r="H318" s="43" t="s">
        <v>30</v>
      </c>
      <c r="I318" s="41">
        <v>6.28</v>
      </c>
      <c r="J318" s="16">
        <v>0</v>
      </c>
      <c r="K318" s="21">
        <f t="shared" si="9"/>
        <v>0</v>
      </c>
      <c r="L318" s="22" t="str">
        <f t="shared" si="8"/>
        <v>OK</v>
      </c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50"/>
      <c r="Z318" s="50"/>
      <c r="AA318" s="50"/>
      <c r="AB318" s="50"/>
    </row>
    <row r="319" spans="1:28" ht="39.950000000000003" customHeight="1" x14ac:dyDescent="0.25">
      <c r="A319" s="69"/>
      <c r="B319" s="66"/>
      <c r="C319" s="37">
        <v>316</v>
      </c>
      <c r="D319" s="63"/>
      <c r="E319" s="42" t="s">
        <v>129</v>
      </c>
      <c r="F319" s="43" t="s">
        <v>38</v>
      </c>
      <c r="G319" s="43" t="s">
        <v>39</v>
      </c>
      <c r="H319" s="43" t="s">
        <v>30</v>
      </c>
      <c r="I319" s="41">
        <v>12.72</v>
      </c>
      <c r="J319" s="16">
        <v>0</v>
      </c>
      <c r="K319" s="21">
        <f t="shared" si="9"/>
        <v>0</v>
      </c>
      <c r="L319" s="22" t="str">
        <f t="shared" si="8"/>
        <v>OK</v>
      </c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50"/>
      <c r="Z319" s="50"/>
      <c r="AA319" s="50"/>
      <c r="AB319" s="50"/>
    </row>
    <row r="320" spans="1:28" ht="39.950000000000003" customHeight="1" x14ac:dyDescent="0.25">
      <c r="A320" s="69"/>
      <c r="B320" s="66"/>
      <c r="C320" s="37">
        <v>317</v>
      </c>
      <c r="D320" s="63"/>
      <c r="E320" s="42" t="s">
        <v>130</v>
      </c>
      <c r="F320" s="43" t="s">
        <v>38</v>
      </c>
      <c r="G320" s="43" t="s">
        <v>40</v>
      </c>
      <c r="H320" s="43" t="s">
        <v>30</v>
      </c>
      <c r="I320" s="41">
        <v>18.73</v>
      </c>
      <c r="J320" s="16">
        <v>0</v>
      </c>
      <c r="K320" s="21">
        <f t="shared" si="9"/>
        <v>0</v>
      </c>
      <c r="L320" s="22" t="str">
        <f t="shared" si="8"/>
        <v>OK</v>
      </c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50"/>
      <c r="Z320" s="50"/>
      <c r="AA320" s="50"/>
      <c r="AB320" s="50"/>
    </row>
    <row r="321" spans="1:28" ht="39.950000000000003" customHeight="1" x14ac:dyDescent="0.25">
      <c r="A321" s="69"/>
      <c r="B321" s="66"/>
      <c r="C321" s="37">
        <v>318</v>
      </c>
      <c r="D321" s="63"/>
      <c r="E321" s="42" t="s">
        <v>131</v>
      </c>
      <c r="F321" s="43" t="s">
        <v>38</v>
      </c>
      <c r="G321" s="43" t="s">
        <v>41</v>
      </c>
      <c r="H321" s="43" t="s">
        <v>30</v>
      </c>
      <c r="I321" s="41">
        <v>20.350000000000001</v>
      </c>
      <c r="J321" s="16">
        <v>0</v>
      </c>
      <c r="K321" s="21">
        <f t="shared" si="9"/>
        <v>0</v>
      </c>
      <c r="L321" s="22" t="str">
        <f t="shared" si="8"/>
        <v>OK</v>
      </c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50"/>
      <c r="Z321" s="50"/>
      <c r="AA321" s="50"/>
      <c r="AB321" s="50"/>
    </row>
    <row r="322" spans="1:28" ht="39.950000000000003" customHeight="1" x14ac:dyDescent="0.25">
      <c r="A322" s="69"/>
      <c r="B322" s="66"/>
      <c r="C322" s="37">
        <v>319</v>
      </c>
      <c r="D322" s="63"/>
      <c r="E322" s="42" t="s">
        <v>42</v>
      </c>
      <c r="F322" s="43" t="s">
        <v>11</v>
      </c>
      <c r="G322" s="43" t="s">
        <v>29</v>
      </c>
      <c r="H322" s="43" t="s">
        <v>30</v>
      </c>
      <c r="I322" s="41">
        <v>70.88</v>
      </c>
      <c r="J322" s="16">
        <v>0</v>
      </c>
      <c r="K322" s="21">
        <f t="shared" si="9"/>
        <v>0</v>
      </c>
      <c r="L322" s="22" t="str">
        <f t="shared" si="8"/>
        <v>OK</v>
      </c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50"/>
      <c r="Z322" s="50"/>
      <c r="AA322" s="50"/>
      <c r="AB322" s="50"/>
    </row>
    <row r="323" spans="1:28" ht="39.950000000000003" customHeight="1" x14ac:dyDescent="0.25">
      <c r="A323" s="69"/>
      <c r="B323" s="66"/>
      <c r="C323" s="37">
        <v>320</v>
      </c>
      <c r="D323" s="63"/>
      <c r="E323" s="42" t="s">
        <v>43</v>
      </c>
      <c r="F323" s="43" t="s">
        <v>44</v>
      </c>
      <c r="G323" s="43" t="s">
        <v>29</v>
      </c>
      <c r="H323" s="43" t="s">
        <v>30</v>
      </c>
      <c r="I323" s="41">
        <v>25.35</v>
      </c>
      <c r="J323" s="16">
        <v>0</v>
      </c>
      <c r="K323" s="21">
        <f t="shared" si="9"/>
        <v>0</v>
      </c>
      <c r="L323" s="22" t="str">
        <f t="shared" si="8"/>
        <v>OK</v>
      </c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50"/>
      <c r="Z323" s="50"/>
      <c r="AA323" s="50"/>
      <c r="AB323" s="50"/>
    </row>
    <row r="324" spans="1:28" ht="39.950000000000003" customHeight="1" x14ac:dyDescent="0.25">
      <c r="A324" s="69"/>
      <c r="B324" s="66"/>
      <c r="C324" s="37">
        <v>321</v>
      </c>
      <c r="D324" s="63"/>
      <c r="E324" s="42" t="s">
        <v>45</v>
      </c>
      <c r="F324" s="43" t="s">
        <v>38</v>
      </c>
      <c r="G324" s="43" t="s">
        <v>46</v>
      </c>
      <c r="H324" s="43" t="s">
        <v>30</v>
      </c>
      <c r="I324" s="41">
        <v>32.64</v>
      </c>
      <c r="J324" s="16">
        <v>0</v>
      </c>
      <c r="K324" s="21">
        <f t="shared" si="9"/>
        <v>0</v>
      </c>
      <c r="L324" s="22" t="str">
        <f t="shared" si="8"/>
        <v>OK</v>
      </c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50"/>
      <c r="Z324" s="50"/>
      <c r="AA324" s="50"/>
      <c r="AB324" s="50"/>
    </row>
    <row r="325" spans="1:28" ht="39.950000000000003" customHeight="1" x14ac:dyDescent="0.25">
      <c r="A325" s="69"/>
      <c r="B325" s="66"/>
      <c r="C325" s="37">
        <v>322</v>
      </c>
      <c r="D325" s="63"/>
      <c r="E325" s="42" t="s">
        <v>47</v>
      </c>
      <c r="F325" s="43" t="s">
        <v>38</v>
      </c>
      <c r="G325" s="43" t="s">
        <v>48</v>
      </c>
      <c r="H325" s="43" t="s">
        <v>30</v>
      </c>
      <c r="I325" s="41">
        <v>25.76</v>
      </c>
      <c r="J325" s="16">
        <v>0</v>
      </c>
      <c r="K325" s="21">
        <f t="shared" si="9"/>
        <v>0</v>
      </c>
      <c r="L325" s="22" t="str">
        <f t="shared" si="8"/>
        <v>OK</v>
      </c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50"/>
      <c r="Z325" s="50"/>
      <c r="AA325" s="50"/>
      <c r="AB325" s="50"/>
    </row>
    <row r="326" spans="1:28" ht="39.950000000000003" customHeight="1" x14ac:dyDescent="0.25">
      <c r="A326" s="69"/>
      <c r="B326" s="66"/>
      <c r="C326" s="37">
        <v>323</v>
      </c>
      <c r="D326" s="63"/>
      <c r="E326" s="42" t="s">
        <v>49</v>
      </c>
      <c r="F326" s="43" t="s">
        <v>38</v>
      </c>
      <c r="G326" s="43" t="s">
        <v>50</v>
      </c>
      <c r="H326" s="43" t="s">
        <v>30</v>
      </c>
      <c r="I326" s="41">
        <v>18.329999999999998</v>
      </c>
      <c r="J326" s="16">
        <v>0</v>
      </c>
      <c r="K326" s="21">
        <f t="shared" si="9"/>
        <v>0</v>
      </c>
      <c r="L326" s="22" t="str">
        <f t="shared" si="8"/>
        <v>OK</v>
      </c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50"/>
      <c r="Z326" s="50"/>
      <c r="AA326" s="50"/>
      <c r="AB326" s="50"/>
    </row>
    <row r="327" spans="1:28" ht="39.950000000000003" customHeight="1" x14ac:dyDescent="0.25">
      <c r="A327" s="69"/>
      <c r="B327" s="66"/>
      <c r="C327" s="37">
        <v>324</v>
      </c>
      <c r="D327" s="63"/>
      <c r="E327" s="42" t="s">
        <v>51</v>
      </c>
      <c r="F327" s="43" t="s">
        <v>38</v>
      </c>
      <c r="G327" s="43" t="s">
        <v>52</v>
      </c>
      <c r="H327" s="43" t="s">
        <v>30</v>
      </c>
      <c r="I327" s="41">
        <v>229.33</v>
      </c>
      <c r="J327" s="16">
        <v>0</v>
      </c>
      <c r="K327" s="21">
        <f t="shared" si="9"/>
        <v>0</v>
      </c>
      <c r="L327" s="22" t="str">
        <f t="shared" si="8"/>
        <v>OK</v>
      </c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50"/>
      <c r="Z327" s="50"/>
      <c r="AA327" s="50"/>
      <c r="AB327" s="50"/>
    </row>
    <row r="328" spans="1:28" ht="39.950000000000003" customHeight="1" x14ac:dyDescent="0.25">
      <c r="A328" s="69"/>
      <c r="B328" s="66"/>
      <c r="C328" s="37">
        <v>325</v>
      </c>
      <c r="D328" s="63"/>
      <c r="E328" s="42" t="s">
        <v>53</v>
      </c>
      <c r="F328" s="43" t="s">
        <v>38</v>
      </c>
      <c r="G328" s="43" t="s">
        <v>54</v>
      </c>
      <c r="H328" s="43" t="s">
        <v>30</v>
      </c>
      <c r="I328" s="41">
        <v>250.37</v>
      </c>
      <c r="J328" s="16">
        <v>0</v>
      </c>
      <c r="K328" s="21">
        <f t="shared" si="9"/>
        <v>0</v>
      </c>
      <c r="L328" s="22" t="str">
        <f t="shared" si="8"/>
        <v>OK</v>
      </c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50"/>
      <c r="Z328" s="50"/>
      <c r="AA328" s="50"/>
      <c r="AB328" s="50"/>
    </row>
    <row r="329" spans="1:28" ht="39.950000000000003" customHeight="1" x14ac:dyDescent="0.25">
      <c r="A329" s="69"/>
      <c r="B329" s="66"/>
      <c r="C329" s="37">
        <v>326</v>
      </c>
      <c r="D329" s="63"/>
      <c r="E329" s="42" t="s">
        <v>55</v>
      </c>
      <c r="F329" s="43" t="s">
        <v>38</v>
      </c>
      <c r="G329" s="43" t="s">
        <v>96</v>
      </c>
      <c r="H329" s="43" t="s">
        <v>30</v>
      </c>
      <c r="I329" s="41">
        <v>82.53</v>
      </c>
      <c r="J329" s="16">
        <v>0</v>
      </c>
      <c r="K329" s="21">
        <f t="shared" si="9"/>
        <v>0</v>
      </c>
      <c r="L329" s="22" t="str">
        <f t="shared" si="8"/>
        <v>OK</v>
      </c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50"/>
      <c r="Z329" s="50"/>
      <c r="AA329" s="50"/>
      <c r="AB329" s="50"/>
    </row>
    <row r="330" spans="1:28" ht="39.950000000000003" customHeight="1" x14ac:dyDescent="0.25">
      <c r="A330" s="69"/>
      <c r="B330" s="66"/>
      <c r="C330" s="37">
        <v>327</v>
      </c>
      <c r="D330" s="63"/>
      <c r="E330" s="42" t="s">
        <v>57</v>
      </c>
      <c r="F330" s="43" t="s">
        <v>38</v>
      </c>
      <c r="G330" s="43" t="s">
        <v>97</v>
      </c>
      <c r="H330" s="43" t="s">
        <v>30</v>
      </c>
      <c r="I330" s="41">
        <v>31.65</v>
      </c>
      <c r="J330" s="16">
        <v>0</v>
      </c>
      <c r="K330" s="21">
        <f t="shared" si="9"/>
        <v>0</v>
      </c>
      <c r="L330" s="22" t="str">
        <f t="shared" si="8"/>
        <v>OK</v>
      </c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50"/>
      <c r="Z330" s="50"/>
      <c r="AA330" s="50"/>
      <c r="AB330" s="50"/>
    </row>
    <row r="331" spans="1:28" ht="39.950000000000003" customHeight="1" x14ac:dyDescent="0.25">
      <c r="A331" s="69"/>
      <c r="B331" s="66"/>
      <c r="C331" s="37">
        <v>328</v>
      </c>
      <c r="D331" s="63"/>
      <c r="E331" s="42" t="s">
        <v>59</v>
      </c>
      <c r="F331" s="43" t="s">
        <v>38</v>
      </c>
      <c r="G331" s="43" t="s">
        <v>60</v>
      </c>
      <c r="H331" s="43" t="s">
        <v>30</v>
      </c>
      <c r="I331" s="41">
        <v>70.91</v>
      </c>
      <c r="J331" s="16">
        <v>0</v>
      </c>
      <c r="K331" s="21">
        <f t="shared" si="9"/>
        <v>0</v>
      </c>
      <c r="L331" s="22" t="str">
        <f t="shared" si="8"/>
        <v>OK</v>
      </c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50"/>
      <c r="Z331" s="50"/>
      <c r="AA331" s="50"/>
      <c r="AB331" s="50"/>
    </row>
    <row r="332" spans="1:28" ht="39.950000000000003" customHeight="1" x14ac:dyDescent="0.25">
      <c r="A332" s="69"/>
      <c r="B332" s="66"/>
      <c r="C332" s="37">
        <v>329</v>
      </c>
      <c r="D332" s="63"/>
      <c r="E332" s="42" t="s">
        <v>61</v>
      </c>
      <c r="F332" s="43" t="s">
        <v>38</v>
      </c>
      <c r="G332" s="43" t="s">
        <v>62</v>
      </c>
      <c r="H332" s="43" t="s">
        <v>30</v>
      </c>
      <c r="I332" s="41">
        <v>118.78</v>
      </c>
      <c r="J332" s="16">
        <v>0</v>
      </c>
      <c r="K332" s="21">
        <f t="shared" si="9"/>
        <v>0</v>
      </c>
      <c r="L332" s="22" t="str">
        <f t="shared" si="8"/>
        <v>OK</v>
      </c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50"/>
      <c r="Z332" s="50"/>
      <c r="AA332" s="50"/>
      <c r="AB332" s="50"/>
    </row>
    <row r="333" spans="1:28" ht="39.950000000000003" customHeight="1" x14ac:dyDescent="0.25">
      <c r="A333" s="69"/>
      <c r="B333" s="66"/>
      <c r="C333" s="37">
        <v>330</v>
      </c>
      <c r="D333" s="63"/>
      <c r="E333" s="42" t="s">
        <v>65</v>
      </c>
      <c r="F333" s="43" t="s">
        <v>126</v>
      </c>
      <c r="G333" s="43" t="s">
        <v>64</v>
      </c>
      <c r="H333" s="43" t="s">
        <v>30</v>
      </c>
      <c r="I333" s="41">
        <v>667.31</v>
      </c>
      <c r="J333" s="16">
        <v>0</v>
      </c>
      <c r="K333" s="21">
        <f t="shared" si="9"/>
        <v>0</v>
      </c>
      <c r="L333" s="22" t="str">
        <f t="shared" si="8"/>
        <v>OK</v>
      </c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50"/>
      <c r="Z333" s="50"/>
      <c r="AA333" s="50"/>
      <c r="AB333" s="50"/>
    </row>
    <row r="334" spans="1:28" ht="39.950000000000003" customHeight="1" x14ac:dyDescent="0.25">
      <c r="A334" s="69"/>
      <c r="B334" s="66"/>
      <c r="C334" s="37">
        <v>331</v>
      </c>
      <c r="D334" s="63"/>
      <c r="E334" s="42" t="s">
        <v>66</v>
      </c>
      <c r="F334" s="43" t="s">
        <v>126</v>
      </c>
      <c r="G334" s="43" t="s">
        <v>67</v>
      </c>
      <c r="H334" s="43" t="s">
        <v>30</v>
      </c>
      <c r="I334" s="41">
        <v>180.17</v>
      </c>
      <c r="J334" s="16">
        <v>0</v>
      </c>
      <c r="K334" s="21">
        <f t="shared" si="9"/>
        <v>0</v>
      </c>
      <c r="L334" s="22" t="str">
        <f t="shared" si="8"/>
        <v>OK</v>
      </c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50"/>
      <c r="Z334" s="50"/>
      <c r="AA334" s="50"/>
      <c r="AB334" s="50"/>
    </row>
    <row r="335" spans="1:28" ht="39.950000000000003" customHeight="1" x14ac:dyDescent="0.25">
      <c r="A335" s="69"/>
      <c r="B335" s="66"/>
      <c r="C335" s="37">
        <v>332</v>
      </c>
      <c r="D335" s="63"/>
      <c r="E335" s="42" t="s">
        <v>68</v>
      </c>
      <c r="F335" s="43" t="s">
        <v>126</v>
      </c>
      <c r="G335" s="43" t="s">
        <v>69</v>
      </c>
      <c r="H335" s="43" t="s">
        <v>30</v>
      </c>
      <c r="I335" s="41">
        <v>827.52</v>
      </c>
      <c r="J335" s="16">
        <v>0</v>
      </c>
      <c r="K335" s="21">
        <f t="shared" si="9"/>
        <v>0</v>
      </c>
      <c r="L335" s="22" t="str">
        <f t="shared" si="8"/>
        <v>OK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50"/>
      <c r="Z335" s="50"/>
      <c r="AA335" s="50"/>
      <c r="AB335" s="50"/>
    </row>
    <row r="336" spans="1:28" ht="39.950000000000003" customHeight="1" x14ac:dyDescent="0.25">
      <c r="A336" s="69"/>
      <c r="B336" s="66"/>
      <c r="C336" s="37">
        <v>333</v>
      </c>
      <c r="D336" s="63"/>
      <c r="E336" s="42" t="s">
        <v>70</v>
      </c>
      <c r="F336" s="43" t="s">
        <v>126</v>
      </c>
      <c r="G336" s="43" t="s">
        <v>29</v>
      </c>
      <c r="H336" s="43" t="s">
        <v>30</v>
      </c>
      <c r="I336" s="41">
        <v>413.48</v>
      </c>
      <c r="J336" s="16">
        <v>0</v>
      </c>
      <c r="K336" s="21">
        <f t="shared" si="9"/>
        <v>0</v>
      </c>
      <c r="L336" s="22" t="str">
        <f t="shared" si="8"/>
        <v>OK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50"/>
      <c r="Z336" s="50"/>
      <c r="AA336" s="50"/>
      <c r="AB336" s="50"/>
    </row>
    <row r="337" spans="1:28" ht="39.950000000000003" customHeight="1" x14ac:dyDescent="0.25">
      <c r="A337" s="69"/>
      <c r="B337" s="66"/>
      <c r="C337" s="37">
        <v>334</v>
      </c>
      <c r="D337" s="63"/>
      <c r="E337" s="42" t="s">
        <v>71</v>
      </c>
      <c r="F337" s="43" t="s">
        <v>126</v>
      </c>
      <c r="G337" s="43" t="s">
        <v>72</v>
      </c>
      <c r="H337" s="43" t="s">
        <v>30</v>
      </c>
      <c r="I337" s="41">
        <v>157.21</v>
      </c>
      <c r="J337" s="16">
        <v>0</v>
      </c>
      <c r="K337" s="21">
        <f t="shared" si="9"/>
        <v>0</v>
      </c>
      <c r="L337" s="22" t="str">
        <f t="shared" si="8"/>
        <v>OK</v>
      </c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50"/>
      <c r="Z337" s="50"/>
      <c r="AA337" s="50"/>
      <c r="AB337" s="50"/>
    </row>
    <row r="338" spans="1:28" ht="39.950000000000003" customHeight="1" x14ac:dyDescent="0.25">
      <c r="A338" s="69"/>
      <c r="B338" s="66"/>
      <c r="C338" s="37">
        <v>335</v>
      </c>
      <c r="D338" s="63"/>
      <c r="E338" s="42" t="s">
        <v>73</v>
      </c>
      <c r="F338" s="43" t="s">
        <v>126</v>
      </c>
      <c r="G338" s="43" t="s">
        <v>74</v>
      </c>
      <c r="H338" s="43" t="s">
        <v>30</v>
      </c>
      <c r="I338" s="41">
        <v>916.17</v>
      </c>
      <c r="J338" s="16">
        <v>0</v>
      </c>
      <c r="K338" s="21">
        <f t="shared" si="9"/>
        <v>0</v>
      </c>
      <c r="L338" s="22" t="str">
        <f t="shared" si="8"/>
        <v>OK</v>
      </c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50"/>
      <c r="Z338" s="50"/>
      <c r="AA338" s="50"/>
      <c r="AB338" s="50"/>
    </row>
    <row r="339" spans="1:28" ht="39.950000000000003" customHeight="1" x14ac:dyDescent="0.25">
      <c r="A339" s="69"/>
      <c r="B339" s="66"/>
      <c r="C339" s="37">
        <v>336</v>
      </c>
      <c r="D339" s="63"/>
      <c r="E339" s="42" t="s">
        <v>75</v>
      </c>
      <c r="F339" s="43" t="s">
        <v>126</v>
      </c>
      <c r="G339" s="43" t="s">
        <v>76</v>
      </c>
      <c r="H339" s="43" t="s">
        <v>30</v>
      </c>
      <c r="I339" s="41">
        <v>1278.82</v>
      </c>
      <c r="J339" s="16">
        <v>0</v>
      </c>
      <c r="K339" s="21">
        <f t="shared" si="9"/>
        <v>0</v>
      </c>
      <c r="L339" s="22" t="str">
        <f t="shared" si="8"/>
        <v>OK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50"/>
      <c r="Z339" s="50"/>
      <c r="AA339" s="50"/>
      <c r="AB339" s="50"/>
    </row>
    <row r="340" spans="1:28" ht="39.950000000000003" customHeight="1" x14ac:dyDescent="0.25">
      <c r="A340" s="69"/>
      <c r="B340" s="66"/>
      <c r="C340" s="37">
        <v>337</v>
      </c>
      <c r="D340" s="63"/>
      <c r="E340" s="42" t="s">
        <v>77</v>
      </c>
      <c r="F340" s="43" t="s">
        <v>126</v>
      </c>
      <c r="G340" s="43" t="s">
        <v>29</v>
      </c>
      <c r="H340" s="43" t="s">
        <v>30</v>
      </c>
      <c r="I340" s="41">
        <v>684.04</v>
      </c>
      <c r="J340" s="16">
        <v>0</v>
      </c>
      <c r="K340" s="21">
        <f t="shared" si="9"/>
        <v>0</v>
      </c>
      <c r="L340" s="22" t="str">
        <f t="shared" si="8"/>
        <v>OK</v>
      </c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50"/>
      <c r="Z340" s="50"/>
      <c r="AA340" s="50"/>
      <c r="AB340" s="50"/>
    </row>
    <row r="341" spans="1:28" ht="39.950000000000003" customHeight="1" x14ac:dyDescent="0.25">
      <c r="A341" s="69"/>
      <c r="B341" s="66"/>
      <c r="C341" s="37">
        <v>338</v>
      </c>
      <c r="D341" s="63"/>
      <c r="E341" s="42" t="s">
        <v>78</v>
      </c>
      <c r="F341" s="43" t="s">
        <v>126</v>
      </c>
      <c r="G341" s="43" t="s">
        <v>29</v>
      </c>
      <c r="H341" s="43" t="s">
        <v>30</v>
      </c>
      <c r="I341" s="41">
        <v>1291.77</v>
      </c>
      <c r="J341" s="16">
        <v>0</v>
      </c>
      <c r="K341" s="21">
        <f t="shared" si="9"/>
        <v>0</v>
      </c>
      <c r="L341" s="22" t="str">
        <f t="shared" si="8"/>
        <v>OK</v>
      </c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50"/>
      <c r="Z341" s="50"/>
      <c r="AA341" s="50"/>
      <c r="AB341" s="50"/>
    </row>
    <row r="342" spans="1:28" ht="39.950000000000003" customHeight="1" x14ac:dyDescent="0.25">
      <c r="A342" s="69"/>
      <c r="B342" s="66"/>
      <c r="C342" s="37">
        <v>339</v>
      </c>
      <c r="D342" s="63"/>
      <c r="E342" s="42" t="s">
        <v>79</v>
      </c>
      <c r="F342" s="43" t="s">
        <v>126</v>
      </c>
      <c r="G342" s="43" t="s">
        <v>29</v>
      </c>
      <c r="H342" s="43" t="s">
        <v>30</v>
      </c>
      <c r="I342" s="41">
        <v>85.89</v>
      </c>
      <c r="J342" s="16">
        <v>0</v>
      </c>
      <c r="K342" s="21">
        <f t="shared" si="9"/>
        <v>0</v>
      </c>
      <c r="L342" s="22" t="str">
        <f t="shared" si="8"/>
        <v>OK</v>
      </c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50"/>
      <c r="Z342" s="50"/>
      <c r="AA342" s="50"/>
      <c r="AB342" s="50"/>
    </row>
    <row r="343" spans="1:28" ht="39.950000000000003" customHeight="1" x14ac:dyDescent="0.25">
      <c r="A343" s="69"/>
      <c r="B343" s="66"/>
      <c r="C343" s="37">
        <v>340</v>
      </c>
      <c r="D343" s="63"/>
      <c r="E343" s="42" t="s">
        <v>132</v>
      </c>
      <c r="F343" s="43" t="s">
        <v>126</v>
      </c>
      <c r="G343" s="43" t="s">
        <v>29</v>
      </c>
      <c r="H343" s="43" t="s">
        <v>30</v>
      </c>
      <c r="I343" s="41">
        <v>81.319999999999993</v>
      </c>
      <c r="J343" s="16">
        <v>0</v>
      </c>
      <c r="K343" s="21">
        <f t="shared" si="9"/>
        <v>0</v>
      </c>
      <c r="L343" s="22" t="str">
        <f t="shared" si="8"/>
        <v>OK</v>
      </c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50"/>
      <c r="Z343" s="50"/>
      <c r="AA343" s="50"/>
      <c r="AB343" s="50"/>
    </row>
    <row r="344" spans="1:28" ht="39.950000000000003" customHeight="1" x14ac:dyDescent="0.25">
      <c r="A344" s="69"/>
      <c r="B344" s="66"/>
      <c r="C344" s="37">
        <v>341</v>
      </c>
      <c r="D344" s="63"/>
      <c r="E344" s="42" t="s">
        <v>134</v>
      </c>
      <c r="F344" s="43" t="s">
        <v>38</v>
      </c>
      <c r="G344" s="43" t="s">
        <v>81</v>
      </c>
      <c r="H344" s="43" t="s">
        <v>30</v>
      </c>
      <c r="I344" s="41">
        <v>23.66</v>
      </c>
      <c r="J344" s="16">
        <v>0</v>
      </c>
      <c r="K344" s="21">
        <f t="shared" si="9"/>
        <v>0</v>
      </c>
      <c r="L344" s="22" t="str">
        <f t="shared" si="8"/>
        <v>OK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50"/>
      <c r="Z344" s="50"/>
      <c r="AA344" s="50"/>
      <c r="AB344" s="50"/>
    </row>
    <row r="345" spans="1:28" ht="39.950000000000003" customHeight="1" x14ac:dyDescent="0.25">
      <c r="A345" s="69"/>
      <c r="B345" s="66"/>
      <c r="C345" s="37">
        <v>342</v>
      </c>
      <c r="D345" s="63"/>
      <c r="E345" s="42" t="s">
        <v>135</v>
      </c>
      <c r="F345" s="43" t="s">
        <v>38</v>
      </c>
      <c r="G345" s="43" t="s">
        <v>82</v>
      </c>
      <c r="H345" s="43" t="s">
        <v>30</v>
      </c>
      <c r="I345" s="41">
        <v>24.79</v>
      </c>
      <c r="J345" s="16">
        <v>0</v>
      </c>
      <c r="K345" s="21">
        <f t="shared" si="9"/>
        <v>0</v>
      </c>
      <c r="L345" s="22" t="str">
        <f t="shared" si="8"/>
        <v>OK</v>
      </c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50"/>
      <c r="Z345" s="50"/>
      <c r="AA345" s="50"/>
      <c r="AB345" s="50"/>
    </row>
    <row r="346" spans="1:28" ht="39.950000000000003" customHeight="1" x14ac:dyDescent="0.25">
      <c r="A346" s="69"/>
      <c r="B346" s="66"/>
      <c r="C346" s="37">
        <v>343</v>
      </c>
      <c r="D346" s="63"/>
      <c r="E346" s="42" t="s">
        <v>136</v>
      </c>
      <c r="F346" s="43" t="s">
        <v>38</v>
      </c>
      <c r="G346" s="43" t="s">
        <v>83</v>
      </c>
      <c r="H346" s="43" t="s">
        <v>30</v>
      </c>
      <c r="I346" s="41">
        <v>62.42</v>
      </c>
      <c r="J346" s="16">
        <v>0</v>
      </c>
      <c r="K346" s="21">
        <f t="shared" si="9"/>
        <v>0</v>
      </c>
      <c r="L346" s="22" t="str">
        <f t="shared" si="8"/>
        <v>OK</v>
      </c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50"/>
      <c r="Z346" s="50"/>
      <c r="AA346" s="50"/>
      <c r="AB346" s="50"/>
    </row>
    <row r="347" spans="1:28" ht="39.950000000000003" customHeight="1" x14ac:dyDescent="0.25">
      <c r="A347" s="69"/>
      <c r="B347" s="66"/>
      <c r="C347" s="37">
        <v>344</v>
      </c>
      <c r="D347" s="63"/>
      <c r="E347" s="42" t="s">
        <v>137</v>
      </c>
      <c r="F347" s="43" t="s">
        <v>38</v>
      </c>
      <c r="G347" s="43" t="s">
        <v>84</v>
      </c>
      <c r="H347" s="43" t="s">
        <v>30</v>
      </c>
      <c r="I347" s="41">
        <v>32.659999999999997</v>
      </c>
      <c r="J347" s="16">
        <v>0</v>
      </c>
      <c r="K347" s="21">
        <f t="shared" si="9"/>
        <v>0</v>
      </c>
      <c r="L347" s="22" t="str">
        <f t="shared" si="8"/>
        <v>OK</v>
      </c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50"/>
      <c r="Z347" s="50"/>
      <c r="AA347" s="50"/>
      <c r="AB347" s="50"/>
    </row>
    <row r="348" spans="1:28" ht="39.950000000000003" customHeight="1" x14ac:dyDescent="0.25">
      <c r="A348" s="69"/>
      <c r="B348" s="66"/>
      <c r="C348" s="37">
        <v>345</v>
      </c>
      <c r="D348" s="63"/>
      <c r="E348" s="42" t="s">
        <v>87</v>
      </c>
      <c r="F348" s="43" t="s">
        <v>126</v>
      </c>
      <c r="G348" s="43" t="s">
        <v>88</v>
      </c>
      <c r="H348" s="43" t="s">
        <v>30</v>
      </c>
      <c r="I348" s="41">
        <v>552.51</v>
      </c>
      <c r="J348" s="16">
        <v>0</v>
      </c>
      <c r="K348" s="21">
        <f t="shared" si="9"/>
        <v>0</v>
      </c>
      <c r="L348" s="22" t="str">
        <f t="shared" si="8"/>
        <v>OK</v>
      </c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50"/>
      <c r="Z348" s="50"/>
      <c r="AA348" s="50"/>
      <c r="AB348" s="50"/>
    </row>
    <row r="349" spans="1:28" ht="39.950000000000003" customHeight="1" x14ac:dyDescent="0.25">
      <c r="A349" s="69"/>
      <c r="B349" s="66"/>
      <c r="C349" s="37">
        <v>346</v>
      </c>
      <c r="D349" s="63"/>
      <c r="E349" s="42" t="s">
        <v>89</v>
      </c>
      <c r="F349" s="43" t="s">
        <v>126</v>
      </c>
      <c r="G349" s="43" t="s">
        <v>29</v>
      </c>
      <c r="H349" s="43" t="s">
        <v>30</v>
      </c>
      <c r="I349" s="41">
        <v>1097.5</v>
      </c>
      <c r="J349" s="16">
        <v>0</v>
      </c>
      <c r="K349" s="21">
        <f t="shared" si="9"/>
        <v>0</v>
      </c>
      <c r="L349" s="22" t="str">
        <f t="shared" si="8"/>
        <v>OK</v>
      </c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50"/>
      <c r="Z349" s="50"/>
      <c r="AA349" s="50"/>
      <c r="AB349" s="50"/>
    </row>
    <row r="350" spans="1:28" ht="39.950000000000003" customHeight="1" x14ac:dyDescent="0.25">
      <c r="A350" s="69"/>
      <c r="B350" s="66"/>
      <c r="C350" s="37">
        <v>347</v>
      </c>
      <c r="D350" s="63"/>
      <c r="E350" s="42" t="s">
        <v>90</v>
      </c>
      <c r="F350" s="43" t="s">
        <v>38</v>
      </c>
      <c r="G350" s="43" t="s">
        <v>29</v>
      </c>
      <c r="H350" s="43" t="s">
        <v>30</v>
      </c>
      <c r="I350" s="41">
        <v>229.04</v>
      </c>
      <c r="J350" s="16">
        <v>0</v>
      </c>
      <c r="K350" s="21">
        <f t="shared" si="9"/>
        <v>0</v>
      </c>
      <c r="L350" s="22" t="str">
        <f t="shared" si="8"/>
        <v>OK</v>
      </c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50"/>
      <c r="Z350" s="50"/>
      <c r="AA350" s="50"/>
      <c r="AB350" s="50"/>
    </row>
    <row r="351" spans="1:28" ht="39.950000000000003" customHeight="1" x14ac:dyDescent="0.25">
      <c r="A351" s="69"/>
      <c r="B351" s="66"/>
      <c r="C351" s="37">
        <v>348</v>
      </c>
      <c r="D351" s="63"/>
      <c r="E351" s="42" t="s">
        <v>91</v>
      </c>
      <c r="F351" s="43" t="s">
        <v>38</v>
      </c>
      <c r="G351" s="43" t="s">
        <v>29</v>
      </c>
      <c r="H351" s="43" t="s">
        <v>30</v>
      </c>
      <c r="I351" s="41">
        <v>128.83000000000001</v>
      </c>
      <c r="J351" s="16">
        <v>0</v>
      </c>
      <c r="K351" s="21">
        <f t="shared" si="9"/>
        <v>0</v>
      </c>
      <c r="L351" s="22" t="str">
        <f t="shared" si="8"/>
        <v>OK</v>
      </c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50"/>
      <c r="Z351" s="50"/>
      <c r="AA351" s="50"/>
      <c r="AB351" s="50"/>
    </row>
    <row r="352" spans="1:28" ht="39.950000000000003" customHeight="1" x14ac:dyDescent="0.25">
      <c r="A352" s="69"/>
      <c r="B352" s="66"/>
      <c r="C352" s="37">
        <v>349</v>
      </c>
      <c r="D352" s="63"/>
      <c r="E352" s="42" t="s">
        <v>92</v>
      </c>
      <c r="F352" s="43" t="s">
        <v>38</v>
      </c>
      <c r="G352" s="43" t="s">
        <v>93</v>
      </c>
      <c r="H352" s="43" t="s">
        <v>30</v>
      </c>
      <c r="I352" s="41">
        <v>23.1</v>
      </c>
      <c r="J352" s="16">
        <v>0</v>
      </c>
      <c r="K352" s="21">
        <f t="shared" si="9"/>
        <v>0</v>
      </c>
      <c r="L352" s="22" t="str">
        <f t="shared" si="8"/>
        <v>OK</v>
      </c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50"/>
      <c r="Z352" s="50"/>
      <c r="AA352" s="50"/>
      <c r="AB352" s="50"/>
    </row>
    <row r="353" spans="1:28" ht="39.950000000000003" customHeight="1" x14ac:dyDescent="0.25">
      <c r="A353" s="69"/>
      <c r="B353" s="66"/>
      <c r="C353" s="37">
        <v>350</v>
      </c>
      <c r="D353" s="63"/>
      <c r="E353" s="42" t="s">
        <v>94</v>
      </c>
      <c r="F353" s="43" t="s">
        <v>126</v>
      </c>
      <c r="G353" s="43" t="s">
        <v>29</v>
      </c>
      <c r="H353" s="43" t="s">
        <v>30</v>
      </c>
      <c r="I353" s="41">
        <v>213.77</v>
      </c>
      <c r="J353" s="16">
        <v>0</v>
      </c>
      <c r="K353" s="21">
        <f t="shared" si="9"/>
        <v>0</v>
      </c>
      <c r="L353" s="22" t="str">
        <f t="shared" si="8"/>
        <v>OK</v>
      </c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50"/>
      <c r="Z353" s="50"/>
      <c r="AA353" s="50"/>
      <c r="AB353" s="50"/>
    </row>
    <row r="354" spans="1:28" ht="39.950000000000003" customHeight="1" x14ac:dyDescent="0.25">
      <c r="A354" s="70"/>
      <c r="B354" s="67"/>
      <c r="C354" s="44">
        <v>351</v>
      </c>
      <c r="D354" s="64"/>
      <c r="E354" s="42" t="s">
        <v>95</v>
      </c>
      <c r="F354" s="43" t="s">
        <v>126</v>
      </c>
      <c r="G354" s="43" t="s">
        <v>29</v>
      </c>
      <c r="H354" s="43" t="s">
        <v>30</v>
      </c>
      <c r="I354" s="41">
        <v>233.81</v>
      </c>
      <c r="J354" s="16">
        <v>0</v>
      </c>
      <c r="K354" s="21">
        <f t="shared" si="9"/>
        <v>0</v>
      </c>
      <c r="L354" s="22" t="str">
        <f t="shared" si="8"/>
        <v>OK</v>
      </c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50"/>
      <c r="Z354" s="50"/>
      <c r="AA354" s="50"/>
      <c r="AB354" s="50"/>
    </row>
    <row r="355" spans="1:28" ht="24" customHeight="1" x14ac:dyDescent="0.4">
      <c r="J355" s="46">
        <f>SUM(J4:J354)</f>
        <v>10683</v>
      </c>
      <c r="M355" s="35">
        <f t="shared" ref="M355:AB355" si="10">SUMPRODUCT($I$4:$I$354,M4:M354)</f>
        <v>0</v>
      </c>
      <c r="N355" s="35">
        <f t="shared" si="10"/>
        <v>0</v>
      </c>
      <c r="O355" s="35">
        <f t="shared" si="10"/>
        <v>0</v>
      </c>
      <c r="P355" s="35">
        <f t="shared" si="10"/>
        <v>0</v>
      </c>
      <c r="Q355" s="35">
        <f t="shared" si="10"/>
        <v>0</v>
      </c>
      <c r="R355" s="35">
        <f t="shared" si="10"/>
        <v>0</v>
      </c>
      <c r="S355" s="35">
        <f t="shared" si="10"/>
        <v>0</v>
      </c>
      <c r="T355" s="35">
        <f t="shared" si="10"/>
        <v>0</v>
      </c>
      <c r="U355" s="35">
        <f t="shared" si="10"/>
        <v>0</v>
      </c>
      <c r="V355" s="35">
        <f t="shared" si="10"/>
        <v>0</v>
      </c>
      <c r="W355" s="35">
        <f t="shared" si="10"/>
        <v>0</v>
      </c>
      <c r="X355" s="35">
        <f t="shared" si="10"/>
        <v>0</v>
      </c>
      <c r="Y355" s="35">
        <f t="shared" si="10"/>
        <v>0</v>
      </c>
      <c r="Z355" s="35">
        <f t="shared" si="10"/>
        <v>0</v>
      </c>
      <c r="AA355" s="35">
        <f t="shared" si="10"/>
        <v>0</v>
      </c>
      <c r="AB355" s="35">
        <f t="shared" si="10"/>
        <v>0</v>
      </c>
    </row>
    <row r="360" spans="1:28" ht="39.950000000000003" customHeight="1" x14ac:dyDescent="0.4">
      <c r="A360" s="57"/>
      <c r="D360" s="60"/>
    </row>
    <row r="361" spans="1:28" ht="39.950000000000003" customHeight="1" x14ac:dyDescent="0.4">
      <c r="A361" s="57"/>
      <c r="D361" s="60"/>
    </row>
    <row r="362" spans="1:28" ht="39.950000000000003" customHeight="1" x14ac:dyDescent="0.4">
      <c r="A362" s="57"/>
      <c r="D362" s="60"/>
    </row>
    <row r="363" spans="1:28" ht="39.950000000000003" customHeight="1" x14ac:dyDescent="0.4">
      <c r="A363" s="57"/>
      <c r="D363" s="60"/>
    </row>
    <row r="364" spans="1:28" ht="39.950000000000003" customHeight="1" x14ac:dyDescent="0.4">
      <c r="A364" s="57"/>
      <c r="D364" s="60"/>
    </row>
    <row r="365" spans="1:28" ht="39.950000000000003" customHeight="1" x14ac:dyDescent="0.4">
      <c r="A365" s="57"/>
      <c r="D365" s="60"/>
    </row>
    <row r="366" spans="1:28" ht="39.950000000000003" customHeight="1" x14ac:dyDescent="0.4">
      <c r="A366" s="57"/>
      <c r="D366" s="60"/>
    </row>
    <row r="367" spans="1:28" ht="39.950000000000003" customHeight="1" x14ac:dyDescent="0.4">
      <c r="A367" s="57"/>
      <c r="D367" s="60"/>
    </row>
    <row r="368" spans="1:28" ht="39.950000000000003" customHeight="1" x14ac:dyDescent="0.4">
      <c r="A368" s="57"/>
      <c r="D368" s="60"/>
    </row>
    <row r="369" spans="1:9" ht="39.950000000000003" customHeight="1" x14ac:dyDescent="0.4">
      <c r="A369" s="57"/>
      <c r="D369" s="60"/>
    </row>
    <row r="370" spans="1:9" ht="39.950000000000003" customHeight="1" x14ac:dyDescent="0.4">
      <c r="A370" s="57"/>
      <c r="D370" s="60"/>
    </row>
    <row r="371" spans="1:9" ht="39.950000000000003" customHeight="1" x14ac:dyDescent="0.4">
      <c r="A371" s="57"/>
      <c r="D371" s="60"/>
    </row>
    <row r="372" spans="1:9" ht="39.950000000000003" customHeight="1" x14ac:dyDescent="0.4">
      <c r="A372" s="57"/>
      <c r="D372" s="60"/>
    </row>
    <row r="373" spans="1:9" ht="39.950000000000003" customHeight="1" x14ac:dyDescent="0.4">
      <c r="A373" s="57"/>
      <c r="D373" s="60"/>
    </row>
    <row r="374" spans="1:9" ht="39.950000000000003" customHeight="1" x14ac:dyDescent="0.4">
      <c r="A374" s="57"/>
      <c r="D374" s="60"/>
    </row>
    <row r="375" spans="1:9" ht="39.950000000000003" customHeight="1" x14ac:dyDescent="0.4">
      <c r="A375" s="57"/>
      <c r="D375" s="60"/>
    </row>
    <row r="376" spans="1:9" ht="39.950000000000003" customHeight="1" x14ac:dyDescent="0.4">
      <c r="A376" s="57"/>
      <c r="D376" s="60"/>
    </row>
    <row r="377" spans="1:9" ht="39.950000000000003" customHeight="1" x14ac:dyDescent="0.4">
      <c r="A377" s="57"/>
      <c r="D377" s="60"/>
    </row>
    <row r="379" spans="1:9" ht="39.950000000000003" customHeight="1" x14ac:dyDescent="0.4">
      <c r="A379" s="57"/>
      <c r="C379" s="3"/>
      <c r="D379" s="60"/>
      <c r="E379" s="52"/>
      <c r="F379" s="3"/>
      <c r="G379" s="3"/>
      <c r="H379" s="3"/>
      <c r="I379" s="53"/>
    </row>
    <row r="380" spans="1:9" ht="39.950000000000003" customHeight="1" x14ac:dyDescent="0.4">
      <c r="A380" s="57"/>
      <c r="C380" s="3"/>
      <c r="D380" s="60"/>
      <c r="E380" s="52"/>
      <c r="F380" s="3"/>
      <c r="G380" s="3"/>
      <c r="H380" s="3"/>
      <c r="I380" s="53"/>
    </row>
  </sheetData>
  <mergeCells count="47">
    <mergeCell ref="A49:A79"/>
    <mergeCell ref="B49:B79"/>
    <mergeCell ref="D49:D79"/>
    <mergeCell ref="V1:V2"/>
    <mergeCell ref="W1:W2"/>
    <mergeCell ref="P1:P2"/>
    <mergeCell ref="Q1:Q2"/>
    <mergeCell ref="R1:R2"/>
    <mergeCell ref="S1:S2"/>
    <mergeCell ref="T1:T2"/>
    <mergeCell ref="U1:U2"/>
    <mergeCell ref="A1:D1"/>
    <mergeCell ref="E1:I1"/>
    <mergeCell ref="J1:L1"/>
    <mergeCell ref="M1:M2"/>
    <mergeCell ref="N1:N2"/>
    <mergeCell ref="AB1:AB2"/>
    <mergeCell ref="A2:L2"/>
    <mergeCell ref="A4:A48"/>
    <mergeCell ref="B4:B48"/>
    <mergeCell ref="D4:D48"/>
    <mergeCell ref="X1:X2"/>
    <mergeCell ref="Y1:Y2"/>
    <mergeCell ref="Z1:Z2"/>
    <mergeCell ref="AA1:AA2"/>
    <mergeCell ref="O1:O2"/>
    <mergeCell ref="A80:A116"/>
    <mergeCell ref="B80:B116"/>
    <mergeCell ref="D80:D116"/>
    <mergeCell ref="A117:A158"/>
    <mergeCell ref="B117:B158"/>
    <mergeCell ref="D117:D158"/>
    <mergeCell ref="A159:A192"/>
    <mergeCell ref="B159:B192"/>
    <mergeCell ref="D159:D192"/>
    <mergeCell ref="A193:A232"/>
    <mergeCell ref="B193:B232"/>
    <mergeCell ref="D193:D232"/>
    <mergeCell ref="A313:A354"/>
    <mergeCell ref="B313:B354"/>
    <mergeCell ref="D313:D354"/>
    <mergeCell ref="A233:A270"/>
    <mergeCell ref="B233:B270"/>
    <mergeCell ref="D233:D270"/>
    <mergeCell ref="A271:A312"/>
    <mergeCell ref="B271:B312"/>
    <mergeCell ref="D271:D312"/>
  </mergeCells>
  <conditionalFormatting sqref="K4:K354">
    <cfRule type="cellIs" dxfId="70" priority="2" operator="lessThan">
      <formula>0</formula>
    </cfRule>
    <cfRule type="cellIs" dxfId="69" priority="3" operator="lessThan">
      <formula>0</formula>
    </cfRule>
  </conditionalFormatting>
  <conditionalFormatting sqref="M4:X354">
    <cfRule type="cellIs" dxfId="68" priority="5" stopIfTrue="1" operator="greaterThan">
      <formula>0</formula>
    </cfRule>
    <cfRule type="cellIs" dxfId="67" priority="6" stopIfTrue="1" operator="greaterThan">
      <formula>0</formula>
    </cfRule>
    <cfRule type="cellIs" dxfId="66" priority="7" stopIfTrue="1" operator="greaterThan">
      <formula>0</formula>
    </cfRule>
  </conditionalFormatting>
  <conditionalFormatting sqref="M4:AB354">
    <cfRule type="cellIs" dxfId="65" priority="1" operator="greaterThan">
      <formula>10</formula>
    </cfRule>
    <cfRule type="cellIs" dxfId="64" priority="4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8DE5C-9666-414C-A643-EFC8341AB0CB}">
  <dimension ref="A1:AB380"/>
  <sheetViews>
    <sheetView zoomScale="85" zoomScaleNormal="85" workbookViewId="0">
      <selection activeCell="H356" sqref="H356"/>
    </sheetView>
  </sheetViews>
  <sheetFormatPr defaultColWidth="9.7109375" defaultRowHeight="39.950000000000003" customHeight="1" x14ac:dyDescent="0.4"/>
  <cols>
    <col min="1" max="1" width="10.7109375" style="55" customWidth="1"/>
    <col min="2" max="2" width="9.7109375" style="56"/>
    <col min="3" max="3" width="9.5703125" style="1" customWidth="1"/>
    <col min="4" max="4" width="22.7109375" style="59" customWidth="1"/>
    <col min="5" max="5" width="48.85546875" style="36" customWidth="1"/>
    <col min="6" max="6" width="10" style="1" customWidth="1"/>
    <col min="7" max="7" width="19.42578125" style="1" customWidth="1"/>
    <col min="8" max="8" width="16.7109375" style="1" customWidth="1"/>
    <col min="9" max="9" width="13.7109375" style="25" bestFit="1" customWidth="1"/>
    <col min="10" max="10" width="13.85546875" style="4" customWidth="1"/>
    <col min="11" max="11" width="13.28515625" style="24" customWidth="1"/>
    <col min="12" max="12" width="12.5703125" style="5" customWidth="1"/>
    <col min="13" max="13" width="13.5703125" style="4" customWidth="1"/>
    <col min="14" max="15" width="13.7109375" style="4" customWidth="1"/>
    <col min="16" max="16" width="14.28515625" style="4" customWidth="1"/>
    <col min="17" max="17" width="13.42578125" style="4" customWidth="1"/>
    <col min="18" max="24" width="13.7109375" style="4" customWidth="1"/>
    <col min="25" max="28" width="13.7109375" style="2" customWidth="1"/>
    <col min="29" max="16384" width="9.7109375" style="2"/>
  </cols>
  <sheetData>
    <row r="1" spans="1:28" ht="35.25" customHeight="1" x14ac:dyDescent="0.25">
      <c r="A1" s="80" t="s">
        <v>24</v>
      </c>
      <c r="B1" s="80"/>
      <c r="C1" s="80"/>
      <c r="D1" s="81"/>
      <c r="E1" s="72" t="s">
        <v>127</v>
      </c>
      <c r="F1" s="73"/>
      <c r="G1" s="73"/>
      <c r="H1" s="73"/>
      <c r="I1" s="74"/>
      <c r="J1" s="72" t="s">
        <v>25</v>
      </c>
      <c r="K1" s="73"/>
      <c r="L1" s="74"/>
      <c r="M1" s="71" t="s">
        <v>18</v>
      </c>
      <c r="N1" s="71" t="s">
        <v>18</v>
      </c>
      <c r="O1" s="71" t="s">
        <v>18</v>
      </c>
      <c r="P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V1" s="71" t="s">
        <v>18</v>
      </c>
      <c r="W1" s="71" t="s">
        <v>18</v>
      </c>
      <c r="X1" s="71" t="s">
        <v>18</v>
      </c>
      <c r="Y1" s="71" t="s">
        <v>18</v>
      </c>
      <c r="Z1" s="71" t="s">
        <v>18</v>
      </c>
      <c r="AA1" s="71" t="s">
        <v>18</v>
      </c>
      <c r="AB1" s="71" t="s">
        <v>18</v>
      </c>
    </row>
    <row r="2" spans="1:28" ht="25.15" customHeight="1" x14ac:dyDescent="0.25">
      <c r="A2" s="78" t="s">
        <v>153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s="3" customFormat="1" ht="39.950000000000003" customHeight="1" x14ac:dyDescent="0.2">
      <c r="A3" s="51" t="s">
        <v>139</v>
      </c>
      <c r="B3" s="54" t="s">
        <v>22</v>
      </c>
      <c r="C3" s="54" t="s">
        <v>20</v>
      </c>
      <c r="D3" s="58" t="s">
        <v>13</v>
      </c>
      <c r="E3" s="51" t="s">
        <v>27</v>
      </c>
      <c r="F3" s="54" t="s">
        <v>3</v>
      </c>
      <c r="G3" s="51" t="s">
        <v>17</v>
      </c>
      <c r="H3" s="54" t="s">
        <v>14</v>
      </c>
      <c r="I3" s="28" t="s">
        <v>21</v>
      </c>
      <c r="J3" s="54" t="s">
        <v>19</v>
      </c>
      <c r="K3" s="29" t="s">
        <v>0</v>
      </c>
      <c r="L3" s="30" t="s">
        <v>2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18" t="s">
        <v>1</v>
      </c>
      <c r="W3" s="18" t="s">
        <v>1</v>
      </c>
      <c r="X3" s="18" t="s">
        <v>1</v>
      </c>
      <c r="Y3" s="18" t="s">
        <v>1</v>
      </c>
      <c r="Z3" s="18" t="s">
        <v>1</v>
      </c>
      <c r="AA3" s="18" t="s">
        <v>1</v>
      </c>
      <c r="AB3" s="18" t="s">
        <v>1</v>
      </c>
    </row>
    <row r="4" spans="1:28" ht="39.950000000000003" customHeight="1" x14ac:dyDescent="0.25">
      <c r="A4" s="68" t="s">
        <v>140</v>
      </c>
      <c r="B4" s="65">
        <v>1</v>
      </c>
      <c r="C4" s="37">
        <v>1</v>
      </c>
      <c r="D4" s="75" t="s">
        <v>124</v>
      </c>
      <c r="E4" s="38" t="s">
        <v>28</v>
      </c>
      <c r="F4" s="37" t="s">
        <v>126</v>
      </c>
      <c r="G4" s="37" t="s">
        <v>29</v>
      </c>
      <c r="H4" s="37" t="s">
        <v>30</v>
      </c>
      <c r="I4" s="39">
        <v>161.22</v>
      </c>
      <c r="J4" s="16">
        <v>8</v>
      </c>
      <c r="K4" s="21">
        <f t="shared" ref="K4:K35" si="0">J4-(SUM(M4:AB4))</f>
        <v>8</v>
      </c>
      <c r="L4" s="22" t="str">
        <f>IF(K4&lt;0,"ATENÇÃO","OK")</f>
        <v>OK</v>
      </c>
      <c r="M4" s="48"/>
      <c r="N4" s="49"/>
      <c r="O4" s="48"/>
      <c r="P4" s="48"/>
      <c r="Q4" s="48"/>
      <c r="R4" s="48"/>
      <c r="S4" s="48"/>
      <c r="T4" s="48"/>
      <c r="U4" s="48"/>
      <c r="V4" s="48"/>
      <c r="W4" s="48"/>
      <c r="X4" s="48"/>
      <c r="Y4" s="50"/>
      <c r="Z4" s="50"/>
      <c r="AA4" s="50"/>
      <c r="AB4" s="50"/>
    </row>
    <row r="5" spans="1:28" ht="39.950000000000003" customHeight="1" x14ac:dyDescent="0.25">
      <c r="A5" s="69"/>
      <c r="B5" s="66"/>
      <c r="C5" s="37">
        <v>2</v>
      </c>
      <c r="D5" s="76"/>
      <c r="E5" s="38" t="s">
        <v>31</v>
      </c>
      <c r="F5" s="40" t="s">
        <v>32</v>
      </c>
      <c r="G5" s="40" t="s">
        <v>29</v>
      </c>
      <c r="H5" s="37" t="s">
        <v>30</v>
      </c>
      <c r="I5" s="41">
        <v>12.89</v>
      </c>
      <c r="J5" s="16">
        <v>200</v>
      </c>
      <c r="K5" s="21">
        <f t="shared" si="0"/>
        <v>200</v>
      </c>
      <c r="L5" s="22" t="str">
        <f t="shared" ref="L5:L68" si="1">IF(K5&lt;0,"ATENÇÃO","OK")</f>
        <v>OK</v>
      </c>
      <c r="M5" s="48"/>
      <c r="N5" s="49"/>
      <c r="O5" s="48"/>
      <c r="P5" s="48"/>
      <c r="Q5" s="48"/>
      <c r="R5" s="48"/>
      <c r="S5" s="48"/>
      <c r="T5" s="48"/>
      <c r="U5" s="48"/>
      <c r="V5" s="48"/>
      <c r="W5" s="48"/>
      <c r="X5" s="48"/>
      <c r="Y5" s="50"/>
      <c r="Z5" s="50"/>
      <c r="AA5" s="50"/>
      <c r="AB5" s="50"/>
    </row>
    <row r="6" spans="1:28" ht="39.950000000000003" customHeight="1" x14ac:dyDescent="0.25">
      <c r="A6" s="69"/>
      <c r="B6" s="66"/>
      <c r="C6" s="37">
        <v>3</v>
      </c>
      <c r="D6" s="76"/>
      <c r="E6" s="38" t="s">
        <v>33</v>
      </c>
      <c r="F6" s="40" t="s">
        <v>126</v>
      </c>
      <c r="G6" s="40" t="s">
        <v>29</v>
      </c>
      <c r="H6" s="37" t="s">
        <v>30</v>
      </c>
      <c r="I6" s="41">
        <v>20.63</v>
      </c>
      <c r="J6" s="16">
        <v>50</v>
      </c>
      <c r="K6" s="21">
        <f t="shared" si="0"/>
        <v>50</v>
      </c>
      <c r="L6" s="22" t="str">
        <f t="shared" si="1"/>
        <v>OK</v>
      </c>
      <c r="M6" s="48"/>
      <c r="N6" s="49"/>
      <c r="O6" s="48"/>
      <c r="P6" s="48"/>
      <c r="Q6" s="48"/>
      <c r="R6" s="48"/>
      <c r="S6" s="48"/>
      <c r="T6" s="48"/>
      <c r="U6" s="48"/>
      <c r="V6" s="48"/>
      <c r="W6" s="48"/>
      <c r="X6" s="48"/>
      <c r="Y6" s="50"/>
      <c r="Z6" s="50"/>
      <c r="AA6" s="50"/>
      <c r="AB6" s="50"/>
    </row>
    <row r="7" spans="1:28" ht="39.950000000000003" customHeight="1" x14ac:dyDescent="0.25">
      <c r="A7" s="69"/>
      <c r="B7" s="66"/>
      <c r="C7" s="37">
        <v>4</v>
      </c>
      <c r="D7" s="76"/>
      <c r="E7" s="38" t="s">
        <v>34</v>
      </c>
      <c r="F7" s="40" t="s">
        <v>126</v>
      </c>
      <c r="G7" s="40" t="s">
        <v>35</v>
      </c>
      <c r="H7" s="37" t="s">
        <v>30</v>
      </c>
      <c r="I7" s="41">
        <v>33.53</v>
      </c>
      <c r="J7" s="16">
        <v>100</v>
      </c>
      <c r="K7" s="21">
        <f t="shared" si="0"/>
        <v>100</v>
      </c>
      <c r="L7" s="22" t="str">
        <f t="shared" si="1"/>
        <v>OK</v>
      </c>
      <c r="M7" s="48"/>
      <c r="N7" s="49"/>
      <c r="O7" s="48"/>
      <c r="P7" s="48"/>
      <c r="Q7" s="48"/>
      <c r="R7" s="48"/>
      <c r="S7" s="48"/>
      <c r="T7" s="48"/>
      <c r="U7" s="48"/>
      <c r="V7" s="48"/>
      <c r="W7" s="48"/>
      <c r="X7" s="48"/>
      <c r="Y7" s="50"/>
      <c r="Z7" s="50"/>
      <c r="AA7" s="50"/>
      <c r="AB7" s="50"/>
    </row>
    <row r="8" spans="1:28" ht="39.950000000000003" customHeight="1" x14ac:dyDescent="0.25">
      <c r="A8" s="69"/>
      <c r="B8" s="66"/>
      <c r="C8" s="37">
        <v>5</v>
      </c>
      <c r="D8" s="76"/>
      <c r="E8" s="38" t="s">
        <v>36</v>
      </c>
      <c r="F8" s="40" t="s">
        <v>126</v>
      </c>
      <c r="G8" s="40" t="s">
        <v>37</v>
      </c>
      <c r="H8" s="37" t="s">
        <v>30</v>
      </c>
      <c r="I8" s="41">
        <v>48.36</v>
      </c>
      <c r="J8" s="16">
        <v>100</v>
      </c>
      <c r="K8" s="21">
        <f t="shared" si="0"/>
        <v>100</v>
      </c>
      <c r="L8" s="22" t="str">
        <f t="shared" si="1"/>
        <v>OK</v>
      </c>
      <c r="M8" s="48"/>
      <c r="N8" s="49"/>
      <c r="O8" s="48"/>
      <c r="P8" s="48"/>
      <c r="Q8" s="48"/>
      <c r="R8" s="48"/>
      <c r="S8" s="48"/>
      <c r="T8" s="48"/>
      <c r="U8" s="48"/>
      <c r="V8" s="48"/>
      <c r="W8" s="48"/>
      <c r="X8" s="48"/>
      <c r="Y8" s="50"/>
      <c r="Z8" s="50"/>
      <c r="AA8" s="50"/>
      <c r="AB8" s="50"/>
    </row>
    <row r="9" spans="1:28" ht="39.950000000000003" customHeight="1" x14ac:dyDescent="0.25">
      <c r="A9" s="69"/>
      <c r="B9" s="66"/>
      <c r="C9" s="37">
        <v>6</v>
      </c>
      <c r="D9" s="76"/>
      <c r="E9" s="38" t="s">
        <v>128</v>
      </c>
      <c r="F9" s="37" t="s">
        <v>126</v>
      </c>
      <c r="G9" s="40" t="s">
        <v>29</v>
      </c>
      <c r="H9" s="37" t="s">
        <v>30</v>
      </c>
      <c r="I9" s="39">
        <v>4.24</v>
      </c>
      <c r="J9" s="16">
        <v>100</v>
      </c>
      <c r="K9" s="21">
        <f t="shared" si="0"/>
        <v>100</v>
      </c>
      <c r="L9" s="22" t="str">
        <f t="shared" si="1"/>
        <v>OK</v>
      </c>
      <c r="M9" s="48"/>
      <c r="N9" s="49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50"/>
      <c r="AA9" s="50"/>
      <c r="AB9" s="50"/>
    </row>
    <row r="10" spans="1:28" ht="39.950000000000003" customHeight="1" x14ac:dyDescent="0.25">
      <c r="A10" s="69"/>
      <c r="B10" s="66"/>
      <c r="C10" s="37">
        <v>7</v>
      </c>
      <c r="D10" s="76"/>
      <c r="E10" s="42" t="s">
        <v>129</v>
      </c>
      <c r="F10" s="43" t="s">
        <v>38</v>
      </c>
      <c r="G10" s="43" t="s">
        <v>39</v>
      </c>
      <c r="H10" s="37" t="s">
        <v>30</v>
      </c>
      <c r="I10" s="41">
        <v>8.59</v>
      </c>
      <c r="J10" s="16">
        <v>2000</v>
      </c>
      <c r="K10" s="21">
        <f t="shared" si="0"/>
        <v>2000</v>
      </c>
      <c r="L10" s="22" t="str">
        <f t="shared" si="1"/>
        <v>OK</v>
      </c>
      <c r="M10" s="48"/>
      <c r="N10" s="49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50"/>
      <c r="AA10" s="50"/>
      <c r="AB10" s="50"/>
    </row>
    <row r="11" spans="1:28" ht="39.950000000000003" customHeight="1" x14ac:dyDescent="0.25">
      <c r="A11" s="69"/>
      <c r="B11" s="66"/>
      <c r="C11" s="37">
        <v>8</v>
      </c>
      <c r="D11" s="76"/>
      <c r="E11" s="42" t="s">
        <v>130</v>
      </c>
      <c r="F11" s="43" t="s">
        <v>38</v>
      </c>
      <c r="G11" s="43" t="s">
        <v>40</v>
      </c>
      <c r="H11" s="37" t="s">
        <v>30</v>
      </c>
      <c r="I11" s="41">
        <v>12.65</v>
      </c>
      <c r="J11" s="16">
        <v>1000</v>
      </c>
      <c r="K11" s="21">
        <f t="shared" si="0"/>
        <v>1000</v>
      </c>
      <c r="L11" s="22" t="str">
        <f t="shared" si="1"/>
        <v>OK</v>
      </c>
      <c r="M11" s="48"/>
      <c r="N11" s="49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50"/>
      <c r="Z11" s="50"/>
      <c r="AA11" s="50"/>
      <c r="AB11" s="50"/>
    </row>
    <row r="12" spans="1:28" ht="39.950000000000003" customHeight="1" x14ac:dyDescent="0.25">
      <c r="A12" s="69"/>
      <c r="B12" s="66"/>
      <c r="C12" s="37">
        <v>9</v>
      </c>
      <c r="D12" s="76"/>
      <c r="E12" s="42" t="s">
        <v>131</v>
      </c>
      <c r="F12" s="44" t="s">
        <v>38</v>
      </c>
      <c r="G12" s="43" t="s">
        <v>41</v>
      </c>
      <c r="H12" s="43" t="s">
        <v>30</v>
      </c>
      <c r="I12" s="41">
        <v>13.75</v>
      </c>
      <c r="J12" s="16">
        <v>100</v>
      </c>
      <c r="K12" s="21">
        <f t="shared" si="0"/>
        <v>100</v>
      </c>
      <c r="L12" s="22" t="str">
        <f t="shared" si="1"/>
        <v>OK</v>
      </c>
      <c r="M12" s="48"/>
      <c r="N12" s="49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50"/>
      <c r="AA12" s="50"/>
      <c r="AB12" s="50"/>
    </row>
    <row r="13" spans="1:28" ht="39.950000000000003" customHeight="1" x14ac:dyDescent="0.25">
      <c r="A13" s="69"/>
      <c r="B13" s="66"/>
      <c r="C13" s="37">
        <v>10</v>
      </c>
      <c r="D13" s="76"/>
      <c r="E13" s="42" t="s">
        <v>42</v>
      </c>
      <c r="F13" s="44" t="s">
        <v>11</v>
      </c>
      <c r="G13" s="43" t="s">
        <v>29</v>
      </c>
      <c r="H13" s="43" t="s">
        <v>30</v>
      </c>
      <c r="I13" s="41">
        <v>47.9</v>
      </c>
      <c r="J13" s="16">
        <v>50</v>
      </c>
      <c r="K13" s="21">
        <f t="shared" si="0"/>
        <v>50</v>
      </c>
      <c r="L13" s="22" t="str">
        <f t="shared" si="1"/>
        <v>OK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</row>
    <row r="14" spans="1:28" ht="39.950000000000003" customHeight="1" x14ac:dyDescent="0.25">
      <c r="A14" s="69"/>
      <c r="B14" s="66"/>
      <c r="C14" s="37">
        <v>11</v>
      </c>
      <c r="D14" s="76"/>
      <c r="E14" s="42" t="s">
        <v>43</v>
      </c>
      <c r="F14" s="43" t="s">
        <v>44</v>
      </c>
      <c r="G14" s="43" t="s">
        <v>29</v>
      </c>
      <c r="H14" s="43" t="s">
        <v>30</v>
      </c>
      <c r="I14" s="41">
        <v>17.13</v>
      </c>
      <c r="J14" s="16">
        <v>50</v>
      </c>
      <c r="K14" s="21">
        <f t="shared" si="0"/>
        <v>50</v>
      </c>
      <c r="L14" s="22" t="str">
        <f t="shared" si="1"/>
        <v>OK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50"/>
      <c r="Z14" s="50"/>
      <c r="AA14" s="50"/>
      <c r="AB14" s="50"/>
    </row>
    <row r="15" spans="1:28" ht="39.950000000000003" customHeight="1" x14ac:dyDescent="0.25">
      <c r="A15" s="69"/>
      <c r="B15" s="66"/>
      <c r="C15" s="37">
        <v>12</v>
      </c>
      <c r="D15" s="76"/>
      <c r="E15" s="42" t="s">
        <v>45</v>
      </c>
      <c r="F15" s="43" t="s">
        <v>38</v>
      </c>
      <c r="G15" s="43" t="s">
        <v>46</v>
      </c>
      <c r="H15" s="43" t="s">
        <v>30</v>
      </c>
      <c r="I15" s="41">
        <v>22.06</v>
      </c>
      <c r="J15" s="16">
        <v>50</v>
      </c>
      <c r="K15" s="21">
        <f t="shared" si="0"/>
        <v>50</v>
      </c>
      <c r="L15" s="22" t="str">
        <f t="shared" si="1"/>
        <v>OK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0"/>
      <c r="Z15" s="50"/>
      <c r="AA15" s="50"/>
      <c r="AB15" s="50"/>
    </row>
    <row r="16" spans="1:28" ht="39.950000000000003" customHeight="1" x14ac:dyDescent="0.25">
      <c r="A16" s="69"/>
      <c r="B16" s="66"/>
      <c r="C16" s="37">
        <v>13</v>
      </c>
      <c r="D16" s="76"/>
      <c r="E16" s="38" t="s">
        <v>47</v>
      </c>
      <c r="F16" s="40" t="s">
        <v>38</v>
      </c>
      <c r="G16" s="40" t="s">
        <v>48</v>
      </c>
      <c r="H16" s="40" t="s">
        <v>30</v>
      </c>
      <c r="I16" s="45">
        <v>17.41</v>
      </c>
      <c r="J16" s="16">
        <v>100</v>
      </c>
      <c r="K16" s="21">
        <f t="shared" si="0"/>
        <v>100</v>
      </c>
      <c r="L16" s="22" t="str">
        <f t="shared" si="1"/>
        <v>OK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0"/>
      <c r="Z16" s="50"/>
      <c r="AA16" s="50"/>
      <c r="AB16" s="50"/>
    </row>
    <row r="17" spans="1:28" ht="39.950000000000003" customHeight="1" x14ac:dyDescent="0.25">
      <c r="A17" s="69"/>
      <c r="B17" s="66"/>
      <c r="C17" s="37">
        <v>14</v>
      </c>
      <c r="D17" s="76"/>
      <c r="E17" s="42" t="s">
        <v>49</v>
      </c>
      <c r="F17" s="43" t="s">
        <v>38</v>
      </c>
      <c r="G17" s="43" t="s">
        <v>50</v>
      </c>
      <c r="H17" s="43" t="s">
        <v>30</v>
      </c>
      <c r="I17" s="41">
        <v>12.38</v>
      </c>
      <c r="J17" s="16">
        <v>100</v>
      </c>
      <c r="K17" s="21">
        <f t="shared" si="0"/>
        <v>100</v>
      </c>
      <c r="L17" s="22" t="str">
        <f t="shared" si="1"/>
        <v>OK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0"/>
      <c r="Z17" s="50"/>
      <c r="AA17" s="50"/>
      <c r="AB17" s="50"/>
    </row>
    <row r="18" spans="1:28" ht="39.950000000000003" customHeight="1" x14ac:dyDescent="0.25">
      <c r="A18" s="69"/>
      <c r="B18" s="66"/>
      <c r="C18" s="37">
        <v>15</v>
      </c>
      <c r="D18" s="76"/>
      <c r="E18" s="42" t="s">
        <v>51</v>
      </c>
      <c r="F18" s="43" t="s">
        <v>38</v>
      </c>
      <c r="G18" s="43" t="s">
        <v>52</v>
      </c>
      <c r="H18" s="43" t="s">
        <v>30</v>
      </c>
      <c r="I18" s="41">
        <v>154.96</v>
      </c>
      <c r="J18" s="16">
        <v>50</v>
      </c>
      <c r="K18" s="21">
        <f t="shared" si="0"/>
        <v>50</v>
      </c>
      <c r="L18" s="22" t="str">
        <f t="shared" si="1"/>
        <v>OK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50"/>
      <c r="Z18" s="50"/>
      <c r="AA18" s="50"/>
      <c r="AB18" s="50"/>
    </row>
    <row r="19" spans="1:28" ht="39.950000000000003" customHeight="1" x14ac:dyDescent="0.25">
      <c r="A19" s="69"/>
      <c r="B19" s="66"/>
      <c r="C19" s="37">
        <v>16</v>
      </c>
      <c r="D19" s="76"/>
      <c r="E19" s="42" t="s">
        <v>53</v>
      </c>
      <c r="F19" s="43" t="s">
        <v>38</v>
      </c>
      <c r="G19" s="43" t="s">
        <v>54</v>
      </c>
      <c r="H19" s="43" t="s">
        <v>30</v>
      </c>
      <c r="I19" s="41">
        <v>169.18</v>
      </c>
      <c r="J19" s="16">
        <v>50</v>
      </c>
      <c r="K19" s="21">
        <f t="shared" si="0"/>
        <v>50</v>
      </c>
      <c r="L19" s="22" t="str">
        <f t="shared" si="1"/>
        <v>OK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50"/>
      <c r="Z19" s="50"/>
      <c r="AA19" s="50"/>
      <c r="AB19" s="50"/>
    </row>
    <row r="20" spans="1:28" ht="39.950000000000003" customHeight="1" x14ac:dyDescent="0.25">
      <c r="A20" s="69"/>
      <c r="B20" s="66"/>
      <c r="C20" s="37">
        <v>17</v>
      </c>
      <c r="D20" s="76"/>
      <c r="E20" s="42" t="s">
        <v>55</v>
      </c>
      <c r="F20" s="43" t="s">
        <v>38</v>
      </c>
      <c r="G20" s="43" t="s">
        <v>56</v>
      </c>
      <c r="H20" s="43" t="s">
        <v>30</v>
      </c>
      <c r="I20" s="41">
        <v>55.76</v>
      </c>
      <c r="J20" s="16">
        <v>100</v>
      </c>
      <c r="K20" s="21">
        <f t="shared" si="0"/>
        <v>100</v>
      </c>
      <c r="L20" s="22" t="str">
        <f t="shared" si="1"/>
        <v>OK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50"/>
      <c r="Z20" s="50"/>
      <c r="AA20" s="50"/>
      <c r="AB20" s="50"/>
    </row>
    <row r="21" spans="1:28" ht="39.950000000000003" customHeight="1" x14ac:dyDescent="0.25">
      <c r="A21" s="69"/>
      <c r="B21" s="66"/>
      <c r="C21" s="37">
        <v>18</v>
      </c>
      <c r="D21" s="76"/>
      <c r="E21" s="42" t="s">
        <v>57</v>
      </c>
      <c r="F21" s="43" t="s">
        <v>38</v>
      </c>
      <c r="G21" s="43" t="s">
        <v>58</v>
      </c>
      <c r="H21" s="43" t="s">
        <v>30</v>
      </c>
      <c r="I21" s="41">
        <v>21.39</v>
      </c>
      <c r="J21" s="16">
        <v>50</v>
      </c>
      <c r="K21" s="21">
        <f t="shared" si="0"/>
        <v>50</v>
      </c>
      <c r="L21" s="22" t="str">
        <f t="shared" si="1"/>
        <v>OK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50"/>
      <c r="Z21" s="50"/>
      <c r="AA21" s="50"/>
      <c r="AB21" s="50"/>
    </row>
    <row r="22" spans="1:28" ht="39.950000000000003" customHeight="1" x14ac:dyDescent="0.25">
      <c r="A22" s="69"/>
      <c r="B22" s="66"/>
      <c r="C22" s="37">
        <v>19</v>
      </c>
      <c r="D22" s="76"/>
      <c r="E22" s="42" t="s">
        <v>59</v>
      </c>
      <c r="F22" s="43" t="s">
        <v>38</v>
      </c>
      <c r="G22" s="43" t="s">
        <v>60</v>
      </c>
      <c r="H22" s="43" t="s">
        <v>30</v>
      </c>
      <c r="I22" s="41">
        <v>47.92</v>
      </c>
      <c r="J22" s="16">
        <v>50</v>
      </c>
      <c r="K22" s="21">
        <f t="shared" si="0"/>
        <v>50</v>
      </c>
      <c r="L22" s="22" t="str">
        <f t="shared" si="1"/>
        <v>OK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50"/>
      <c r="Z22" s="50"/>
      <c r="AA22" s="50"/>
      <c r="AB22" s="50"/>
    </row>
    <row r="23" spans="1:28" ht="39.950000000000003" customHeight="1" x14ac:dyDescent="0.25">
      <c r="A23" s="69"/>
      <c r="B23" s="66"/>
      <c r="C23" s="37">
        <v>20</v>
      </c>
      <c r="D23" s="76"/>
      <c r="E23" s="42" t="s">
        <v>61</v>
      </c>
      <c r="F23" s="43" t="s">
        <v>38</v>
      </c>
      <c r="G23" s="43" t="s">
        <v>62</v>
      </c>
      <c r="H23" s="43" t="s">
        <v>30</v>
      </c>
      <c r="I23" s="41">
        <v>80.260000000000005</v>
      </c>
      <c r="J23" s="16">
        <v>40</v>
      </c>
      <c r="K23" s="21">
        <f t="shared" si="0"/>
        <v>40</v>
      </c>
      <c r="L23" s="22" t="str">
        <f t="shared" si="1"/>
        <v>OK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50"/>
      <c r="Z23" s="50"/>
      <c r="AA23" s="50"/>
      <c r="AB23" s="50"/>
    </row>
    <row r="24" spans="1:28" ht="39.950000000000003" customHeight="1" x14ac:dyDescent="0.25">
      <c r="A24" s="69"/>
      <c r="B24" s="66"/>
      <c r="C24" s="37">
        <v>21</v>
      </c>
      <c r="D24" s="76"/>
      <c r="E24" s="42" t="s">
        <v>63</v>
      </c>
      <c r="F24" s="43" t="s">
        <v>126</v>
      </c>
      <c r="G24" s="43" t="s">
        <v>64</v>
      </c>
      <c r="H24" s="43" t="s">
        <v>30</v>
      </c>
      <c r="I24" s="41">
        <v>857.58</v>
      </c>
      <c r="J24" s="16">
        <v>2</v>
      </c>
      <c r="K24" s="21">
        <f t="shared" si="0"/>
        <v>2</v>
      </c>
      <c r="L24" s="22" t="str">
        <f t="shared" si="1"/>
        <v>OK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50"/>
      <c r="Z24" s="50"/>
      <c r="AA24" s="50"/>
      <c r="AB24" s="50"/>
    </row>
    <row r="25" spans="1:28" ht="39.950000000000003" customHeight="1" x14ac:dyDescent="0.25">
      <c r="A25" s="69"/>
      <c r="B25" s="66"/>
      <c r="C25" s="37">
        <v>22</v>
      </c>
      <c r="D25" s="76"/>
      <c r="E25" s="42" t="s">
        <v>65</v>
      </c>
      <c r="F25" s="43" t="s">
        <v>126</v>
      </c>
      <c r="G25" s="43" t="s">
        <v>64</v>
      </c>
      <c r="H25" s="43" t="s">
        <v>30</v>
      </c>
      <c r="I25" s="41">
        <v>450.92</v>
      </c>
      <c r="J25" s="16">
        <v>4</v>
      </c>
      <c r="K25" s="21">
        <f t="shared" si="0"/>
        <v>4</v>
      </c>
      <c r="L25" s="22" t="str">
        <f t="shared" si="1"/>
        <v>OK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50"/>
      <c r="Z25" s="50"/>
      <c r="AA25" s="50"/>
      <c r="AB25" s="50"/>
    </row>
    <row r="26" spans="1:28" ht="39.950000000000003" customHeight="1" x14ac:dyDescent="0.25">
      <c r="A26" s="69"/>
      <c r="B26" s="66"/>
      <c r="C26" s="37">
        <v>23</v>
      </c>
      <c r="D26" s="76"/>
      <c r="E26" s="42" t="s">
        <v>66</v>
      </c>
      <c r="F26" s="43" t="s">
        <v>126</v>
      </c>
      <c r="G26" s="43" t="s">
        <v>67</v>
      </c>
      <c r="H26" s="43" t="s">
        <v>30</v>
      </c>
      <c r="I26" s="41">
        <v>121.74</v>
      </c>
      <c r="J26" s="16">
        <v>4</v>
      </c>
      <c r="K26" s="21">
        <f t="shared" si="0"/>
        <v>4</v>
      </c>
      <c r="L26" s="22" t="str">
        <f t="shared" si="1"/>
        <v>OK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50"/>
      <c r="Z26" s="50"/>
      <c r="AA26" s="50"/>
      <c r="AB26" s="50"/>
    </row>
    <row r="27" spans="1:28" ht="39.950000000000003" customHeight="1" x14ac:dyDescent="0.25">
      <c r="A27" s="69"/>
      <c r="B27" s="66"/>
      <c r="C27" s="37">
        <v>24</v>
      </c>
      <c r="D27" s="76"/>
      <c r="E27" s="42" t="s">
        <v>68</v>
      </c>
      <c r="F27" s="43" t="s">
        <v>126</v>
      </c>
      <c r="G27" s="43" t="s">
        <v>69</v>
      </c>
      <c r="H27" s="43" t="s">
        <v>30</v>
      </c>
      <c r="I27" s="41">
        <v>559.17999999999995</v>
      </c>
      <c r="J27" s="16">
        <v>0</v>
      </c>
      <c r="K27" s="21">
        <f t="shared" si="0"/>
        <v>0</v>
      </c>
      <c r="L27" s="22" t="str">
        <f t="shared" si="1"/>
        <v>OK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0"/>
      <c r="Z27" s="50"/>
      <c r="AA27" s="50"/>
      <c r="AB27" s="50"/>
    </row>
    <row r="28" spans="1:28" ht="39.950000000000003" customHeight="1" x14ac:dyDescent="0.25">
      <c r="A28" s="69"/>
      <c r="B28" s="66"/>
      <c r="C28" s="37">
        <v>25</v>
      </c>
      <c r="D28" s="76"/>
      <c r="E28" s="42" t="s">
        <v>70</v>
      </c>
      <c r="F28" s="43" t="s">
        <v>126</v>
      </c>
      <c r="G28" s="43" t="s">
        <v>29</v>
      </c>
      <c r="H28" s="43" t="s">
        <v>30</v>
      </c>
      <c r="I28" s="41">
        <v>279.39999999999998</v>
      </c>
      <c r="J28" s="16">
        <v>4</v>
      </c>
      <c r="K28" s="21">
        <f t="shared" si="0"/>
        <v>4</v>
      </c>
      <c r="L28" s="22" t="str">
        <f t="shared" si="1"/>
        <v>OK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0"/>
      <c r="Z28" s="50"/>
      <c r="AA28" s="50"/>
      <c r="AB28" s="50"/>
    </row>
    <row r="29" spans="1:28" ht="39.950000000000003" customHeight="1" x14ac:dyDescent="0.25">
      <c r="A29" s="69"/>
      <c r="B29" s="66"/>
      <c r="C29" s="37">
        <v>26</v>
      </c>
      <c r="D29" s="76"/>
      <c r="E29" s="42" t="s">
        <v>71</v>
      </c>
      <c r="F29" s="43" t="s">
        <v>126</v>
      </c>
      <c r="G29" s="43" t="s">
        <v>72</v>
      </c>
      <c r="H29" s="43" t="s">
        <v>30</v>
      </c>
      <c r="I29" s="41">
        <v>106.23</v>
      </c>
      <c r="J29" s="16">
        <v>4</v>
      </c>
      <c r="K29" s="21">
        <f t="shared" si="0"/>
        <v>4</v>
      </c>
      <c r="L29" s="22" t="str">
        <f t="shared" si="1"/>
        <v>OK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0"/>
      <c r="Z29" s="50"/>
      <c r="AA29" s="50"/>
      <c r="AB29" s="50"/>
    </row>
    <row r="30" spans="1:28" ht="39.950000000000003" customHeight="1" x14ac:dyDescent="0.25">
      <c r="A30" s="69"/>
      <c r="B30" s="66"/>
      <c r="C30" s="37">
        <v>27</v>
      </c>
      <c r="D30" s="76"/>
      <c r="E30" s="42" t="s">
        <v>73</v>
      </c>
      <c r="F30" s="43" t="s">
        <v>126</v>
      </c>
      <c r="G30" s="43" t="s">
        <v>74</v>
      </c>
      <c r="H30" s="43" t="s">
        <v>30</v>
      </c>
      <c r="I30" s="41">
        <v>619.09</v>
      </c>
      <c r="J30" s="16">
        <v>4</v>
      </c>
      <c r="K30" s="21">
        <f t="shared" si="0"/>
        <v>4</v>
      </c>
      <c r="L30" s="22" t="str">
        <f t="shared" si="1"/>
        <v>OK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  <c r="Z30" s="50"/>
      <c r="AA30" s="50"/>
      <c r="AB30" s="50"/>
    </row>
    <row r="31" spans="1:28" ht="39.950000000000003" customHeight="1" x14ac:dyDescent="0.25">
      <c r="A31" s="69"/>
      <c r="B31" s="66"/>
      <c r="C31" s="37">
        <v>28</v>
      </c>
      <c r="D31" s="76"/>
      <c r="E31" s="42" t="s">
        <v>75</v>
      </c>
      <c r="F31" s="43" t="s">
        <v>126</v>
      </c>
      <c r="G31" s="43" t="s">
        <v>76</v>
      </c>
      <c r="H31" s="43" t="s">
        <v>30</v>
      </c>
      <c r="I31" s="41">
        <v>864.15</v>
      </c>
      <c r="J31" s="16">
        <v>4</v>
      </c>
      <c r="K31" s="21">
        <f t="shared" si="0"/>
        <v>4</v>
      </c>
      <c r="L31" s="22" t="str">
        <f t="shared" si="1"/>
        <v>OK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50"/>
      <c r="AA31" s="50"/>
      <c r="AB31" s="50"/>
    </row>
    <row r="32" spans="1:28" ht="39.950000000000003" customHeight="1" x14ac:dyDescent="0.25">
      <c r="A32" s="69"/>
      <c r="B32" s="66"/>
      <c r="C32" s="37">
        <v>29</v>
      </c>
      <c r="D32" s="76"/>
      <c r="E32" s="42" t="s">
        <v>77</v>
      </c>
      <c r="F32" s="43" t="s">
        <v>126</v>
      </c>
      <c r="G32" s="43" t="s">
        <v>29</v>
      </c>
      <c r="H32" s="43" t="s">
        <v>30</v>
      </c>
      <c r="I32" s="41">
        <v>462.23</v>
      </c>
      <c r="J32" s="16">
        <v>4</v>
      </c>
      <c r="K32" s="21">
        <f t="shared" si="0"/>
        <v>4</v>
      </c>
      <c r="L32" s="22" t="str">
        <f t="shared" si="1"/>
        <v>OK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0"/>
      <c r="Z32" s="50"/>
      <c r="AA32" s="50"/>
      <c r="AB32" s="50"/>
    </row>
    <row r="33" spans="1:28" ht="39.950000000000003" customHeight="1" x14ac:dyDescent="0.25">
      <c r="A33" s="69"/>
      <c r="B33" s="66"/>
      <c r="C33" s="37">
        <v>30</v>
      </c>
      <c r="D33" s="76"/>
      <c r="E33" s="42" t="s">
        <v>78</v>
      </c>
      <c r="F33" s="43" t="s">
        <v>126</v>
      </c>
      <c r="G33" s="43" t="s">
        <v>29</v>
      </c>
      <c r="H33" s="43" t="s">
        <v>30</v>
      </c>
      <c r="I33" s="41">
        <v>872.9</v>
      </c>
      <c r="J33" s="16">
        <v>1</v>
      </c>
      <c r="K33" s="21">
        <f t="shared" si="0"/>
        <v>1</v>
      </c>
      <c r="L33" s="22" t="str">
        <f t="shared" si="1"/>
        <v>OK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0"/>
      <c r="Z33" s="50"/>
      <c r="AA33" s="50"/>
      <c r="AB33" s="50"/>
    </row>
    <row r="34" spans="1:28" ht="39.950000000000003" customHeight="1" x14ac:dyDescent="0.25">
      <c r="A34" s="69"/>
      <c r="B34" s="66"/>
      <c r="C34" s="37">
        <v>31</v>
      </c>
      <c r="D34" s="76"/>
      <c r="E34" s="42" t="s">
        <v>79</v>
      </c>
      <c r="F34" s="43" t="s">
        <v>126</v>
      </c>
      <c r="G34" s="43" t="s">
        <v>29</v>
      </c>
      <c r="H34" s="43" t="s">
        <v>30</v>
      </c>
      <c r="I34" s="41">
        <v>58.04</v>
      </c>
      <c r="J34" s="16">
        <v>4</v>
      </c>
      <c r="K34" s="21">
        <f t="shared" si="0"/>
        <v>4</v>
      </c>
      <c r="L34" s="22" t="str">
        <f t="shared" si="1"/>
        <v>OK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0"/>
      <c r="Z34" s="50"/>
      <c r="AA34" s="50"/>
      <c r="AB34" s="50"/>
    </row>
    <row r="35" spans="1:28" ht="39.950000000000003" customHeight="1" x14ac:dyDescent="0.25">
      <c r="A35" s="69"/>
      <c r="B35" s="66"/>
      <c r="C35" s="37">
        <v>32</v>
      </c>
      <c r="D35" s="76"/>
      <c r="E35" s="42" t="s">
        <v>132</v>
      </c>
      <c r="F35" s="43" t="s">
        <v>126</v>
      </c>
      <c r="G35" s="43" t="s">
        <v>29</v>
      </c>
      <c r="H35" s="43" t="s">
        <v>30</v>
      </c>
      <c r="I35" s="41">
        <v>54.95</v>
      </c>
      <c r="J35" s="16">
        <v>4</v>
      </c>
      <c r="K35" s="21">
        <f t="shared" si="0"/>
        <v>4</v>
      </c>
      <c r="L35" s="22" t="str">
        <f t="shared" si="1"/>
        <v>OK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50"/>
      <c r="Z35" s="50"/>
      <c r="AA35" s="50"/>
      <c r="AB35" s="50"/>
    </row>
    <row r="36" spans="1:28" ht="39.950000000000003" customHeight="1" x14ac:dyDescent="0.25">
      <c r="A36" s="69"/>
      <c r="B36" s="66"/>
      <c r="C36" s="37">
        <v>33</v>
      </c>
      <c r="D36" s="76"/>
      <c r="E36" s="42" t="s">
        <v>133</v>
      </c>
      <c r="F36" s="43" t="s">
        <v>38</v>
      </c>
      <c r="G36" s="43" t="s">
        <v>80</v>
      </c>
      <c r="H36" s="43" t="s">
        <v>30</v>
      </c>
      <c r="I36" s="41">
        <v>10.43</v>
      </c>
      <c r="J36" s="16">
        <v>1000</v>
      </c>
      <c r="K36" s="21">
        <f t="shared" ref="K36:K56" si="2">J36-(SUM(M36:AB36))</f>
        <v>1000</v>
      </c>
      <c r="L36" s="22" t="str">
        <f t="shared" si="1"/>
        <v>OK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0"/>
      <c r="Z36" s="50"/>
      <c r="AA36" s="50"/>
      <c r="AB36" s="50"/>
    </row>
    <row r="37" spans="1:28" ht="39.950000000000003" customHeight="1" x14ac:dyDescent="0.25">
      <c r="A37" s="69"/>
      <c r="B37" s="66"/>
      <c r="C37" s="37">
        <v>34</v>
      </c>
      <c r="D37" s="76"/>
      <c r="E37" s="42" t="s">
        <v>134</v>
      </c>
      <c r="F37" s="43" t="s">
        <v>38</v>
      </c>
      <c r="G37" s="43" t="s">
        <v>81</v>
      </c>
      <c r="H37" s="43" t="s">
        <v>30</v>
      </c>
      <c r="I37" s="41">
        <v>15.99</v>
      </c>
      <c r="J37" s="16">
        <v>0</v>
      </c>
      <c r="K37" s="21">
        <f t="shared" si="2"/>
        <v>0</v>
      </c>
      <c r="L37" s="22" t="str">
        <f t="shared" si="1"/>
        <v>OK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50"/>
      <c r="Z37" s="50"/>
      <c r="AA37" s="50"/>
      <c r="AB37" s="50"/>
    </row>
    <row r="38" spans="1:28" ht="39.950000000000003" customHeight="1" x14ac:dyDescent="0.25">
      <c r="A38" s="69"/>
      <c r="B38" s="66"/>
      <c r="C38" s="37">
        <v>35</v>
      </c>
      <c r="D38" s="76"/>
      <c r="E38" s="42" t="s">
        <v>135</v>
      </c>
      <c r="F38" s="43" t="s">
        <v>38</v>
      </c>
      <c r="G38" s="43" t="s">
        <v>82</v>
      </c>
      <c r="H38" s="43" t="s">
        <v>30</v>
      </c>
      <c r="I38" s="41">
        <v>16.75</v>
      </c>
      <c r="J38" s="16">
        <v>0</v>
      </c>
      <c r="K38" s="21">
        <f t="shared" si="2"/>
        <v>0</v>
      </c>
      <c r="L38" s="22" t="str">
        <f t="shared" si="1"/>
        <v>OK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50"/>
      <c r="Z38" s="50"/>
      <c r="AA38" s="50"/>
      <c r="AB38" s="50"/>
    </row>
    <row r="39" spans="1:28" ht="39.950000000000003" customHeight="1" x14ac:dyDescent="0.25">
      <c r="A39" s="69"/>
      <c r="B39" s="66"/>
      <c r="C39" s="37">
        <v>36</v>
      </c>
      <c r="D39" s="76"/>
      <c r="E39" s="42" t="s">
        <v>136</v>
      </c>
      <c r="F39" s="43" t="s">
        <v>38</v>
      </c>
      <c r="G39" s="43" t="s">
        <v>83</v>
      </c>
      <c r="H39" s="43" t="s">
        <v>30</v>
      </c>
      <c r="I39" s="41">
        <v>42.18</v>
      </c>
      <c r="J39" s="16">
        <v>400</v>
      </c>
      <c r="K39" s="21">
        <f t="shared" si="2"/>
        <v>400</v>
      </c>
      <c r="L39" s="22" t="str">
        <f t="shared" si="1"/>
        <v>OK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50"/>
      <c r="Z39" s="50"/>
      <c r="AA39" s="50"/>
      <c r="AB39" s="50"/>
    </row>
    <row r="40" spans="1:28" ht="39.950000000000003" customHeight="1" x14ac:dyDescent="0.25">
      <c r="A40" s="69"/>
      <c r="B40" s="66"/>
      <c r="C40" s="37">
        <v>37</v>
      </c>
      <c r="D40" s="76"/>
      <c r="E40" s="42" t="s">
        <v>137</v>
      </c>
      <c r="F40" s="43" t="s">
        <v>38</v>
      </c>
      <c r="G40" s="43" t="s">
        <v>84</v>
      </c>
      <c r="H40" s="43" t="s">
        <v>30</v>
      </c>
      <c r="I40" s="41">
        <v>22.07</v>
      </c>
      <c r="J40" s="16">
        <v>400</v>
      </c>
      <c r="K40" s="21">
        <f t="shared" si="2"/>
        <v>400</v>
      </c>
      <c r="L40" s="22" t="str">
        <f t="shared" si="1"/>
        <v>OK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0"/>
      <c r="Z40" s="50"/>
      <c r="AA40" s="50"/>
      <c r="AB40" s="50"/>
    </row>
    <row r="41" spans="1:28" ht="39.950000000000003" customHeight="1" x14ac:dyDescent="0.25">
      <c r="A41" s="69"/>
      <c r="B41" s="66"/>
      <c r="C41" s="37">
        <v>38</v>
      </c>
      <c r="D41" s="76"/>
      <c r="E41" s="42" t="s">
        <v>85</v>
      </c>
      <c r="F41" s="43" t="s">
        <v>126</v>
      </c>
      <c r="G41" s="43" t="s">
        <v>86</v>
      </c>
      <c r="H41" s="43" t="s">
        <v>30</v>
      </c>
      <c r="I41" s="41">
        <v>913.6</v>
      </c>
      <c r="J41" s="16">
        <v>0</v>
      </c>
      <c r="K41" s="21">
        <f t="shared" si="2"/>
        <v>0</v>
      </c>
      <c r="L41" s="22" t="str">
        <f t="shared" si="1"/>
        <v>OK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0"/>
      <c r="Z41" s="50"/>
      <c r="AA41" s="50"/>
      <c r="AB41" s="50"/>
    </row>
    <row r="42" spans="1:28" ht="39.950000000000003" customHeight="1" x14ac:dyDescent="0.25">
      <c r="A42" s="69"/>
      <c r="B42" s="66"/>
      <c r="C42" s="37">
        <v>39</v>
      </c>
      <c r="D42" s="76"/>
      <c r="E42" s="42" t="s">
        <v>87</v>
      </c>
      <c r="F42" s="43" t="s">
        <v>126</v>
      </c>
      <c r="G42" s="43" t="s">
        <v>88</v>
      </c>
      <c r="H42" s="43" t="s">
        <v>30</v>
      </c>
      <c r="I42" s="41">
        <v>373.35</v>
      </c>
      <c r="J42" s="16">
        <v>4</v>
      </c>
      <c r="K42" s="21">
        <f t="shared" si="2"/>
        <v>4</v>
      </c>
      <c r="L42" s="22" t="str">
        <f t="shared" si="1"/>
        <v>OK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0"/>
      <c r="Z42" s="50"/>
      <c r="AA42" s="50"/>
      <c r="AB42" s="50"/>
    </row>
    <row r="43" spans="1:28" ht="39.950000000000003" customHeight="1" x14ac:dyDescent="0.25">
      <c r="A43" s="69"/>
      <c r="B43" s="66"/>
      <c r="C43" s="37">
        <v>40</v>
      </c>
      <c r="D43" s="76"/>
      <c r="E43" s="42" t="s">
        <v>89</v>
      </c>
      <c r="F43" s="43" t="s">
        <v>126</v>
      </c>
      <c r="G43" s="43" t="s">
        <v>29</v>
      </c>
      <c r="H43" s="43" t="s">
        <v>30</v>
      </c>
      <c r="I43" s="41">
        <v>741.62</v>
      </c>
      <c r="J43" s="16">
        <v>0</v>
      </c>
      <c r="K43" s="21">
        <f t="shared" si="2"/>
        <v>0</v>
      </c>
      <c r="L43" s="22" t="str">
        <f t="shared" si="1"/>
        <v>OK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50"/>
      <c r="Z43" s="50"/>
      <c r="AA43" s="50"/>
      <c r="AB43" s="50"/>
    </row>
    <row r="44" spans="1:28" ht="39.950000000000003" customHeight="1" x14ac:dyDescent="0.25">
      <c r="A44" s="69"/>
      <c r="B44" s="66"/>
      <c r="C44" s="37">
        <v>41</v>
      </c>
      <c r="D44" s="76"/>
      <c r="E44" s="42" t="s">
        <v>90</v>
      </c>
      <c r="F44" s="43" t="s">
        <v>38</v>
      </c>
      <c r="G44" s="43" t="s">
        <v>29</v>
      </c>
      <c r="H44" s="43" t="s">
        <v>30</v>
      </c>
      <c r="I44" s="41">
        <v>154.77000000000001</v>
      </c>
      <c r="J44" s="16">
        <v>100</v>
      </c>
      <c r="K44" s="21">
        <f t="shared" si="2"/>
        <v>100</v>
      </c>
      <c r="L44" s="22" t="str">
        <f t="shared" si="1"/>
        <v>OK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0"/>
      <c r="Z44" s="50"/>
      <c r="AA44" s="50"/>
      <c r="AB44" s="50"/>
    </row>
    <row r="45" spans="1:28" ht="39.950000000000003" customHeight="1" x14ac:dyDescent="0.25">
      <c r="A45" s="69"/>
      <c r="B45" s="66"/>
      <c r="C45" s="37">
        <v>42</v>
      </c>
      <c r="D45" s="76"/>
      <c r="E45" s="42" t="s">
        <v>91</v>
      </c>
      <c r="F45" s="43" t="s">
        <v>38</v>
      </c>
      <c r="G45" s="43" t="s">
        <v>29</v>
      </c>
      <c r="H45" s="43" t="s">
        <v>30</v>
      </c>
      <c r="I45" s="41">
        <v>87.06</v>
      </c>
      <c r="J45" s="16">
        <v>100</v>
      </c>
      <c r="K45" s="21">
        <f t="shared" si="2"/>
        <v>100</v>
      </c>
      <c r="L45" s="22" t="str">
        <f t="shared" si="1"/>
        <v>OK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50"/>
      <c r="Z45" s="50"/>
      <c r="AA45" s="50"/>
      <c r="AB45" s="50"/>
    </row>
    <row r="46" spans="1:28" ht="39.950000000000003" customHeight="1" x14ac:dyDescent="0.25">
      <c r="A46" s="69"/>
      <c r="B46" s="66"/>
      <c r="C46" s="37">
        <v>43</v>
      </c>
      <c r="D46" s="76"/>
      <c r="E46" s="42" t="s">
        <v>92</v>
      </c>
      <c r="F46" s="43" t="s">
        <v>38</v>
      </c>
      <c r="G46" s="43" t="s">
        <v>93</v>
      </c>
      <c r="H46" s="43" t="s">
        <v>30</v>
      </c>
      <c r="I46" s="41">
        <v>15.61</v>
      </c>
      <c r="J46" s="16">
        <v>200</v>
      </c>
      <c r="K46" s="21">
        <f t="shared" si="2"/>
        <v>200</v>
      </c>
      <c r="L46" s="22" t="str">
        <f t="shared" si="1"/>
        <v>OK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50"/>
      <c r="Z46" s="50"/>
      <c r="AA46" s="50"/>
      <c r="AB46" s="50"/>
    </row>
    <row r="47" spans="1:28" ht="39.950000000000003" customHeight="1" x14ac:dyDescent="0.25">
      <c r="A47" s="69"/>
      <c r="B47" s="66"/>
      <c r="C47" s="37">
        <v>44</v>
      </c>
      <c r="D47" s="76"/>
      <c r="E47" s="42" t="s">
        <v>94</v>
      </c>
      <c r="F47" s="43" t="s">
        <v>126</v>
      </c>
      <c r="G47" s="43" t="s">
        <v>29</v>
      </c>
      <c r="H47" s="43" t="s">
        <v>30</v>
      </c>
      <c r="I47" s="41">
        <v>144.44999999999999</v>
      </c>
      <c r="J47" s="16">
        <v>4</v>
      </c>
      <c r="K47" s="21">
        <f t="shared" si="2"/>
        <v>4</v>
      </c>
      <c r="L47" s="22" t="str">
        <f t="shared" si="1"/>
        <v>OK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50"/>
      <c r="Z47" s="50"/>
      <c r="AA47" s="50"/>
      <c r="AB47" s="50"/>
    </row>
    <row r="48" spans="1:28" ht="39.950000000000003" customHeight="1" x14ac:dyDescent="0.25">
      <c r="A48" s="70"/>
      <c r="B48" s="67"/>
      <c r="C48" s="37">
        <v>45</v>
      </c>
      <c r="D48" s="77"/>
      <c r="E48" s="42" t="s">
        <v>95</v>
      </c>
      <c r="F48" s="43" t="s">
        <v>126</v>
      </c>
      <c r="G48" s="43" t="s">
        <v>29</v>
      </c>
      <c r="H48" s="43" t="s">
        <v>30</v>
      </c>
      <c r="I48" s="41">
        <v>157.99</v>
      </c>
      <c r="J48" s="16">
        <v>8</v>
      </c>
      <c r="K48" s="21">
        <f t="shared" si="2"/>
        <v>8</v>
      </c>
      <c r="L48" s="22" t="str">
        <f t="shared" si="1"/>
        <v>OK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0"/>
      <c r="Z48" s="50"/>
      <c r="AA48" s="50"/>
      <c r="AB48" s="50"/>
    </row>
    <row r="49" spans="1:28" ht="39.950000000000003" customHeight="1" x14ac:dyDescent="0.25">
      <c r="A49" s="68" t="s">
        <v>141</v>
      </c>
      <c r="B49" s="65">
        <v>2</v>
      </c>
      <c r="C49" s="37">
        <v>46</v>
      </c>
      <c r="D49" s="62" t="s">
        <v>124</v>
      </c>
      <c r="E49" s="42" t="s">
        <v>28</v>
      </c>
      <c r="F49" s="43" t="s">
        <v>126</v>
      </c>
      <c r="G49" s="43" t="s">
        <v>29</v>
      </c>
      <c r="H49" s="43" t="s">
        <v>30</v>
      </c>
      <c r="I49" s="41">
        <v>185.26</v>
      </c>
      <c r="J49" s="16">
        <v>0</v>
      </c>
      <c r="K49" s="21">
        <f t="shared" si="2"/>
        <v>0</v>
      </c>
      <c r="L49" s="22" t="str">
        <f t="shared" si="1"/>
        <v>OK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0"/>
      <c r="Z49" s="50"/>
      <c r="AA49" s="50"/>
      <c r="AB49" s="50"/>
    </row>
    <row r="50" spans="1:28" ht="39.950000000000003" customHeight="1" x14ac:dyDescent="0.25">
      <c r="A50" s="69"/>
      <c r="B50" s="66"/>
      <c r="C50" s="37">
        <v>47</v>
      </c>
      <c r="D50" s="63"/>
      <c r="E50" s="42" t="s">
        <v>31</v>
      </c>
      <c r="F50" s="43" t="s">
        <v>32</v>
      </c>
      <c r="G50" s="43" t="s">
        <v>29</v>
      </c>
      <c r="H50" s="43" t="s">
        <v>30</v>
      </c>
      <c r="I50" s="41">
        <v>14.82</v>
      </c>
      <c r="J50" s="16">
        <v>0</v>
      </c>
      <c r="K50" s="21">
        <f t="shared" si="2"/>
        <v>0</v>
      </c>
      <c r="L50" s="22" t="str">
        <f t="shared" si="1"/>
        <v>OK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50"/>
      <c r="Z50" s="50"/>
      <c r="AA50" s="50"/>
      <c r="AB50" s="50"/>
    </row>
    <row r="51" spans="1:28" ht="39.950000000000003" customHeight="1" x14ac:dyDescent="0.25">
      <c r="A51" s="69"/>
      <c r="B51" s="66"/>
      <c r="C51" s="37">
        <v>48</v>
      </c>
      <c r="D51" s="63"/>
      <c r="E51" s="42" t="s">
        <v>36</v>
      </c>
      <c r="F51" s="43" t="s">
        <v>126</v>
      </c>
      <c r="G51" s="43" t="s">
        <v>37</v>
      </c>
      <c r="H51" s="43" t="s">
        <v>30</v>
      </c>
      <c r="I51" s="41">
        <v>55.57</v>
      </c>
      <c r="J51" s="16">
        <v>0</v>
      </c>
      <c r="K51" s="21">
        <f t="shared" si="2"/>
        <v>0</v>
      </c>
      <c r="L51" s="22" t="str">
        <f t="shared" si="1"/>
        <v>OK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50"/>
      <c r="Z51" s="50"/>
      <c r="AA51" s="50"/>
      <c r="AB51" s="50"/>
    </row>
    <row r="52" spans="1:28" ht="39.950000000000003" customHeight="1" x14ac:dyDescent="0.25">
      <c r="A52" s="69"/>
      <c r="B52" s="66"/>
      <c r="C52" s="37">
        <v>49</v>
      </c>
      <c r="D52" s="63"/>
      <c r="E52" s="42" t="s">
        <v>128</v>
      </c>
      <c r="F52" s="43" t="s">
        <v>126</v>
      </c>
      <c r="G52" s="43" t="s">
        <v>29</v>
      </c>
      <c r="H52" s="43" t="s">
        <v>30</v>
      </c>
      <c r="I52" s="41">
        <v>4.88</v>
      </c>
      <c r="J52" s="16">
        <v>0</v>
      </c>
      <c r="K52" s="21">
        <f t="shared" si="2"/>
        <v>0</v>
      </c>
      <c r="L52" s="22" t="str">
        <f t="shared" si="1"/>
        <v>OK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50"/>
      <c r="Z52" s="50"/>
      <c r="AA52" s="50"/>
      <c r="AB52" s="50"/>
    </row>
    <row r="53" spans="1:28" ht="39.950000000000003" customHeight="1" x14ac:dyDescent="0.25">
      <c r="A53" s="69"/>
      <c r="B53" s="66"/>
      <c r="C53" s="37">
        <v>50</v>
      </c>
      <c r="D53" s="63"/>
      <c r="E53" s="42" t="s">
        <v>130</v>
      </c>
      <c r="F53" s="43" t="s">
        <v>38</v>
      </c>
      <c r="G53" s="43" t="s">
        <v>40</v>
      </c>
      <c r="H53" s="43" t="s">
        <v>30</v>
      </c>
      <c r="I53" s="41">
        <v>14.54</v>
      </c>
      <c r="J53" s="16">
        <v>0</v>
      </c>
      <c r="K53" s="21">
        <f t="shared" si="2"/>
        <v>0</v>
      </c>
      <c r="L53" s="22" t="str">
        <f t="shared" si="1"/>
        <v>OK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50"/>
      <c r="Z53" s="50"/>
      <c r="AA53" s="50"/>
      <c r="AB53" s="50"/>
    </row>
    <row r="54" spans="1:28" ht="39.950000000000003" customHeight="1" x14ac:dyDescent="0.25">
      <c r="A54" s="69"/>
      <c r="B54" s="66"/>
      <c r="C54" s="37">
        <v>51</v>
      </c>
      <c r="D54" s="63"/>
      <c r="E54" s="42" t="s">
        <v>131</v>
      </c>
      <c r="F54" s="43" t="s">
        <v>38</v>
      </c>
      <c r="G54" s="43" t="s">
        <v>41</v>
      </c>
      <c r="H54" s="43" t="s">
        <v>30</v>
      </c>
      <c r="I54" s="41">
        <v>15.8</v>
      </c>
      <c r="J54" s="16">
        <v>0</v>
      </c>
      <c r="K54" s="21">
        <f t="shared" si="2"/>
        <v>0</v>
      </c>
      <c r="L54" s="22" t="str">
        <f t="shared" si="1"/>
        <v>OK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50"/>
      <c r="Z54" s="50"/>
      <c r="AA54" s="50"/>
      <c r="AB54" s="50"/>
    </row>
    <row r="55" spans="1:28" ht="39.950000000000003" customHeight="1" x14ac:dyDescent="0.25">
      <c r="A55" s="69"/>
      <c r="B55" s="66"/>
      <c r="C55" s="37">
        <v>52</v>
      </c>
      <c r="D55" s="63"/>
      <c r="E55" s="42" t="s">
        <v>45</v>
      </c>
      <c r="F55" s="43" t="s">
        <v>38</v>
      </c>
      <c r="G55" s="43" t="s">
        <v>46</v>
      </c>
      <c r="H55" s="43" t="s">
        <v>30</v>
      </c>
      <c r="I55" s="41">
        <v>25.35</v>
      </c>
      <c r="J55" s="16">
        <v>0</v>
      </c>
      <c r="K55" s="21">
        <f t="shared" si="2"/>
        <v>0</v>
      </c>
      <c r="L55" s="22" t="str">
        <f t="shared" si="1"/>
        <v>OK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50"/>
      <c r="Z55" s="50"/>
      <c r="AA55" s="50"/>
      <c r="AB55" s="50"/>
    </row>
    <row r="56" spans="1:28" ht="39.950000000000003" customHeight="1" x14ac:dyDescent="0.25">
      <c r="A56" s="69"/>
      <c r="B56" s="66"/>
      <c r="C56" s="37">
        <v>53</v>
      </c>
      <c r="D56" s="63"/>
      <c r="E56" s="42" t="s">
        <v>47</v>
      </c>
      <c r="F56" s="43" t="s">
        <v>38</v>
      </c>
      <c r="G56" s="43" t="s">
        <v>48</v>
      </c>
      <c r="H56" s="43" t="s">
        <v>30</v>
      </c>
      <c r="I56" s="41">
        <v>20</v>
      </c>
      <c r="J56" s="16">
        <v>0</v>
      </c>
      <c r="K56" s="21">
        <f t="shared" si="2"/>
        <v>0</v>
      </c>
      <c r="L56" s="22" t="str">
        <f t="shared" si="1"/>
        <v>OK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50"/>
      <c r="Z56" s="50"/>
      <c r="AA56" s="50"/>
      <c r="AB56" s="50"/>
    </row>
    <row r="57" spans="1:28" ht="39.950000000000003" customHeight="1" x14ac:dyDescent="0.25">
      <c r="A57" s="69"/>
      <c r="B57" s="66"/>
      <c r="C57" s="37">
        <v>54</v>
      </c>
      <c r="D57" s="63"/>
      <c r="E57" s="42" t="s">
        <v>49</v>
      </c>
      <c r="F57" s="43" t="s">
        <v>38</v>
      </c>
      <c r="G57" s="43" t="s">
        <v>50</v>
      </c>
      <c r="H57" s="43" t="s">
        <v>30</v>
      </c>
      <c r="I57" s="41">
        <v>14.23</v>
      </c>
      <c r="J57" s="16">
        <v>0</v>
      </c>
      <c r="K57" s="21">
        <f t="shared" ref="K57:K120" si="3">J57-(SUM(M57:AB57))</f>
        <v>0</v>
      </c>
      <c r="L57" s="22" t="str">
        <f t="shared" si="1"/>
        <v>OK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50"/>
      <c r="Z57" s="50"/>
      <c r="AA57" s="50"/>
      <c r="AB57" s="50"/>
    </row>
    <row r="58" spans="1:28" ht="39.950000000000003" customHeight="1" x14ac:dyDescent="0.25">
      <c r="A58" s="69"/>
      <c r="B58" s="66"/>
      <c r="C58" s="37">
        <v>55</v>
      </c>
      <c r="D58" s="63"/>
      <c r="E58" s="42" t="s">
        <v>55</v>
      </c>
      <c r="F58" s="43" t="s">
        <v>38</v>
      </c>
      <c r="G58" s="43" t="s">
        <v>96</v>
      </c>
      <c r="H58" s="43" t="s">
        <v>30</v>
      </c>
      <c r="I58" s="41">
        <v>64.08</v>
      </c>
      <c r="J58" s="16">
        <v>0</v>
      </c>
      <c r="K58" s="21">
        <f t="shared" si="3"/>
        <v>0</v>
      </c>
      <c r="L58" s="22" t="str">
        <f t="shared" si="1"/>
        <v>OK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50"/>
      <c r="Z58" s="50"/>
      <c r="AA58" s="50"/>
      <c r="AB58" s="50"/>
    </row>
    <row r="59" spans="1:28" ht="39.950000000000003" customHeight="1" x14ac:dyDescent="0.25">
      <c r="A59" s="69"/>
      <c r="B59" s="66"/>
      <c r="C59" s="37">
        <v>56</v>
      </c>
      <c r="D59" s="63"/>
      <c r="E59" s="42" t="s">
        <v>57</v>
      </c>
      <c r="F59" s="43" t="s">
        <v>38</v>
      </c>
      <c r="G59" s="43" t="s">
        <v>97</v>
      </c>
      <c r="H59" s="43" t="s">
        <v>30</v>
      </c>
      <c r="I59" s="41">
        <v>24.58</v>
      </c>
      <c r="J59" s="16">
        <v>0</v>
      </c>
      <c r="K59" s="21">
        <f t="shared" si="3"/>
        <v>0</v>
      </c>
      <c r="L59" s="22" t="str">
        <f t="shared" si="1"/>
        <v>OK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50"/>
      <c r="Z59" s="50"/>
      <c r="AA59" s="50"/>
      <c r="AB59" s="50"/>
    </row>
    <row r="60" spans="1:28" ht="39.950000000000003" customHeight="1" x14ac:dyDescent="0.25">
      <c r="A60" s="69"/>
      <c r="B60" s="66"/>
      <c r="C60" s="37">
        <v>57</v>
      </c>
      <c r="D60" s="63"/>
      <c r="E60" s="42" t="s">
        <v>59</v>
      </c>
      <c r="F60" s="43" t="s">
        <v>38</v>
      </c>
      <c r="G60" s="43" t="s">
        <v>60</v>
      </c>
      <c r="H60" s="43" t="s">
        <v>30</v>
      </c>
      <c r="I60" s="41">
        <v>55.06</v>
      </c>
      <c r="J60" s="16">
        <v>0</v>
      </c>
      <c r="K60" s="21">
        <f t="shared" si="3"/>
        <v>0</v>
      </c>
      <c r="L60" s="22" t="str">
        <f t="shared" si="1"/>
        <v>OK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50"/>
      <c r="Z60" s="50"/>
      <c r="AA60" s="50"/>
      <c r="AB60" s="50"/>
    </row>
    <row r="61" spans="1:28" ht="39.950000000000003" customHeight="1" x14ac:dyDescent="0.25">
      <c r="A61" s="69"/>
      <c r="B61" s="66"/>
      <c r="C61" s="37">
        <v>58</v>
      </c>
      <c r="D61" s="63"/>
      <c r="E61" s="42" t="s">
        <v>63</v>
      </c>
      <c r="F61" s="43" t="s">
        <v>126</v>
      </c>
      <c r="G61" s="43" t="s">
        <v>64</v>
      </c>
      <c r="H61" s="43" t="s">
        <v>30</v>
      </c>
      <c r="I61" s="41">
        <v>985.48</v>
      </c>
      <c r="J61" s="16">
        <v>0</v>
      </c>
      <c r="K61" s="21">
        <f t="shared" si="3"/>
        <v>0</v>
      </c>
      <c r="L61" s="22" t="str">
        <f t="shared" si="1"/>
        <v>OK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50"/>
      <c r="Z61" s="50"/>
      <c r="AA61" s="50"/>
      <c r="AB61" s="50"/>
    </row>
    <row r="62" spans="1:28" ht="39.950000000000003" customHeight="1" x14ac:dyDescent="0.25">
      <c r="A62" s="69"/>
      <c r="B62" s="66"/>
      <c r="C62" s="37">
        <v>59</v>
      </c>
      <c r="D62" s="63"/>
      <c r="E62" s="42" t="s">
        <v>65</v>
      </c>
      <c r="F62" s="43" t="s">
        <v>126</v>
      </c>
      <c r="G62" s="43" t="s">
        <v>64</v>
      </c>
      <c r="H62" s="43" t="s">
        <v>30</v>
      </c>
      <c r="I62" s="41">
        <v>518.16999999999996</v>
      </c>
      <c r="J62" s="16">
        <v>0</v>
      </c>
      <c r="K62" s="21">
        <f t="shared" si="3"/>
        <v>0</v>
      </c>
      <c r="L62" s="22" t="str">
        <f t="shared" si="1"/>
        <v>OK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50"/>
      <c r="Z62" s="50"/>
      <c r="AA62" s="50"/>
      <c r="AB62" s="50"/>
    </row>
    <row r="63" spans="1:28" ht="39.950000000000003" customHeight="1" x14ac:dyDescent="0.25">
      <c r="A63" s="69"/>
      <c r="B63" s="66"/>
      <c r="C63" s="37">
        <v>60</v>
      </c>
      <c r="D63" s="63"/>
      <c r="E63" s="42" t="s">
        <v>66</v>
      </c>
      <c r="F63" s="43" t="s">
        <v>126</v>
      </c>
      <c r="G63" s="43" t="s">
        <v>67</v>
      </c>
      <c r="H63" s="43" t="s">
        <v>30</v>
      </c>
      <c r="I63" s="41">
        <v>139.9</v>
      </c>
      <c r="J63" s="16">
        <v>0</v>
      </c>
      <c r="K63" s="21">
        <f t="shared" si="3"/>
        <v>0</v>
      </c>
      <c r="L63" s="22" t="str">
        <f t="shared" si="1"/>
        <v>OK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50"/>
      <c r="Z63" s="50"/>
      <c r="AA63" s="50"/>
      <c r="AB63" s="50"/>
    </row>
    <row r="64" spans="1:28" ht="39.950000000000003" customHeight="1" x14ac:dyDescent="0.25">
      <c r="A64" s="69"/>
      <c r="B64" s="66"/>
      <c r="C64" s="37">
        <v>61</v>
      </c>
      <c r="D64" s="63"/>
      <c r="E64" s="42" t="s">
        <v>68</v>
      </c>
      <c r="F64" s="43" t="s">
        <v>126</v>
      </c>
      <c r="G64" s="43" t="s">
        <v>69</v>
      </c>
      <c r="H64" s="43" t="s">
        <v>30</v>
      </c>
      <c r="I64" s="41">
        <v>642.58000000000004</v>
      </c>
      <c r="J64" s="16">
        <v>0</v>
      </c>
      <c r="K64" s="21">
        <f t="shared" si="3"/>
        <v>0</v>
      </c>
      <c r="L64" s="22" t="str">
        <f t="shared" si="1"/>
        <v>OK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0"/>
      <c r="Z64" s="50"/>
      <c r="AA64" s="50"/>
      <c r="AB64" s="50"/>
    </row>
    <row r="65" spans="1:28" ht="39.950000000000003" customHeight="1" x14ac:dyDescent="0.25">
      <c r="A65" s="69"/>
      <c r="B65" s="66"/>
      <c r="C65" s="37">
        <v>62</v>
      </c>
      <c r="D65" s="63"/>
      <c r="E65" s="42" t="s">
        <v>75</v>
      </c>
      <c r="F65" s="43" t="s">
        <v>126</v>
      </c>
      <c r="G65" s="43" t="s">
        <v>40</v>
      </c>
      <c r="H65" s="43" t="s">
        <v>30</v>
      </c>
      <c r="I65" s="41">
        <v>993.02</v>
      </c>
      <c r="J65" s="16">
        <v>0</v>
      </c>
      <c r="K65" s="21">
        <f t="shared" si="3"/>
        <v>0</v>
      </c>
      <c r="L65" s="22" t="str">
        <f t="shared" si="1"/>
        <v>OK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50"/>
      <c r="Z65" s="50"/>
      <c r="AA65" s="50"/>
      <c r="AB65" s="50"/>
    </row>
    <row r="66" spans="1:28" ht="39.950000000000003" customHeight="1" x14ac:dyDescent="0.25">
      <c r="A66" s="69"/>
      <c r="B66" s="66"/>
      <c r="C66" s="37">
        <v>63</v>
      </c>
      <c r="D66" s="63"/>
      <c r="E66" s="42" t="s">
        <v>79</v>
      </c>
      <c r="F66" s="43" t="s">
        <v>126</v>
      </c>
      <c r="G66" s="43" t="s">
        <v>29</v>
      </c>
      <c r="H66" s="43" t="s">
        <v>30</v>
      </c>
      <c r="I66" s="41">
        <v>66.69</v>
      </c>
      <c r="J66" s="16">
        <v>0</v>
      </c>
      <c r="K66" s="21">
        <f t="shared" si="3"/>
        <v>0</v>
      </c>
      <c r="L66" s="22" t="str">
        <f t="shared" si="1"/>
        <v>OK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50"/>
      <c r="Z66" s="50"/>
      <c r="AA66" s="50"/>
      <c r="AB66" s="50"/>
    </row>
    <row r="67" spans="1:28" ht="39.950000000000003" customHeight="1" x14ac:dyDescent="0.25">
      <c r="A67" s="69"/>
      <c r="B67" s="66"/>
      <c r="C67" s="37">
        <v>64</v>
      </c>
      <c r="D67" s="63"/>
      <c r="E67" s="42" t="s">
        <v>132</v>
      </c>
      <c r="F67" s="43" t="s">
        <v>126</v>
      </c>
      <c r="G67" s="43" t="s">
        <v>29</v>
      </c>
      <c r="H67" s="43" t="s">
        <v>30</v>
      </c>
      <c r="I67" s="41">
        <v>63.14</v>
      </c>
      <c r="J67" s="16">
        <v>0</v>
      </c>
      <c r="K67" s="21">
        <f t="shared" si="3"/>
        <v>0</v>
      </c>
      <c r="L67" s="22" t="str">
        <f t="shared" si="1"/>
        <v>OK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50"/>
      <c r="Z67" s="50"/>
      <c r="AA67" s="50"/>
      <c r="AB67" s="50"/>
    </row>
    <row r="68" spans="1:28" ht="39.950000000000003" customHeight="1" x14ac:dyDescent="0.25">
      <c r="A68" s="69"/>
      <c r="B68" s="66"/>
      <c r="C68" s="37">
        <v>65</v>
      </c>
      <c r="D68" s="63"/>
      <c r="E68" s="42" t="s">
        <v>133</v>
      </c>
      <c r="F68" s="43" t="s">
        <v>38</v>
      </c>
      <c r="G68" s="43" t="s">
        <v>80</v>
      </c>
      <c r="H68" s="43" t="s">
        <v>30</v>
      </c>
      <c r="I68" s="41">
        <v>11.99</v>
      </c>
      <c r="J68" s="16">
        <v>0</v>
      </c>
      <c r="K68" s="21">
        <f t="shared" si="3"/>
        <v>0</v>
      </c>
      <c r="L68" s="22" t="str">
        <f t="shared" si="1"/>
        <v>OK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50"/>
      <c r="Z68" s="50"/>
      <c r="AA68" s="50"/>
      <c r="AB68" s="50"/>
    </row>
    <row r="69" spans="1:28" ht="39.950000000000003" customHeight="1" x14ac:dyDescent="0.25">
      <c r="A69" s="69"/>
      <c r="B69" s="66"/>
      <c r="C69" s="37">
        <v>66</v>
      </c>
      <c r="D69" s="63"/>
      <c r="E69" s="42" t="s">
        <v>134</v>
      </c>
      <c r="F69" s="43" t="s">
        <v>38</v>
      </c>
      <c r="G69" s="43" t="s">
        <v>81</v>
      </c>
      <c r="H69" s="43" t="s">
        <v>30</v>
      </c>
      <c r="I69" s="41">
        <v>18.37</v>
      </c>
      <c r="J69" s="16">
        <v>0</v>
      </c>
      <c r="K69" s="21">
        <f t="shared" si="3"/>
        <v>0</v>
      </c>
      <c r="L69" s="22" t="str">
        <f t="shared" ref="L69:L294" si="4">IF(K69&lt;0,"ATENÇÃO","OK")</f>
        <v>OK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50"/>
      <c r="Z69" s="50"/>
      <c r="AA69" s="50"/>
      <c r="AB69" s="50"/>
    </row>
    <row r="70" spans="1:28" ht="39.950000000000003" customHeight="1" x14ac:dyDescent="0.25">
      <c r="A70" s="69"/>
      <c r="B70" s="66"/>
      <c r="C70" s="37">
        <v>67</v>
      </c>
      <c r="D70" s="63"/>
      <c r="E70" s="42" t="s">
        <v>135</v>
      </c>
      <c r="F70" s="43" t="s">
        <v>38</v>
      </c>
      <c r="G70" s="43" t="s">
        <v>82</v>
      </c>
      <c r="H70" s="43" t="s">
        <v>30</v>
      </c>
      <c r="I70" s="41">
        <v>19.25</v>
      </c>
      <c r="J70" s="16">
        <v>0</v>
      </c>
      <c r="K70" s="21">
        <f t="shared" si="3"/>
        <v>0</v>
      </c>
      <c r="L70" s="22" t="str">
        <f t="shared" si="4"/>
        <v>OK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50"/>
      <c r="Z70" s="50"/>
      <c r="AA70" s="50"/>
      <c r="AB70" s="50"/>
    </row>
    <row r="71" spans="1:28" ht="39.950000000000003" customHeight="1" x14ac:dyDescent="0.25">
      <c r="A71" s="69"/>
      <c r="B71" s="66"/>
      <c r="C71" s="37">
        <v>68</v>
      </c>
      <c r="D71" s="63"/>
      <c r="E71" s="42" t="s">
        <v>136</v>
      </c>
      <c r="F71" s="43" t="s">
        <v>38</v>
      </c>
      <c r="G71" s="43" t="s">
        <v>83</v>
      </c>
      <c r="H71" s="43" t="s">
        <v>30</v>
      </c>
      <c r="I71" s="41">
        <v>48.47</v>
      </c>
      <c r="J71" s="16">
        <v>0</v>
      </c>
      <c r="K71" s="21">
        <f t="shared" si="3"/>
        <v>0</v>
      </c>
      <c r="L71" s="22" t="str">
        <f t="shared" si="4"/>
        <v>OK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50"/>
      <c r="Z71" s="50"/>
      <c r="AA71" s="50"/>
      <c r="AB71" s="50"/>
    </row>
    <row r="72" spans="1:28" ht="39.950000000000003" customHeight="1" x14ac:dyDescent="0.25">
      <c r="A72" s="69"/>
      <c r="B72" s="66"/>
      <c r="C72" s="37">
        <v>69</v>
      </c>
      <c r="D72" s="63"/>
      <c r="E72" s="42" t="s">
        <v>137</v>
      </c>
      <c r="F72" s="43" t="s">
        <v>38</v>
      </c>
      <c r="G72" s="43" t="s">
        <v>84</v>
      </c>
      <c r="H72" s="43" t="s">
        <v>30</v>
      </c>
      <c r="I72" s="41">
        <v>25.36</v>
      </c>
      <c r="J72" s="16">
        <v>0</v>
      </c>
      <c r="K72" s="21">
        <f t="shared" si="3"/>
        <v>0</v>
      </c>
      <c r="L72" s="22" t="str">
        <f t="shared" si="4"/>
        <v>OK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50"/>
      <c r="Z72" s="50"/>
      <c r="AA72" s="50"/>
      <c r="AB72" s="50"/>
    </row>
    <row r="73" spans="1:28" ht="39.950000000000003" customHeight="1" x14ac:dyDescent="0.25">
      <c r="A73" s="69"/>
      <c r="B73" s="66"/>
      <c r="C73" s="37">
        <v>70</v>
      </c>
      <c r="D73" s="63"/>
      <c r="E73" s="42" t="s">
        <v>85</v>
      </c>
      <c r="F73" s="43" t="s">
        <v>126</v>
      </c>
      <c r="G73" s="43" t="s">
        <v>86</v>
      </c>
      <c r="H73" s="43" t="s">
        <v>30</v>
      </c>
      <c r="I73" s="41">
        <v>1049.8499999999999</v>
      </c>
      <c r="J73" s="16">
        <v>0</v>
      </c>
      <c r="K73" s="21">
        <f t="shared" si="3"/>
        <v>0</v>
      </c>
      <c r="L73" s="22" t="str">
        <f t="shared" si="4"/>
        <v>OK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50"/>
      <c r="Z73" s="50"/>
      <c r="AA73" s="50"/>
      <c r="AB73" s="50"/>
    </row>
    <row r="74" spans="1:28" ht="39.950000000000003" customHeight="1" x14ac:dyDescent="0.25">
      <c r="A74" s="69"/>
      <c r="B74" s="66"/>
      <c r="C74" s="37">
        <v>71</v>
      </c>
      <c r="D74" s="63"/>
      <c r="E74" s="42" t="s">
        <v>87</v>
      </c>
      <c r="F74" s="43" t="s">
        <v>126</v>
      </c>
      <c r="G74" s="43" t="s">
        <v>88</v>
      </c>
      <c r="H74" s="43" t="s">
        <v>30</v>
      </c>
      <c r="I74" s="41">
        <v>429.03</v>
      </c>
      <c r="J74" s="16">
        <v>0</v>
      </c>
      <c r="K74" s="21">
        <f t="shared" si="3"/>
        <v>0</v>
      </c>
      <c r="L74" s="22" t="str">
        <f t="shared" si="4"/>
        <v>OK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0"/>
      <c r="Z74" s="50"/>
      <c r="AA74" s="50"/>
      <c r="AB74" s="50"/>
    </row>
    <row r="75" spans="1:28" ht="39.950000000000003" customHeight="1" x14ac:dyDescent="0.25">
      <c r="A75" s="69"/>
      <c r="B75" s="66"/>
      <c r="C75" s="37">
        <v>72</v>
      </c>
      <c r="D75" s="63"/>
      <c r="E75" s="42" t="s">
        <v>90</v>
      </c>
      <c r="F75" s="43" t="s">
        <v>38</v>
      </c>
      <c r="G75" s="43" t="s">
        <v>29</v>
      </c>
      <c r="H75" s="43" t="s">
        <v>30</v>
      </c>
      <c r="I75" s="41">
        <v>177.85</v>
      </c>
      <c r="J75" s="16">
        <v>0</v>
      </c>
      <c r="K75" s="21">
        <f t="shared" si="3"/>
        <v>0</v>
      </c>
      <c r="L75" s="22" t="str">
        <f t="shared" si="4"/>
        <v>OK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50"/>
      <c r="Z75" s="50"/>
      <c r="AA75" s="50"/>
      <c r="AB75" s="50"/>
    </row>
    <row r="76" spans="1:28" ht="39.950000000000003" customHeight="1" x14ac:dyDescent="0.25">
      <c r="A76" s="69"/>
      <c r="B76" s="66"/>
      <c r="C76" s="37">
        <v>73</v>
      </c>
      <c r="D76" s="63"/>
      <c r="E76" s="42" t="s">
        <v>91</v>
      </c>
      <c r="F76" s="43" t="s">
        <v>38</v>
      </c>
      <c r="G76" s="43" t="s">
        <v>29</v>
      </c>
      <c r="H76" s="43" t="s">
        <v>30</v>
      </c>
      <c r="I76" s="41">
        <v>100.04</v>
      </c>
      <c r="J76" s="16">
        <v>0</v>
      </c>
      <c r="K76" s="21">
        <f t="shared" si="3"/>
        <v>0</v>
      </c>
      <c r="L76" s="22" t="str">
        <f t="shared" si="4"/>
        <v>OK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50"/>
      <c r="Z76" s="50"/>
      <c r="AA76" s="50"/>
      <c r="AB76" s="50"/>
    </row>
    <row r="77" spans="1:28" ht="39.950000000000003" customHeight="1" x14ac:dyDescent="0.25">
      <c r="A77" s="69"/>
      <c r="B77" s="66"/>
      <c r="C77" s="37">
        <v>74</v>
      </c>
      <c r="D77" s="63"/>
      <c r="E77" s="42" t="s">
        <v>92</v>
      </c>
      <c r="F77" s="43" t="s">
        <v>38</v>
      </c>
      <c r="G77" s="43" t="s">
        <v>93</v>
      </c>
      <c r="H77" s="43" t="s">
        <v>30</v>
      </c>
      <c r="I77" s="41">
        <v>17.940000000000001</v>
      </c>
      <c r="J77" s="16">
        <v>0</v>
      </c>
      <c r="K77" s="21">
        <f t="shared" si="3"/>
        <v>0</v>
      </c>
      <c r="L77" s="22" t="str">
        <f t="shared" si="4"/>
        <v>OK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50"/>
      <c r="Z77" s="50"/>
      <c r="AA77" s="50"/>
      <c r="AB77" s="50"/>
    </row>
    <row r="78" spans="1:28" ht="39.950000000000003" customHeight="1" x14ac:dyDescent="0.25">
      <c r="A78" s="69"/>
      <c r="B78" s="66"/>
      <c r="C78" s="37">
        <v>75</v>
      </c>
      <c r="D78" s="63"/>
      <c r="E78" s="42" t="s">
        <v>94</v>
      </c>
      <c r="F78" s="43" t="s">
        <v>126</v>
      </c>
      <c r="G78" s="43" t="s">
        <v>29</v>
      </c>
      <c r="H78" s="43" t="s">
        <v>30</v>
      </c>
      <c r="I78" s="41">
        <v>165.99</v>
      </c>
      <c r="J78" s="16">
        <v>0</v>
      </c>
      <c r="K78" s="21">
        <f t="shared" si="3"/>
        <v>0</v>
      </c>
      <c r="L78" s="22" t="str">
        <f t="shared" si="4"/>
        <v>OK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50"/>
      <c r="Z78" s="50"/>
      <c r="AA78" s="50"/>
      <c r="AB78" s="50"/>
    </row>
    <row r="79" spans="1:28" ht="39.950000000000003" customHeight="1" x14ac:dyDescent="0.25">
      <c r="A79" s="69"/>
      <c r="B79" s="67"/>
      <c r="C79" s="37">
        <v>76</v>
      </c>
      <c r="D79" s="64"/>
      <c r="E79" s="42" t="s">
        <v>95</v>
      </c>
      <c r="F79" s="43" t="s">
        <v>126</v>
      </c>
      <c r="G79" s="43" t="s">
        <v>29</v>
      </c>
      <c r="H79" s="43" t="s">
        <v>30</v>
      </c>
      <c r="I79" s="41">
        <v>181.56</v>
      </c>
      <c r="J79" s="16">
        <v>0</v>
      </c>
      <c r="K79" s="21">
        <f t="shared" si="3"/>
        <v>0</v>
      </c>
      <c r="L79" s="22" t="str">
        <f t="shared" si="4"/>
        <v>OK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50"/>
      <c r="Z79" s="50"/>
      <c r="AA79" s="50"/>
      <c r="AB79" s="50"/>
    </row>
    <row r="80" spans="1:28" ht="39.950000000000003" customHeight="1" x14ac:dyDescent="0.25">
      <c r="A80" s="68" t="s">
        <v>142</v>
      </c>
      <c r="B80" s="65">
        <v>3</v>
      </c>
      <c r="C80" s="37">
        <v>77</v>
      </c>
      <c r="D80" s="62" t="s">
        <v>124</v>
      </c>
      <c r="E80" s="42" t="s">
        <v>28</v>
      </c>
      <c r="F80" s="43" t="s">
        <v>126</v>
      </c>
      <c r="G80" s="43" t="s">
        <v>29</v>
      </c>
      <c r="H80" s="43" t="s">
        <v>30</v>
      </c>
      <c r="I80" s="41">
        <v>214.44</v>
      </c>
      <c r="J80" s="16">
        <v>0</v>
      </c>
      <c r="K80" s="21">
        <f t="shared" si="3"/>
        <v>0</v>
      </c>
      <c r="L80" s="22" t="str">
        <f t="shared" si="4"/>
        <v>OK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50"/>
      <c r="Z80" s="50"/>
      <c r="AA80" s="50"/>
      <c r="AB80" s="50"/>
    </row>
    <row r="81" spans="1:28" ht="39.950000000000003" customHeight="1" x14ac:dyDescent="0.25">
      <c r="A81" s="69"/>
      <c r="B81" s="66"/>
      <c r="C81" s="37">
        <v>78</v>
      </c>
      <c r="D81" s="63"/>
      <c r="E81" s="42" t="s">
        <v>33</v>
      </c>
      <c r="F81" s="43" t="s">
        <v>126</v>
      </c>
      <c r="G81" s="43" t="s">
        <v>29</v>
      </c>
      <c r="H81" s="43" t="s">
        <v>30</v>
      </c>
      <c r="I81" s="41">
        <v>27.44</v>
      </c>
      <c r="J81" s="16">
        <v>0</v>
      </c>
      <c r="K81" s="21">
        <f t="shared" si="3"/>
        <v>0</v>
      </c>
      <c r="L81" s="22" t="str">
        <f t="shared" si="4"/>
        <v>OK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50"/>
      <c r="Z81" s="50"/>
      <c r="AA81" s="50"/>
      <c r="AB81" s="50"/>
    </row>
    <row r="82" spans="1:28" ht="39.950000000000003" customHeight="1" x14ac:dyDescent="0.25">
      <c r="A82" s="69"/>
      <c r="B82" s="66"/>
      <c r="C82" s="37">
        <v>79</v>
      </c>
      <c r="D82" s="63"/>
      <c r="E82" s="42" t="s">
        <v>34</v>
      </c>
      <c r="F82" s="43" t="s">
        <v>126</v>
      </c>
      <c r="G82" s="43" t="s">
        <v>35</v>
      </c>
      <c r="H82" s="43" t="s">
        <v>30</v>
      </c>
      <c r="I82" s="41">
        <v>44.6</v>
      </c>
      <c r="J82" s="16">
        <v>0</v>
      </c>
      <c r="K82" s="21">
        <f t="shared" si="3"/>
        <v>0</v>
      </c>
      <c r="L82" s="22" t="str">
        <f t="shared" si="4"/>
        <v>OK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50"/>
      <c r="Z82" s="50"/>
      <c r="AA82" s="50"/>
      <c r="AB82" s="50"/>
    </row>
    <row r="83" spans="1:28" ht="39.950000000000003" customHeight="1" x14ac:dyDescent="0.25">
      <c r="A83" s="69"/>
      <c r="B83" s="66"/>
      <c r="C83" s="37">
        <v>80</v>
      </c>
      <c r="D83" s="63"/>
      <c r="E83" s="42" t="s">
        <v>36</v>
      </c>
      <c r="F83" s="43" t="s">
        <v>126</v>
      </c>
      <c r="G83" s="43" t="s">
        <v>37</v>
      </c>
      <c r="H83" s="43" t="s">
        <v>30</v>
      </c>
      <c r="I83" s="41">
        <v>64.33</v>
      </c>
      <c r="J83" s="16">
        <v>0</v>
      </c>
      <c r="K83" s="21">
        <f t="shared" si="3"/>
        <v>0</v>
      </c>
      <c r="L83" s="22" t="str">
        <f t="shared" si="4"/>
        <v>OK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50"/>
      <c r="Z83" s="50"/>
      <c r="AA83" s="50"/>
      <c r="AB83" s="50"/>
    </row>
    <row r="84" spans="1:28" ht="39.950000000000003" customHeight="1" x14ac:dyDescent="0.25">
      <c r="A84" s="69"/>
      <c r="B84" s="66"/>
      <c r="C84" s="37">
        <v>81</v>
      </c>
      <c r="D84" s="63"/>
      <c r="E84" s="42" t="s">
        <v>128</v>
      </c>
      <c r="F84" s="43" t="s">
        <v>126</v>
      </c>
      <c r="G84" s="43" t="s">
        <v>29</v>
      </c>
      <c r="H84" s="43" t="s">
        <v>30</v>
      </c>
      <c r="I84" s="41">
        <v>5.65</v>
      </c>
      <c r="J84" s="16">
        <v>0</v>
      </c>
      <c r="K84" s="21">
        <f t="shared" si="3"/>
        <v>0</v>
      </c>
      <c r="L84" s="22" t="str">
        <f t="shared" si="4"/>
        <v>OK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50"/>
      <c r="Z84" s="50"/>
      <c r="AA84" s="50"/>
      <c r="AB84" s="50"/>
    </row>
    <row r="85" spans="1:28" ht="39.950000000000003" customHeight="1" x14ac:dyDescent="0.25">
      <c r="A85" s="69"/>
      <c r="B85" s="66"/>
      <c r="C85" s="37">
        <v>82</v>
      </c>
      <c r="D85" s="63"/>
      <c r="E85" s="42" t="s">
        <v>129</v>
      </c>
      <c r="F85" s="43" t="s">
        <v>38</v>
      </c>
      <c r="G85" s="43" t="s">
        <v>39</v>
      </c>
      <c r="H85" s="43" t="s">
        <v>30</v>
      </c>
      <c r="I85" s="41">
        <v>11.43</v>
      </c>
      <c r="J85" s="16">
        <v>0</v>
      </c>
      <c r="K85" s="21">
        <f t="shared" si="3"/>
        <v>0</v>
      </c>
      <c r="L85" s="22" t="str">
        <f t="shared" si="4"/>
        <v>OK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50"/>
      <c r="Z85" s="50"/>
      <c r="AA85" s="50"/>
      <c r="AB85" s="50"/>
    </row>
    <row r="86" spans="1:28" ht="39.950000000000003" customHeight="1" x14ac:dyDescent="0.25">
      <c r="A86" s="69"/>
      <c r="B86" s="66"/>
      <c r="C86" s="37">
        <v>83</v>
      </c>
      <c r="D86" s="63"/>
      <c r="E86" s="42" t="s">
        <v>130</v>
      </c>
      <c r="F86" s="43" t="s">
        <v>38</v>
      </c>
      <c r="G86" s="43" t="s">
        <v>40</v>
      </c>
      <c r="H86" s="43" t="s">
        <v>30</v>
      </c>
      <c r="I86" s="41">
        <v>16.829999999999998</v>
      </c>
      <c r="J86" s="16">
        <v>0</v>
      </c>
      <c r="K86" s="21">
        <f t="shared" si="3"/>
        <v>0</v>
      </c>
      <c r="L86" s="22" t="str">
        <f t="shared" si="4"/>
        <v>OK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50"/>
      <c r="Z86" s="50"/>
      <c r="AA86" s="50"/>
      <c r="AB86" s="50"/>
    </row>
    <row r="87" spans="1:28" ht="39.950000000000003" customHeight="1" x14ac:dyDescent="0.25">
      <c r="A87" s="69"/>
      <c r="B87" s="66"/>
      <c r="C87" s="37">
        <v>84</v>
      </c>
      <c r="D87" s="63"/>
      <c r="E87" s="42" t="s">
        <v>42</v>
      </c>
      <c r="F87" s="43" t="s">
        <v>11</v>
      </c>
      <c r="G87" s="43" t="s">
        <v>29</v>
      </c>
      <c r="H87" s="43" t="s">
        <v>30</v>
      </c>
      <c r="I87" s="41">
        <v>63.71</v>
      </c>
      <c r="J87" s="16">
        <v>0</v>
      </c>
      <c r="K87" s="21">
        <f t="shared" si="3"/>
        <v>0</v>
      </c>
      <c r="L87" s="22" t="str">
        <f t="shared" si="4"/>
        <v>OK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50"/>
      <c r="Z87" s="50"/>
      <c r="AA87" s="50"/>
      <c r="AB87" s="50"/>
    </row>
    <row r="88" spans="1:28" ht="39.950000000000003" customHeight="1" x14ac:dyDescent="0.25">
      <c r="A88" s="69"/>
      <c r="B88" s="66"/>
      <c r="C88" s="37">
        <v>85</v>
      </c>
      <c r="D88" s="63"/>
      <c r="E88" s="42" t="s">
        <v>45</v>
      </c>
      <c r="F88" s="43" t="s">
        <v>38</v>
      </c>
      <c r="G88" s="43" t="s">
        <v>98</v>
      </c>
      <c r="H88" s="43" t="s">
        <v>30</v>
      </c>
      <c r="I88" s="41">
        <v>29.34</v>
      </c>
      <c r="J88" s="16">
        <v>0</v>
      </c>
      <c r="K88" s="21">
        <f t="shared" si="3"/>
        <v>0</v>
      </c>
      <c r="L88" s="22" t="str">
        <f t="shared" si="4"/>
        <v>OK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50"/>
      <c r="Z88" s="50"/>
      <c r="AA88" s="50"/>
      <c r="AB88" s="50"/>
    </row>
    <row r="89" spans="1:28" ht="39.950000000000003" customHeight="1" x14ac:dyDescent="0.25">
      <c r="A89" s="69"/>
      <c r="B89" s="66"/>
      <c r="C89" s="37">
        <v>86</v>
      </c>
      <c r="D89" s="63"/>
      <c r="E89" s="42" t="s">
        <v>47</v>
      </c>
      <c r="F89" s="43" t="s">
        <v>38</v>
      </c>
      <c r="G89" s="43" t="s">
        <v>48</v>
      </c>
      <c r="H89" s="43" t="s">
        <v>30</v>
      </c>
      <c r="I89" s="41">
        <v>23.16</v>
      </c>
      <c r="J89" s="16">
        <v>0</v>
      </c>
      <c r="K89" s="21">
        <f t="shared" si="3"/>
        <v>0</v>
      </c>
      <c r="L89" s="22" t="str">
        <f t="shared" si="4"/>
        <v>OK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50"/>
      <c r="Z89" s="50"/>
      <c r="AA89" s="50"/>
      <c r="AB89" s="50"/>
    </row>
    <row r="90" spans="1:28" ht="39.950000000000003" customHeight="1" x14ac:dyDescent="0.25">
      <c r="A90" s="69"/>
      <c r="B90" s="66"/>
      <c r="C90" s="37">
        <v>87</v>
      </c>
      <c r="D90" s="63"/>
      <c r="E90" s="42" t="s">
        <v>49</v>
      </c>
      <c r="F90" s="43" t="s">
        <v>38</v>
      </c>
      <c r="G90" s="43" t="s">
        <v>50</v>
      </c>
      <c r="H90" s="43" t="s">
        <v>30</v>
      </c>
      <c r="I90" s="41">
        <v>16.47</v>
      </c>
      <c r="J90" s="16">
        <v>0</v>
      </c>
      <c r="K90" s="21">
        <f t="shared" si="3"/>
        <v>0</v>
      </c>
      <c r="L90" s="22" t="str">
        <f t="shared" si="4"/>
        <v>OK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50"/>
      <c r="Z90" s="50"/>
      <c r="AA90" s="50"/>
      <c r="AB90" s="50"/>
    </row>
    <row r="91" spans="1:28" ht="39.950000000000003" customHeight="1" x14ac:dyDescent="0.25">
      <c r="A91" s="69"/>
      <c r="B91" s="66"/>
      <c r="C91" s="37">
        <v>88</v>
      </c>
      <c r="D91" s="63"/>
      <c r="E91" s="42" t="s">
        <v>51</v>
      </c>
      <c r="F91" s="43" t="s">
        <v>38</v>
      </c>
      <c r="G91" s="43" t="s">
        <v>52</v>
      </c>
      <c r="H91" s="43" t="s">
        <v>30</v>
      </c>
      <c r="I91" s="41">
        <v>206.12</v>
      </c>
      <c r="J91" s="16">
        <v>0</v>
      </c>
      <c r="K91" s="21">
        <f t="shared" si="3"/>
        <v>0</v>
      </c>
      <c r="L91" s="22" t="str">
        <f t="shared" si="4"/>
        <v>OK</v>
      </c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50"/>
      <c r="Z91" s="50"/>
      <c r="AA91" s="50"/>
      <c r="AB91" s="50"/>
    </row>
    <row r="92" spans="1:28" ht="39.950000000000003" customHeight="1" x14ac:dyDescent="0.25">
      <c r="A92" s="69"/>
      <c r="B92" s="66"/>
      <c r="C92" s="37">
        <v>89</v>
      </c>
      <c r="D92" s="63"/>
      <c r="E92" s="42" t="s">
        <v>53</v>
      </c>
      <c r="F92" s="43" t="s">
        <v>38</v>
      </c>
      <c r="G92" s="43" t="s">
        <v>54</v>
      </c>
      <c r="H92" s="43" t="s">
        <v>30</v>
      </c>
      <c r="I92" s="41">
        <v>225.04</v>
      </c>
      <c r="J92" s="16">
        <v>0</v>
      </c>
      <c r="K92" s="21">
        <f t="shared" si="3"/>
        <v>0</v>
      </c>
      <c r="L92" s="22" t="str">
        <f t="shared" si="4"/>
        <v>OK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50"/>
      <c r="Z92" s="50"/>
      <c r="AA92" s="50"/>
      <c r="AB92" s="50"/>
    </row>
    <row r="93" spans="1:28" ht="39.950000000000003" customHeight="1" x14ac:dyDescent="0.25">
      <c r="A93" s="69"/>
      <c r="B93" s="66"/>
      <c r="C93" s="37">
        <v>90</v>
      </c>
      <c r="D93" s="63"/>
      <c r="E93" s="42" t="s">
        <v>55</v>
      </c>
      <c r="F93" s="43" t="s">
        <v>38</v>
      </c>
      <c r="G93" s="43" t="s">
        <v>96</v>
      </c>
      <c r="H93" s="43" t="s">
        <v>30</v>
      </c>
      <c r="I93" s="41">
        <v>74.180000000000007</v>
      </c>
      <c r="J93" s="16">
        <v>0</v>
      </c>
      <c r="K93" s="21">
        <f t="shared" si="3"/>
        <v>0</v>
      </c>
      <c r="L93" s="22" t="str">
        <f t="shared" si="4"/>
        <v>OK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50"/>
      <c r="Z93" s="50"/>
      <c r="AA93" s="50"/>
      <c r="AB93" s="50"/>
    </row>
    <row r="94" spans="1:28" ht="39.950000000000003" customHeight="1" x14ac:dyDescent="0.25">
      <c r="A94" s="69"/>
      <c r="B94" s="66"/>
      <c r="C94" s="37">
        <v>91</v>
      </c>
      <c r="D94" s="63"/>
      <c r="E94" s="42" t="s">
        <v>57</v>
      </c>
      <c r="F94" s="43" t="s">
        <v>38</v>
      </c>
      <c r="G94" s="43" t="s">
        <v>97</v>
      </c>
      <c r="H94" s="43" t="s">
        <v>30</v>
      </c>
      <c r="I94" s="41">
        <v>28.45</v>
      </c>
      <c r="J94" s="16">
        <v>0</v>
      </c>
      <c r="K94" s="21">
        <f t="shared" si="3"/>
        <v>0</v>
      </c>
      <c r="L94" s="22" t="str">
        <f t="shared" si="4"/>
        <v>OK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50"/>
      <c r="Z94" s="50"/>
      <c r="AA94" s="50"/>
      <c r="AB94" s="50"/>
    </row>
    <row r="95" spans="1:28" ht="39.950000000000003" customHeight="1" x14ac:dyDescent="0.25">
      <c r="A95" s="69"/>
      <c r="B95" s="66"/>
      <c r="C95" s="37">
        <v>92</v>
      </c>
      <c r="D95" s="63"/>
      <c r="E95" s="42" t="s">
        <v>59</v>
      </c>
      <c r="F95" s="43" t="s">
        <v>38</v>
      </c>
      <c r="G95" s="43" t="s">
        <v>60</v>
      </c>
      <c r="H95" s="43" t="s">
        <v>30</v>
      </c>
      <c r="I95" s="41">
        <v>63.74</v>
      </c>
      <c r="J95" s="16">
        <v>0</v>
      </c>
      <c r="K95" s="21">
        <f t="shared" si="3"/>
        <v>0</v>
      </c>
      <c r="L95" s="22" t="str">
        <f t="shared" si="4"/>
        <v>OK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50"/>
      <c r="Z95" s="50"/>
      <c r="AA95" s="50"/>
      <c r="AB95" s="50"/>
    </row>
    <row r="96" spans="1:28" ht="39.950000000000003" customHeight="1" x14ac:dyDescent="0.25">
      <c r="A96" s="69"/>
      <c r="B96" s="66"/>
      <c r="C96" s="37">
        <v>93</v>
      </c>
      <c r="D96" s="63"/>
      <c r="E96" s="42" t="s">
        <v>61</v>
      </c>
      <c r="F96" s="43" t="s">
        <v>38</v>
      </c>
      <c r="G96" s="43" t="s">
        <v>62</v>
      </c>
      <c r="H96" s="43" t="s">
        <v>30</v>
      </c>
      <c r="I96" s="41">
        <v>106.76</v>
      </c>
      <c r="J96" s="16">
        <v>0</v>
      </c>
      <c r="K96" s="21">
        <f t="shared" si="3"/>
        <v>0</v>
      </c>
      <c r="L96" s="22" t="str">
        <f t="shared" si="4"/>
        <v>OK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50"/>
      <c r="Z96" s="50"/>
      <c r="AA96" s="50"/>
      <c r="AB96" s="50"/>
    </row>
    <row r="97" spans="1:28" ht="39.950000000000003" customHeight="1" x14ac:dyDescent="0.25">
      <c r="A97" s="69"/>
      <c r="B97" s="66"/>
      <c r="C97" s="37">
        <v>94</v>
      </c>
      <c r="D97" s="63"/>
      <c r="E97" s="42" t="s">
        <v>63</v>
      </c>
      <c r="F97" s="43" t="s">
        <v>126</v>
      </c>
      <c r="G97" s="43" t="s">
        <v>64</v>
      </c>
      <c r="H97" s="43" t="s">
        <v>30</v>
      </c>
      <c r="I97" s="41">
        <v>1140.71</v>
      </c>
      <c r="J97" s="16">
        <v>0</v>
      </c>
      <c r="K97" s="21">
        <f t="shared" si="3"/>
        <v>0</v>
      </c>
      <c r="L97" s="22" t="str">
        <f t="shared" si="4"/>
        <v>OK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50"/>
      <c r="Z97" s="50"/>
      <c r="AA97" s="50"/>
      <c r="AB97" s="50"/>
    </row>
    <row r="98" spans="1:28" ht="39.950000000000003" customHeight="1" x14ac:dyDescent="0.25">
      <c r="A98" s="69"/>
      <c r="B98" s="66"/>
      <c r="C98" s="37">
        <v>95</v>
      </c>
      <c r="D98" s="63"/>
      <c r="E98" s="42" t="s">
        <v>65</v>
      </c>
      <c r="F98" s="43" t="s">
        <v>126</v>
      </c>
      <c r="G98" s="43" t="s">
        <v>64</v>
      </c>
      <c r="H98" s="43" t="s">
        <v>30</v>
      </c>
      <c r="I98" s="41">
        <v>599.79</v>
      </c>
      <c r="J98" s="16">
        <v>0</v>
      </c>
      <c r="K98" s="21">
        <f t="shared" si="3"/>
        <v>0</v>
      </c>
      <c r="L98" s="22" t="str">
        <f t="shared" si="4"/>
        <v>OK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50"/>
      <c r="Z98" s="50"/>
      <c r="AA98" s="50"/>
      <c r="AB98" s="50"/>
    </row>
    <row r="99" spans="1:28" ht="39.950000000000003" customHeight="1" x14ac:dyDescent="0.25">
      <c r="A99" s="69"/>
      <c r="B99" s="66"/>
      <c r="C99" s="37">
        <v>96</v>
      </c>
      <c r="D99" s="63"/>
      <c r="E99" s="42" t="s">
        <v>66</v>
      </c>
      <c r="F99" s="43" t="s">
        <v>126</v>
      </c>
      <c r="G99" s="43" t="s">
        <v>67</v>
      </c>
      <c r="H99" s="43" t="s">
        <v>30</v>
      </c>
      <c r="I99" s="41">
        <v>161.94</v>
      </c>
      <c r="J99" s="16">
        <v>0</v>
      </c>
      <c r="K99" s="21">
        <f t="shared" si="3"/>
        <v>0</v>
      </c>
      <c r="L99" s="22" t="str">
        <f t="shared" si="4"/>
        <v>OK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50"/>
      <c r="Z99" s="50"/>
      <c r="AA99" s="50"/>
      <c r="AB99" s="50"/>
    </row>
    <row r="100" spans="1:28" ht="39.950000000000003" customHeight="1" x14ac:dyDescent="0.25">
      <c r="A100" s="69"/>
      <c r="B100" s="66"/>
      <c r="C100" s="37">
        <v>97</v>
      </c>
      <c r="D100" s="63"/>
      <c r="E100" s="42" t="s">
        <v>68</v>
      </c>
      <c r="F100" s="43" t="s">
        <v>126</v>
      </c>
      <c r="G100" s="43" t="s">
        <v>69</v>
      </c>
      <c r="H100" s="43" t="s">
        <v>30</v>
      </c>
      <c r="I100" s="41">
        <v>743.8</v>
      </c>
      <c r="J100" s="16">
        <v>0</v>
      </c>
      <c r="K100" s="21">
        <f t="shared" si="3"/>
        <v>0</v>
      </c>
      <c r="L100" s="22" t="str">
        <f t="shared" si="4"/>
        <v>OK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50"/>
      <c r="Z100" s="50"/>
      <c r="AA100" s="50"/>
      <c r="AB100" s="50"/>
    </row>
    <row r="101" spans="1:28" ht="39.950000000000003" customHeight="1" x14ac:dyDescent="0.25">
      <c r="A101" s="69"/>
      <c r="B101" s="66"/>
      <c r="C101" s="37">
        <v>98</v>
      </c>
      <c r="D101" s="63"/>
      <c r="E101" s="42" t="s">
        <v>70</v>
      </c>
      <c r="F101" s="43" t="s">
        <v>126</v>
      </c>
      <c r="G101" s="43" t="s">
        <v>29</v>
      </c>
      <c r="H101" s="43" t="s">
        <v>30</v>
      </c>
      <c r="I101" s="41">
        <v>371.64</v>
      </c>
      <c r="J101" s="16">
        <v>0</v>
      </c>
      <c r="K101" s="21">
        <f t="shared" si="3"/>
        <v>0</v>
      </c>
      <c r="L101" s="22" t="str">
        <f t="shared" si="4"/>
        <v>OK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50"/>
      <c r="Z101" s="50"/>
      <c r="AA101" s="50"/>
      <c r="AB101" s="50"/>
    </row>
    <row r="102" spans="1:28" ht="39.950000000000003" customHeight="1" x14ac:dyDescent="0.25">
      <c r="A102" s="69"/>
      <c r="B102" s="66"/>
      <c r="C102" s="37">
        <v>99</v>
      </c>
      <c r="D102" s="63"/>
      <c r="E102" s="42" t="s">
        <v>71</v>
      </c>
      <c r="F102" s="43" t="s">
        <v>126</v>
      </c>
      <c r="G102" s="43" t="s">
        <v>72</v>
      </c>
      <c r="H102" s="43" t="s">
        <v>30</v>
      </c>
      <c r="I102" s="41">
        <v>141.31</v>
      </c>
      <c r="J102" s="16">
        <v>0</v>
      </c>
      <c r="K102" s="21">
        <f t="shared" si="3"/>
        <v>0</v>
      </c>
      <c r="L102" s="22" t="str">
        <f t="shared" si="4"/>
        <v>OK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50"/>
      <c r="Z102" s="50"/>
      <c r="AA102" s="50"/>
      <c r="AB102" s="50"/>
    </row>
    <row r="103" spans="1:28" ht="39.950000000000003" customHeight="1" x14ac:dyDescent="0.25">
      <c r="A103" s="69"/>
      <c r="B103" s="66"/>
      <c r="C103" s="37">
        <v>100</v>
      </c>
      <c r="D103" s="63"/>
      <c r="E103" s="42" t="s">
        <v>73</v>
      </c>
      <c r="F103" s="43" t="s">
        <v>126</v>
      </c>
      <c r="G103" s="43" t="s">
        <v>74</v>
      </c>
      <c r="H103" s="43" t="s">
        <v>30</v>
      </c>
      <c r="I103" s="41">
        <v>823.48</v>
      </c>
      <c r="J103" s="16">
        <v>0</v>
      </c>
      <c r="K103" s="21">
        <f t="shared" si="3"/>
        <v>0</v>
      </c>
      <c r="L103" s="22" t="str">
        <f t="shared" si="4"/>
        <v>OK</v>
      </c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50"/>
      <c r="Z103" s="50"/>
      <c r="AA103" s="50"/>
      <c r="AB103" s="50"/>
    </row>
    <row r="104" spans="1:28" ht="39.950000000000003" customHeight="1" x14ac:dyDescent="0.25">
      <c r="A104" s="69"/>
      <c r="B104" s="66"/>
      <c r="C104" s="37">
        <v>101</v>
      </c>
      <c r="D104" s="63"/>
      <c r="E104" s="42" t="s">
        <v>75</v>
      </c>
      <c r="F104" s="43" t="s">
        <v>126</v>
      </c>
      <c r="G104" s="43" t="s">
        <v>76</v>
      </c>
      <c r="H104" s="43" t="s">
        <v>30</v>
      </c>
      <c r="I104" s="41">
        <v>1149.44</v>
      </c>
      <c r="J104" s="16">
        <v>0</v>
      </c>
      <c r="K104" s="21">
        <f t="shared" si="3"/>
        <v>0</v>
      </c>
      <c r="L104" s="22" t="str">
        <f t="shared" si="4"/>
        <v>OK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50"/>
      <c r="Z104" s="50"/>
      <c r="AA104" s="50"/>
      <c r="AB104" s="50"/>
    </row>
    <row r="105" spans="1:28" ht="39.950000000000003" customHeight="1" x14ac:dyDescent="0.25">
      <c r="A105" s="69"/>
      <c r="B105" s="66"/>
      <c r="C105" s="37">
        <v>102</v>
      </c>
      <c r="D105" s="63"/>
      <c r="E105" s="42" t="s">
        <v>77</v>
      </c>
      <c r="F105" s="43" t="s">
        <v>126</v>
      </c>
      <c r="G105" s="43" t="s">
        <v>29</v>
      </c>
      <c r="H105" s="43" t="s">
        <v>30</v>
      </c>
      <c r="I105" s="41">
        <v>614.84</v>
      </c>
      <c r="J105" s="16">
        <v>0</v>
      </c>
      <c r="K105" s="21">
        <f t="shared" si="3"/>
        <v>0</v>
      </c>
      <c r="L105" s="22" t="str">
        <f t="shared" si="4"/>
        <v>OK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50"/>
      <c r="Z105" s="50"/>
      <c r="AA105" s="50"/>
      <c r="AB105" s="50"/>
    </row>
    <row r="106" spans="1:28" ht="39.950000000000003" customHeight="1" x14ac:dyDescent="0.25">
      <c r="A106" s="69"/>
      <c r="B106" s="66"/>
      <c r="C106" s="37">
        <v>103</v>
      </c>
      <c r="D106" s="63"/>
      <c r="E106" s="42" t="s">
        <v>78</v>
      </c>
      <c r="F106" s="43" t="s">
        <v>126</v>
      </c>
      <c r="G106" s="43" t="s">
        <v>29</v>
      </c>
      <c r="H106" s="43" t="s">
        <v>30</v>
      </c>
      <c r="I106" s="41">
        <v>1161.08</v>
      </c>
      <c r="J106" s="16">
        <v>0</v>
      </c>
      <c r="K106" s="21">
        <f t="shared" si="3"/>
        <v>0</v>
      </c>
      <c r="L106" s="22" t="str">
        <f t="shared" si="4"/>
        <v>OK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50"/>
      <c r="Z106" s="50"/>
      <c r="AA106" s="50"/>
      <c r="AB106" s="50"/>
    </row>
    <row r="107" spans="1:28" ht="39.950000000000003" customHeight="1" x14ac:dyDescent="0.25">
      <c r="A107" s="69"/>
      <c r="B107" s="66"/>
      <c r="C107" s="37">
        <v>104</v>
      </c>
      <c r="D107" s="63"/>
      <c r="E107" s="42" t="s">
        <v>79</v>
      </c>
      <c r="F107" s="43" t="s">
        <v>126</v>
      </c>
      <c r="G107" s="43" t="s">
        <v>29</v>
      </c>
      <c r="H107" s="43" t="s">
        <v>30</v>
      </c>
      <c r="I107" s="41">
        <v>77.2</v>
      </c>
      <c r="J107" s="16">
        <v>0</v>
      </c>
      <c r="K107" s="21">
        <f t="shared" si="3"/>
        <v>0</v>
      </c>
      <c r="L107" s="22" t="str">
        <f t="shared" si="4"/>
        <v>OK</v>
      </c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50"/>
      <c r="Z107" s="50"/>
      <c r="AA107" s="50"/>
      <c r="AB107" s="50"/>
    </row>
    <row r="108" spans="1:28" ht="39.950000000000003" customHeight="1" x14ac:dyDescent="0.25">
      <c r="A108" s="69"/>
      <c r="B108" s="66"/>
      <c r="C108" s="37">
        <v>105</v>
      </c>
      <c r="D108" s="63"/>
      <c r="E108" s="42" t="s">
        <v>132</v>
      </c>
      <c r="F108" s="43" t="s">
        <v>126</v>
      </c>
      <c r="G108" s="43" t="s">
        <v>29</v>
      </c>
      <c r="H108" s="43" t="s">
        <v>30</v>
      </c>
      <c r="I108" s="41">
        <v>73.09</v>
      </c>
      <c r="J108" s="16">
        <v>0</v>
      </c>
      <c r="K108" s="21">
        <f t="shared" si="3"/>
        <v>0</v>
      </c>
      <c r="L108" s="22" t="str">
        <f t="shared" si="4"/>
        <v>OK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50"/>
      <c r="Z108" s="50"/>
      <c r="AA108" s="50"/>
      <c r="AB108" s="50"/>
    </row>
    <row r="109" spans="1:28" ht="39.950000000000003" customHeight="1" x14ac:dyDescent="0.25">
      <c r="A109" s="69"/>
      <c r="B109" s="66"/>
      <c r="C109" s="37">
        <v>106</v>
      </c>
      <c r="D109" s="63"/>
      <c r="E109" s="42" t="s">
        <v>136</v>
      </c>
      <c r="F109" s="43" t="s">
        <v>38</v>
      </c>
      <c r="G109" s="43" t="s">
        <v>99</v>
      </c>
      <c r="H109" s="43" t="s">
        <v>30</v>
      </c>
      <c r="I109" s="41">
        <v>56.1</v>
      </c>
      <c r="J109" s="16">
        <v>0</v>
      </c>
      <c r="K109" s="21">
        <f t="shared" si="3"/>
        <v>0</v>
      </c>
      <c r="L109" s="22" t="str">
        <f t="shared" si="4"/>
        <v>OK</v>
      </c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50"/>
      <c r="Z109" s="50"/>
      <c r="AA109" s="50"/>
      <c r="AB109" s="50"/>
    </row>
    <row r="110" spans="1:28" ht="39.950000000000003" customHeight="1" x14ac:dyDescent="0.25">
      <c r="A110" s="69"/>
      <c r="B110" s="66"/>
      <c r="C110" s="37">
        <v>107</v>
      </c>
      <c r="D110" s="63"/>
      <c r="E110" s="42" t="s">
        <v>85</v>
      </c>
      <c r="F110" s="43" t="s">
        <v>126</v>
      </c>
      <c r="G110" s="43" t="s">
        <v>86</v>
      </c>
      <c r="H110" s="43" t="s">
        <v>30</v>
      </c>
      <c r="I110" s="41">
        <v>1215.22</v>
      </c>
      <c r="J110" s="16">
        <v>0</v>
      </c>
      <c r="K110" s="21">
        <f t="shared" si="3"/>
        <v>0</v>
      </c>
      <c r="L110" s="22" t="str">
        <f t="shared" si="4"/>
        <v>OK</v>
      </c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50"/>
      <c r="Z110" s="50"/>
      <c r="AA110" s="50"/>
      <c r="AB110" s="50"/>
    </row>
    <row r="111" spans="1:28" ht="39.950000000000003" customHeight="1" x14ac:dyDescent="0.25">
      <c r="A111" s="69"/>
      <c r="B111" s="66"/>
      <c r="C111" s="37">
        <v>108</v>
      </c>
      <c r="D111" s="63"/>
      <c r="E111" s="42" t="s">
        <v>87</v>
      </c>
      <c r="F111" s="43" t="s">
        <v>126</v>
      </c>
      <c r="G111" s="43" t="s">
        <v>88</v>
      </c>
      <c r="H111" s="43" t="s">
        <v>30</v>
      </c>
      <c r="I111" s="41">
        <v>496.61</v>
      </c>
      <c r="J111" s="16">
        <v>0</v>
      </c>
      <c r="K111" s="21">
        <f t="shared" si="3"/>
        <v>0</v>
      </c>
      <c r="L111" s="22" t="str">
        <f t="shared" si="4"/>
        <v>OK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50"/>
      <c r="Z111" s="50"/>
      <c r="AA111" s="50"/>
      <c r="AB111" s="50"/>
    </row>
    <row r="112" spans="1:28" ht="39.950000000000003" customHeight="1" x14ac:dyDescent="0.25">
      <c r="A112" s="69"/>
      <c r="B112" s="66"/>
      <c r="C112" s="37">
        <v>109</v>
      </c>
      <c r="D112" s="63"/>
      <c r="E112" s="42" t="s">
        <v>90</v>
      </c>
      <c r="F112" s="43" t="s">
        <v>38</v>
      </c>
      <c r="G112" s="43" t="s">
        <v>29</v>
      </c>
      <c r="H112" s="43" t="s">
        <v>30</v>
      </c>
      <c r="I112" s="41">
        <v>205.87</v>
      </c>
      <c r="J112" s="16">
        <v>0</v>
      </c>
      <c r="K112" s="21">
        <f t="shared" si="3"/>
        <v>0</v>
      </c>
      <c r="L112" s="22" t="str">
        <f t="shared" si="4"/>
        <v>OK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50"/>
      <c r="Z112" s="50"/>
      <c r="AA112" s="50"/>
      <c r="AB112" s="50"/>
    </row>
    <row r="113" spans="1:28" ht="39.950000000000003" customHeight="1" x14ac:dyDescent="0.25">
      <c r="A113" s="69"/>
      <c r="B113" s="66"/>
      <c r="C113" s="37">
        <v>110</v>
      </c>
      <c r="D113" s="63"/>
      <c r="E113" s="42" t="s">
        <v>91</v>
      </c>
      <c r="F113" s="43" t="s">
        <v>38</v>
      </c>
      <c r="G113" s="43" t="s">
        <v>29</v>
      </c>
      <c r="H113" s="43" t="s">
        <v>30</v>
      </c>
      <c r="I113" s="41">
        <v>115.8</v>
      </c>
      <c r="J113" s="16">
        <v>0</v>
      </c>
      <c r="K113" s="21">
        <f t="shared" si="3"/>
        <v>0</v>
      </c>
      <c r="L113" s="22" t="str">
        <f t="shared" si="4"/>
        <v>OK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50"/>
      <c r="Z113" s="50"/>
      <c r="AA113" s="50"/>
      <c r="AB113" s="50"/>
    </row>
    <row r="114" spans="1:28" ht="39.950000000000003" customHeight="1" x14ac:dyDescent="0.25">
      <c r="A114" s="69"/>
      <c r="B114" s="66"/>
      <c r="C114" s="37">
        <v>111</v>
      </c>
      <c r="D114" s="63"/>
      <c r="E114" s="42" t="s">
        <v>92</v>
      </c>
      <c r="F114" s="43" t="s">
        <v>38</v>
      </c>
      <c r="G114" s="43" t="s">
        <v>93</v>
      </c>
      <c r="H114" s="43" t="s">
        <v>30</v>
      </c>
      <c r="I114" s="41">
        <v>20.76</v>
      </c>
      <c r="J114" s="16">
        <v>0</v>
      </c>
      <c r="K114" s="21">
        <f t="shared" si="3"/>
        <v>0</v>
      </c>
      <c r="L114" s="22" t="str">
        <f t="shared" si="4"/>
        <v>OK</v>
      </c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50"/>
      <c r="Z114" s="50"/>
      <c r="AA114" s="50"/>
      <c r="AB114" s="50"/>
    </row>
    <row r="115" spans="1:28" ht="39.950000000000003" customHeight="1" x14ac:dyDescent="0.25">
      <c r="A115" s="69"/>
      <c r="B115" s="66"/>
      <c r="C115" s="37">
        <v>112</v>
      </c>
      <c r="D115" s="63"/>
      <c r="E115" s="42" t="s">
        <v>94</v>
      </c>
      <c r="F115" s="43" t="s">
        <v>126</v>
      </c>
      <c r="G115" s="43" t="s">
        <v>29</v>
      </c>
      <c r="H115" s="43" t="s">
        <v>30</v>
      </c>
      <c r="I115" s="41">
        <v>192.14</v>
      </c>
      <c r="J115" s="16">
        <v>0</v>
      </c>
      <c r="K115" s="21">
        <f t="shared" si="3"/>
        <v>0</v>
      </c>
      <c r="L115" s="22" t="str">
        <f t="shared" si="4"/>
        <v>OK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50"/>
      <c r="Z115" s="50"/>
      <c r="AA115" s="50"/>
      <c r="AB115" s="50"/>
    </row>
    <row r="116" spans="1:28" ht="39.950000000000003" customHeight="1" x14ac:dyDescent="0.25">
      <c r="A116" s="70"/>
      <c r="B116" s="67"/>
      <c r="C116" s="37">
        <v>113</v>
      </c>
      <c r="D116" s="64"/>
      <c r="E116" s="42" t="s">
        <v>95</v>
      </c>
      <c r="F116" s="43" t="s">
        <v>126</v>
      </c>
      <c r="G116" s="43" t="s">
        <v>29</v>
      </c>
      <c r="H116" s="43" t="s">
        <v>30</v>
      </c>
      <c r="I116" s="41">
        <v>210.16</v>
      </c>
      <c r="J116" s="16">
        <v>0</v>
      </c>
      <c r="K116" s="21">
        <f t="shared" si="3"/>
        <v>0</v>
      </c>
      <c r="L116" s="22" t="str">
        <f t="shared" si="4"/>
        <v>OK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50"/>
      <c r="Z116" s="50"/>
      <c r="AA116" s="50"/>
      <c r="AB116" s="50"/>
    </row>
    <row r="117" spans="1:28" ht="39.950000000000003" customHeight="1" x14ac:dyDescent="0.25">
      <c r="A117" s="68" t="s">
        <v>143</v>
      </c>
      <c r="B117" s="65">
        <v>4</v>
      </c>
      <c r="C117" s="37">
        <v>114</v>
      </c>
      <c r="D117" s="62" t="s">
        <v>124</v>
      </c>
      <c r="E117" s="42" t="s">
        <v>28</v>
      </c>
      <c r="F117" s="43" t="s">
        <v>126</v>
      </c>
      <c r="G117" s="43" t="s">
        <v>29</v>
      </c>
      <c r="H117" s="43" t="s">
        <v>30</v>
      </c>
      <c r="I117" s="41">
        <v>250</v>
      </c>
      <c r="J117" s="16">
        <v>0</v>
      </c>
      <c r="K117" s="21">
        <f t="shared" si="3"/>
        <v>0</v>
      </c>
      <c r="L117" s="22" t="str">
        <f t="shared" si="4"/>
        <v>OK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50"/>
      <c r="Z117" s="50"/>
      <c r="AA117" s="50"/>
      <c r="AB117" s="50"/>
    </row>
    <row r="118" spans="1:28" ht="39.950000000000003" customHeight="1" x14ac:dyDescent="0.25">
      <c r="A118" s="69"/>
      <c r="B118" s="66"/>
      <c r="C118" s="37">
        <v>115</v>
      </c>
      <c r="D118" s="63"/>
      <c r="E118" s="42" t="s">
        <v>31</v>
      </c>
      <c r="F118" s="43" t="s">
        <v>32</v>
      </c>
      <c r="G118" s="43" t="s">
        <v>29</v>
      </c>
      <c r="H118" s="43" t="s">
        <v>30</v>
      </c>
      <c r="I118" s="41">
        <v>20</v>
      </c>
      <c r="J118" s="16">
        <v>0</v>
      </c>
      <c r="K118" s="21">
        <f t="shared" si="3"/>
        <v>0</v>
      </c>
      <c r="L118" s="22" t="str">
        <f t="shared" si="4"/>
        <v>OK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50"/>
      <c r="Z118" s="50"/>
      <c r="AA118" s="50"/>
      <c r="AB118" s="50"/>
    </row>
    <row r="119" spans="1:28" ht="39.950000000000003" customHeight="1" x14ac:dyDescent="0.25">
      <c r="A119" s="69"/>
      <c r="B119" s="66"/>
      <c r="C119" s="37">
        <v>116</v>
      </c>
      <c r="D119" s="63"/>
      <c r="E119" s="42" t="s">
        <v>33</v>
      </c>
      <c r="F119" s="43" t="s">
        <v>126</v>
      </c>
      <c r="G119" s="43" t="s">
        <v>29</v>
      </c>
      <c r="H119" s="43" t="s">
        <v>30</v>
      </c>
      <c r="I119" s="41">
        <v>32</v>
      </c>
      <c r="J119" s="16">
        <v>0</v>
      </c>
      <c r="K119" s="21">
        <f t="shared" si="3"/>
        <v>0</v>
      </c>
      <c r="L119" s="22" t="str">
        <f t="shared" si="4"/>
        <v>OK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50"/>
      <c r="Z119" s="50"/>
      <c r="AA119" s="50"/>
      <c r="AB119" s="50"/>
    </row>
    <row r="120" spans="1:28" ht="39.950000000000003" customHeight="1" x14ac:dyDescent="0.25">
      <c r="A120" s="69"/>
      <c r="B120" s="66"/>
      <c r="C120" s="37">
        <v>117</v>
      </c>
      <c r="D120" s="63"/>
      <c r="E120" s="42" t="s">
        <v>34</v>
      </c>
      <c r="F120" s="43" t="s">
        <v>126</v>
      </c>
      <c r="G120" s="43" t="s">
        <v>35</v>
      </c>
      <c r="H120" s="43" t="s">
        <v>30</v>
      </c>
      <c r="I120" s="41">
        <v>52</v>
      </c>
      <c r="J120" s="16">
        <v>0</v>
      </c>
      <c r="K120" s="21">
        <f t="shared" si="3"/>
        <v>0</v>
      </c>
      <c r="L120" s="22" t="str">
        <f t="shared" si="4"/>
        <v>OK</v>
      </c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50"/>
      <c r="Z120" s="50"/>
      <c r="AA120" s="50"/>
      <c r="AB120" s="50"/>
    </row>
    <row r="121" spans="1:28" ht="39.950000000000003" customHeight="1" x14ac:dyDescent="0.25">
      <c r="A121" s="69"/>
      <c r="B121" s="66"/>
      <c r="C121" s="37">
        <v>118</v>
      </c>
      <c r="D121" s="63"/>
      <c r="E121" s="42" t="s">
        <v>36</v>
      </c>
      <c r="F121" s="43" t="s">
        <v>126</v>
      </c>
      <c r="G121" s="43" t="s">
        <v>37</v>
      </c>
      <c r="H121" s="43" t="s">
        <v>30</v>
      </c>
      <c r="I121" s="41">
        <v>75</v>
      </c>
      <c r="J121" s="16">
        <v>0</v>
      </c>
      <c r="K121" s="21">
        <f t="shared" ref="K121:K184" si="5">J121-(SUM(M121:AB121))</f>
        <v>0</v>
      </c>
      <c r="L121" s="22" t="str">
        <f t="shared" si="4"/>
        <v>OK</v>
      </c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50"/>
      <c r="Z121" s="50"/>
      <c r="AA121" s="50"/>
      <c r="AB121" s="50"/>
    </row>
    <row r="122" spans="1:28" ht="39.950000000000003" customHeight="1" x14ac:dyDescent="0.25">
      <c r="A122" s="69"/>
      <c r="B122" s="66"/>
      <c r="C122" s="37">
        <v>119</v>
      </c>
      <c r="D122" s="63"/>
      <c r="E122" s="42" t="s">
        <v>128</v>
      </c>
      <c r="F122" s="43" t="s">
        <v>126</v>
      </c>
      <c r="G122" s="43" t="s">
        <v>29</v>
      </c>
      <c r="H122" s="43" t="s">
        <v>30</v>
      </c>
      <c r="I122" s="41">
        <v>6.59</v>
      </c>
      <c r="J122" s="16">
        <v>0</v>
      </c>
      <c r="K122" s="21">
        <f t="shared" si="5"/>
        <v>0</v>
      </c>
      <c r="L122" s="22" t="str">
        <f t="shared" si="4"/>
        <v>OK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50"/>
      <c r="Z122" s="50"/>
      <c r="AA122" s="50"/>
      <c r="AB122" s="50"/>
    </row>
    <row r="123" spans="1:28" ht="39.950000000000003" customHeight="1" x14ac:dyDescent="0.25">
      <c r="A123" s="69"/>
      <c r="B123" s="66"/>
      <c r="C123" s="37">
        <v>120</v>
      </c>
      <c r="D123" s="63"/>
      <c r="E123" s="42" t="s">
        <v>129</v>
      </c>
      <c r="F123" s="43" t="s">
        <v>38</v>
      </c>
      <c r="G123" s="43" t="s">
        <v>39</v>
      </c>
      <c r="H123" s="43" t="s">
        <v>30</v>
      </c>
      <c r="I123" s="41">
        <v>13.33</v>
      </c>
      <c r="J123" s="16">
        <v>0</v>
      </c>
      <c r="K123" s="21">
        <f t="shared" si="5"/>
        <v>0</v>
      </c>
      <c r="L123" s="22" t="str">
        <f t="shared" si="4"/>
        <v>OK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50"/>
      <c r="Z123" s="50"/>
      <c r="AA123" s="50"/>
      <c r="AB123" s="50"/>
    </row>
    <row r="124" spans="1:28" ht="39.950000000000003" customHeight="1" x14ac:dyDescent="0.25">
      <c r="A124" s="69"/>
      <c r="B124" s="66"/>
      <c r="C124" s="37">
        <v>121</v>
      </c>
      <c r="D124" s="63"/>
      <c r="E124" s="42" t="s">
        <v>130</v>
      </c>
      <c r="F124" s="43" t="s">
        <v>38</v>
      </c>
      <c r="G124" s="43" t="s">
        <v>40</v>
      </c>
      <c r="H124" s="43" t="s">
        <v>30</v>
      </c>
      <c r="I124" s="41">
        <v>19.63</v>
      </c>
      <c r="J124" s="16">
        <v>0</v>
      </c>
      <c r="K124" s="21">
        <f t="shared" si="5"/>
        <v>0</v>
      </c>
      <c r="L124" s="22" t="str">
        <f t="shared" si="4"/>
        <v>OK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50"/>
      <c r="Z124" s="50"/>
      <c r="AA124" s="50"/>
      <c r="AB124" s="50"/>
    </row>
    <row r="125" spans="1:28" ht="39.950000000000003" customHeight="1" x14ac:dyDescent="0.25">
      <c r="A125" s="69"/>
      <c r="B125" s="66"/>
      <c r="C125" s="37">
        <v>122</v>
      </c>
      <c r="D125" s="63"/>
      <c r="E125" s="42" t="s">
        <v>131</v>
      </c>
      <c r="F125" s="43" t="s">
        <v>38</v>
      </c>
      <c r="G125" s="43" t="s">
        <v>41</v>
      </c>
      <c r="H125" s="43" t="s">
        <v>30</v>
      </c>
      <c r="I125" s="41">
        <v>21.33</v>
      </c>
      <c r="J125" s="16">
        <v>0</v>
      </c>
      <c r="K125" s="21">
        <f t="shared" si="5"/>
        <v>0</v>
      </c>
      <c r="L125" s="22" t="str">
        <f t="shared" si="4"/>
        <v>OK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50"/>
      <c r="Z125" s="50"/>
      <c r="AA125" s="50"/>
      <c r="AB125" s="50"/>
    </row>
    <row r="126" spans="1:28" ht="39.950000000000003" customHeight="1" x14ac:dyDescent="0.25">
      <c r="A126" s="69"/>
      <c r="B126" s="66"/>
      <c r="C126" s="37">
        <v>123</v>
      </c>
      <c r="D126" s="63"/>
      <c r="E126" s="42" t="s">
        <v>42</v>
      </c>
      <c r="F126" s="43" t="s">
        <v>11</v>
      </c>
      <c r="G126" s="43" t="s">
        <v>29</v>
      </c>
      <c r="H126" s="43" t="s">
        <v>30</v>
      </c>
      <c r="I126" s="41">
        <v>74.28</v>
      </c>
      <c r="J126" s="16">
        <v>0</v>
      </c>
      <c r="K126" s="21">
        <f t="shared" si="5"/>
        <v>0</v>
      </c>
      <c r="L126" s="22" t="str">
        <f t="shared" si="4"/>
        <v>OK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50"/>
      <c r="Z126" s="50"/>
      <c r="AA126" s="50"/>
      <c r="AB126" s="50"/>
    </row>
    <row r="127" spans="1:28" ht="39.950000000000003" customHeight="1" x14ac:dyDescent="0.25">
      <c r="A127" s="69"/>
      <c r="B127" s="66"/>
      <c r="C127" s="37">
        <v>124</v>
      </c>
      <c r="D127" s="63"/>
      <c r="E127" s="42" t="s">
        <v>43</v>
      </c>
      <c r="F127" s="43" t="s">
        <v>44</v>
      </c>
      <c r="G127" s="43" t="s">
        <v>29</v>
      </c>
      <c r="H127" s="43" t="s">
        <v>30</v>
      </c>
      <c r="I127" s="41">
        <v>26.57</v>
      </c>
      <c r="J127" s="16">
        <v>0</v>
      </c>
      <c r="K127" s="21">
        <f t="shared" si="5"/>
        <v>0</v>
      </c>
      <c r="L127" s="22" t="str">
        <f t="shared" si="4"/>
        <v>OK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50"/>
      <c r="Z127" s="50"/>
      <c r="AA127" s="50"/>
      <c r="AB127" s="50"/>
    </row>
    <row r="128" spans="1:28" ht="39.950000000000003" customHeight="1" x14ac:dyDescent="0.25">
      <c r="A128" s="69"/>
      <c r="B128" s="66"/>
      <c r="C128" s="37">
        <v>125</v>
      </c>
      <c r="D128" s="63"/>
      <c r="E128" s="42" t="s">
        <v>45</v>
      </c>
      <c r="F128" s="43" t="s">
        <v>38</v>
      </c>
      <c r="G128" s="43" t="s">
        <v>46</v>
      </c>
      <c r="H128" s="43" t="s">
        <v>30</v>
      </c>
      <c r="I128" s="41">
        <v>34.21</v>
      </c>
      <c r="J128" s="16">
        <v>0</v>
      </c>
      <c r="K128" s="21">
        <f t="shared" si="5"/>
        <v>0</v>
      </c>
      <c r="L128" s="22" t="str">
        <f t="shared" si="4"/>
        <v>OK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50"/>
      <c r="Z128" s="50"/>
      <c r="AA128" s="50"/>
      <c r="AB128" s="50"/>
    </row>
    <row r="129" spans="1:28" ht="39.950000000000003" customHeight="1" x14ac:dyDescent="0.25">
      <c r="A129" s="69"/>
      <c r="B129" s="66"/>
      <c r="C129" s="37">
        <v>126</v>
      </c>
      <c r="D129" s="63"/>
      <c r="E129" s="42" t="s">
        <v>47</v>
      </c>
      <c r="F129" s="43" t="s">
        <v>38</v>
      </c>
      <c r="G129" s="43" t="s">
        <v>48</v>
      </c>
      <c r="H129" s="43" t="s">
        <v>30</v>
      </c>
      <c r="I129" s="41">
        <v>27</v>
      </c>
      <c r="J129" s="16">
        <v>0</v>
      </c>
      <c r="K129" s="21">
        <f t="shared" si="5"/>
        <v>0</v>
      </c>
      <c r="L129" s="22" t="str">
        <f t="shared" si="4"/>
        <v>OK</v>
      </c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50"/>
      <c r="Z129" s="50"/>
      <c r="AA129" s="50"/>
      <c r="AB129" s="50"/>
    </row>
    <row r="130" spans="1:28" ht="39.950000000000003" customHeight="1" x14ac:dyDescent="0.25">
      <c r="A130" s="69"/>
      <c r="B130" s="66"/>
      <c r="C130" s="37">
        <v>127</v>
      </c>
      <c r="D130" s="63"/>
      <c r="E130" s="42" t="s">
        <v>49</v>
      </c>
      <c r="F130" s="43" t="s">
        <v>38</v>
      </c>
      <c r="G130" s="43" t="s">
        <v>50</v>
      </c>
      <c r="H130" s="43" t="s">
        <v>30</v>
      </c>
      <c r="I130" s="41">
        <v>19.21</v>
      </c>
      <c r="J130" s="16">
        <v>0</v>
      </c>
      <c r="K130" s="21">
        <f t="shared" si="5"/>
        <v>0</v>
      </c>
      <c r="L130" s="22" t="str">
        <f t="shared" si="4"/>
        <v>OK</v>
      </c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50"/>
      <c r="Z130" s="50"/>
      <c r="AA130" s="50"/>
      <c r="AB130" s="50"/>
    </row>
    <row r="131" spans="1:28" ht="39.950000000000003" customHeight="1" x14ac:dyDescent="0.25">
      <c r="A131" s="69"/>
      <c r="B131" s="66"/>
      <c r="C131" s="37">
        <v>128</v>
      </c>
      <c r="D131" s="63"/>
      <c r="E131" s="42" t="s">
        <v>51</v>
      </c>
      <c r="F131" s="43" t="s">
        <v>38</v>
      </c>
      <c r="G131" s="43" t="s">
        <v>52</v>
      </c>
      <c r="H131" s="43" t="s">
        <v>30</v>
      </c>
      <c r="I131" s="41">
        <v>240.3</v>
      </c>
      <c r="J131" s="16">
        <v>0</v>
      </c>
      <c r="K131" s="21">
        <f t="shared" si="5"/>
        <v>0</v>
      </c>
      <c r="L131" s="22" t="str">
        <f t="shared" si="4"/>
        <v>OK</v>
      </c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50"/>
      <c r="Z131" s="50"/>
      <c r="AA131" s="50"/>
      <c r="AB131" s="50"/>
    </row>
    <row r="132" spans="1:28" ht="39.950000000000003" customHeight="1" x14ac:dyDescent="0.25">
      <c r="A132" s="69"/>
      <c r="B132" s="66"/>
      <c r="C132" s="37">
        <v>129</v>
      </c>
      <c r="D132" s="63"/>
      <c r="E132" s="42" t="s">
        <v>53</v>
      </c>
      <c r="F132" s="43" t="s">
        <v>38</v>
      </c>
      <c r="G132" s="43" t="s">
        <v>54</v>
      </c>
      <c r="H132" s="43" t="s">
        <v>30</v>
      </c>
      <c r="I132" s="41">
        <v>262.35000000000002</v>
      </c>
      <c r="J132" s="16">
        <v>0</v>
      </c>
      <c r="K132" s="21">
        <f t="shared" si="5"/>
        <v>0</v>
      </c>
      <c r="L132" s="22" t="str">
        <f t="shared" si="4"/>
        <v>OK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50"/>
      <c r="Z132" s="50"/>
      <c r="AA132" s="50"/>
      <c r="AB132" s="50"/>
    </row>
    <row r="133" spans="1:28" ht="39.950000000000003" customHeight="1" x14ac:dyDescent="0.25">
      <c r="A133" s="69"/>
      <c r="B133" s="66"/>
      <c r="C133" s="37">
        <v>130</v>
      </c>
      <c r="D133" s="63"/>
      <c r="E133" s="42" t="s">
        <v>55</v>
      </c>
      <c r="F133" s="43" t="s">
        <v>38</v>
      </c>
      <c r="G133" s="43" t="s">
        <v>96</v>
      </c>
      <c r="H133" s="43" t="s">
        <v>30</v>
      </c>
      <c r="I133" s="41">
        <v>86.48</v>
      </c>
      <c r="J133" s="16">
        <v>0</v>
      </c>
      <c r="K133" s="21">
        <f t="shared" si="5"/>
        <v>0</v>
      </c>
      <c r="L133" s="22" t="str">
        <f t="shared" si="4"/>
        <v>OK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50"/>
      <c r="Z133" s="50"/>
      <c r="AA133" s="50"/>
      <c r="AB133" s="50"/>
    </row>
    <row r="134" spans="1:28" ht="39.950000000000003" customHeight="1" x14ac:dyDescent="0.25">
      <c r="A134" s="69"/>
      <c r="B134" s="66"/>
      <c r="C134" s="37">
        <v>131</v>
      </c>
      <c r="D134" s="63"/>
      <c r="E134" s="42" t="s">
        <v>57</v>
      </c>
      <c r="F134" s="43" t="s">
        <v>38</v>
      </c>
      <c r="G134" s="43" t="s">
        <v>97</v>
      </c>
      <c r="H134" s="43" t="s">
        <v>30</v>
      </c>
      <c r="I134" s="41">
        <v>33.17</v>
      </c>
      <c r="J134" s="16">
        <v>0</v>
      </c>
      <c r="K134" s="21">
        <f t="shared" si="5"/>
        <v>0</v>
      </c>
      <c r="L134" s="22" t="str">
        <f t="shared" si="4"/>
        <v>OK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50"/>
      <c r="Z134" s="50"/>
      <c r="AA134" s="50"/>
      <c r="AB134" s="50"/>
    </row>
    <row r="135" spans="1:28" ht="39.950000000000003" customHeight="1" x14ac:dyDescent="0.25">
      <c r="A135" s="69"/>
      <c r="B135" s="66"/>
      <c r="C135" s="37">
        <v>132</v>
      </c>
      <c r="D135" s="63"/>
      <c r="E135" s="42" t="s">
        <v>59</v>
      </c>
      <c r="F135" s="43" t="s">
        <v>38</v>
      </c>
      <c r="G135" s="43" t="s">
        <v>60</v>
      </c>
      <c r="H135" s="43" t="s">
        <v>30</v>
      </c>
      <c r="I135" s="41">
        <v>74.31</v>
      </c>
      <c r="J135" s="16">
        <v>0</v>
      </c>
      <c r="K135" s="21">
        <f t="shared" si="5"/>
        <v>0</v>
      </c>
      <c r="L135" s="22" t="str">
        <f t="shared" si="4"/>
        <v>OK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50"/>
      <c r="Z135" s="50"/>
      <c r="AA135" s="50"/>
      <c r="AB135" s="50"/>
    </row>
    <row r="136" spans="1:28" ht="39.950000000000003" customHeight="1" x14ac:dyDescent="0.25">
      <c r="A136" s="69"/>
      <c r="B136" s="66"/>
      <c r="C136" s="37">
        <v>133</v>
      </c>
      <c r="D136" s="63"/>
      <c r="E136" s="42" t="s">
        <v>61</v>
      </c>
      <c r="F136" s="43" t="s">
        <v>38</v>
      </c>
      <c r="G136" s="43" t="s">
        <v>62</v>
      </c>
      <c r="H136" s="43" t="s">
        <v>30</v>
      </c>
      <c r="I136" s="41">
        <v>124.47</v>
      </c>
      <c r="J136" s="16">
        <v>0</v>
      </c>
      <c r="K136" s="21">
        <f t="shared" si="5"/>
        <v>0</v>
      </c>
      <c r="L136" s="22" t="str">
        <f t="shared" si="4"/>
        <v>OK</v>
      </c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50"/>
      <c r="Z136" s="50"/>
      <c r="AA136" s="50"/>
      <c r="AB136" s="50"/>
    </row>
    <row r="137" spans="1:28" ht="39.950000000000003" customHeight="1" x14ac:dyDescent="0.25">
      <c r="A137" s="69"/>
      <c r="B137" s="66"/>
      <c r="C137" s="37">
        <v>134</v>
      </c>
      <c r="D137" s="63"/>
      <c r="E137" s="42" t="s">
        <v>63</v>
      </c>
      <c r="F137" s="43" t="s">
        <v>126</v>
      </c>
      <c r="G137" s="43" t="s">
        <v>64</v>
      </c>
      <c r="H137" s="43" t="s">
        <v>30</v>
      </c>
      <c r="I137" s="41">
        <v>1329.82</v>
      </c>
      <c r="J137" s="16">
        <v>0</v>
      </c>
      <c r="K137" s="21">
        <f t="shared" si="5"/>
        <v>0</v>
      </c>
      <c r="L137" s="22" t="str">
        <f t="shared" si="4"/>
        <v>OK</v>
      </c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50"/>
      <c r="Z137" s="50"/>
      <c r="AA137" s="50"/>
      <c r="AB137" s="50"/>
    </row>
    <row r="138" spans="1:28" ht="39.950000000000003" customHeight="1" x14ac:dyDescent="0.25">
      <c r="A138" s="69"/>
      <c r="B138" s="66"/>
      <c r="C138" s="37">
        <v>135</v>
      </c>
      <c r="D138" s="63"/>
      <c r="E138" s="42" t="s">
        <v>65</v>
      </c>
      <c r="F138" s="43" t="s">
        <v>126</v>
      </c>
      <c r="G138" s="43" t="s">
        <v>64</v>
      </c>
      <c r="H138" s="43" t="s">
        <v>30</v>
      </c>
      <c r="I138" s="41">
        <v>699.23</v>
      </c>
      <c r="J138" s="16">
        <v>0</v>
      </c>
      <c r="K138" s="21">
        <f t="shared" si="5"/>
        <v>0</v>
      </c>
      <c r="L138" s="22" t="str">
        <f t="shared" si="4"/>
        <v>OK</v>
      </c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50"/>
      <c r="Z138" s="50"/>
      <c r="AA138" s="50"/>
      <c r="AB138" s="50"/>
    </row>
    <row r="139" spans="1:28" ht="39.950000000000003" customHeight="1" x14ac:dyDescent="0.25">
      <c r="A139" s="69"/>
      <c r="B139" s="66"/>
      <c r="C139" s="37">
        <v>136</v>
      </c>
      <c r="D139" s="63"/>
      <c r="E139" s="42" t="s">
        <v>66</v>
      </c>
      <c r="F139" s="43" t="s">
        <v>126</v>
      </c>
      <c r="G139" s="43" t="s">
        <v>67</v>
      </c>
      <c r="H139" s="43" t="s">
        <v>30</v>
      </c>
      <c r="I139" s="41">
        <v>188.79</v>
      </c>
      <c r="J139" s="16">
        <v>0</v>
      </c>
      <c r="K139" s="21">
        <f t="shared" si="5"/>
        <v>0</v>
      </c>
      <c r="L139" s="22" t="str">
        <f t="shared" si="4"/>
        <v>OK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50"/>
      <c r="Z139" s="50"/>
      <c r="AA139" s="50"/>
      <c r="AB139" s="50"/>
    </row>
    <row r="140" spans="1:28" ht="39.950000000000003" customHeight="1" x14ac:dyDescent="0.25">
      <c r="A140" s="69"/>
      <c r="B140" s="66"/>
      <c r="C140" s="37">
        <v>137</v>
      </c>
      <c r="D140" s="63"/>
      <c r="E140" s="42" t="s">
        <v>68</v>
      </c>
      <c r="F140" s="43" t="s">
        <v>126</v>
      </c>
      <c r="G140" s="43" t="s">
        <v>69</v>
      </c>
      <c r="H140" s="43" t="s">
        <v>30</v>
      </c>
      <c r="I140" s="41">
        <v>867.11</v>
      </c>
      <c r="J140" s="16">
        <v>0</v>
      </c>
      <c r="K140" s="21">
        <f t="shared" si="5"/>
        <v>0</v>
      </c>
      <c r="L140" s="22" t="str">
        <f t="shared" si="4"/>
        <v>OK</v>
      </c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50"/>
      <c r="Z140" s="50"/>
      <c r="AA140" s="50"/>
      <c r="AB140" s="50"/>
    </row>
    <row r="141" spans="1:28" ht="39.950000000000003" customHeight="1" x14ac:dyDescent="0.25">
      <c r="A141" s="69"/>
      <c r="B141" s="66"/>
      <c r="C141" s="37">
        <v>138</v>
      </c>
      <c r="D141" s="63"/>
      <c r="E141" s="42" t="s">
        <v>70</v>
      </c>
      <c r="F141" s="43" t="s">
        <v>126</v>
      </c>
      <c r="G141" s="43" t="s">
        <v>29</v>
      </c>
      <c r="H141" s="43" t="s">
        <v>30</v>
      </c>
      <c r="I141" s="41">
        <v>433.26</v>
      </c>
      <c r="J141" s="16">
        <v>0</v>
      </c>
      <c r="K141" s="21">
        <f t="shared" si="5"/>
        <v>0</v>
      </c>
      <c r="L141" s="22" t="str">
        <f t="shared" si="4"/>
        <v>OK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50"/>
      <c r="Z141" s="50"/>
      <c r="AA141" s="50"/>
      <c r="AB141" s="50"/>
    </row>
    <row r="142" spans="1:28" ht="39.950000000000003" customHeight="1" x14ac:dyDescent="0.25">
      <c r="A142" s="69"/>
      <c r="B142" s="66"/>
      <c r="C142" s="37">
        <v>139</v>
      </c>
      <c r="D142" s="63"/>
      <c r="E142" s="42" t="s">
        <v>71</v>
      </c>
      <c r="F142" s="43" t="s">
        <v>126</v>
      </c>
      <c r="G142" s="43" t="s">
        <v>72</v>
      </c>
      <c r="H142" s="43" t="s">
        <v>30</v>
      </c>
      <c r="I142" s="41">
        <v>164.74</v>
      </c>
      <c r="J142" s="16">
        <v>0</v>
      </c>
      <c r="K142" s="21">
        <f t="shared" si="5"/>
        <v>0</v>
      </c>
      <c r="L142" s="22" t="str">
        <f t="shared" si="4"/>
        <v>OK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50"/>
      <c r="Z142" s="50"/>
      <c r="AA142" s="50"/>
      <c r="AB142" s="50"/>
    </row>
    <row r="143" spans="1:28" ht="39.950000000000003" customHeight="1" x14ac:dyDescent="0.25">
      <c r="A143" s="69"/>
      <c r="B143" s="66"/>
      <c r="C143" s="37">
        <v>140</v>
      </c>
      <c r="D143" s="63"/>
      <c r="E143" s="42" t="s">
        <v>73</v>
      </c>
      <c r="F143" s="43" t="s">
        <v>126</v>
      </c>
      <c r="G143" s="43" t="s">
        <v>74</v>
      </c>
      <c r="H143" s="43" t="s">
        <v>30</v>
      </c>
      <c r="I143" s="41">
        <v>960</v>
      </c>
      <c r="J143" s="16">
        <v>0</v>
      </c>
      <c r="K143" s="21">
        <f t="shared" si="5"/>
        <v>0</v>
      </c>
      <c r="L143" s="22" t="str">
        <f t="shared" si="4"/>
        <v>OK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50"/>
      <c r="Z143" s="50"/>
      <c r="AA143" s="50"/>
      <c r="AB143" s="50"/>
    </row>
    <row r="144" spans="1:28" ht="39.950000000000003" customHeight="1" x14ac:dyDescent="0.25">
      <c r="A144" s="69"/>
      <c r="B144" s="66"/>
      <c r="C144" s="37">
        <v>141</v>
      </c>
      <c r="D144" s="63"/>
      <c r="E144" s="42" t="s">
        <v>75</v>
      </c>
      <c r="F144" s="43" t="s">
        <v>126</v>
      </c>
      <c r="G144" s="43" t="s">
        <v>76</v>
      </c>
      <c r="H144" s="43" t="s">
        <v>30</v>
      </c>
      <c r="I144" s="41">
        <v>1340</v>
      </c>
      <c r="J144" s="16">
        <v>0</v>
      </c>
      <c r="K144" s="21">
        <f t="shared" si="5"/>
        <v>0</v>
      </c>
      <c r="L144" s="22" t="str">
        <f t="shared" si="4"/>
        <v>OK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50"/>
      <c r="Z144" s="50"/>
      <c r="AA144" s="50"/>
      <c r="AB144" s="50"/>
    </row>
    <row r="145" spans="1:28" ht="39.950000000000003" customHeight="1" x14ac:dyDescent="0.25">
      <c r="A145" s="69"/>
      <c r="B145" s="66"/>
      <c r="C145" s="37">
        <v>142</v>
      </c>
      <c r="D145" s="63"/>
      <c r="E145" s="42" t="s">
        <v>77</v>
      </c>
      <c r="F145" s="43" t="s">
        <v>126</v>
      </c>
      <c r="G145" s="43" t="s">
        <v>29</v>
      </c>
      <c r="H145" s="43" t="s">
        <v>30</v>
      </c>
      <c r="I145" s="41">
        <v>716.77</v>
      </c>
      <c r="J145" s="16">
        <v>0</v>
      </c>
      <c r="K145" s="21">
        <f t="shared" si="5"/>
        <v>0</v>
      </c>
      <c r="L145" s="22" t="str">
        <f t="shared" si="4"/>
        <v>OK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50"/>
      <c r="Z145" s="50"/>
      <c r="AA145" s="50"/>
      <c r="AB145" s="50"/>
    </row>
    <row r="146" spans="1:28" ht="39.950000000000003" customHeight="1" x14ac:dyDescent="0.25">
      <c r="A146" s="69"/>
      <c r="B146" s="66"/>
      <c r="C146" s="37">
        <v>143</v>
      </c>
      <c r="D146" s="63"/>
      <c r="E146" s="42" t="s">
        <v>78</v>
      </c>
      <c r="F146" s="43" t="s">
        <v>126</v>
      </c>
      <c r="G146" s="43" t="s">
        <v>29</v>
      </c>
      <c r="H146" s="43" t="s">
        <v>30</v>
      </c>
      <c r="I146" s="41">
        <v>1353.57</v>
      </c>
      <c r="J146" s="16">
        <v>0</v>
      </c>
      <c r="K146" s="21">
        <f t="shared" si="5"/>
        <v>0</v>
      </c>
      <c r="L146" s="22" t="str">
        <f t="shared" si="4"/>
        <v>OK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0"/>
      <c r="Z146" s="50"/>
      <c r="AA146" s="50"/>
      <c r="AB146" s="50"/>
    </row>
    <row r="147" spans="1:28" ht="39.950000000000003" customHeight="1" x14ac:dyDescent="0.25">
      <c r="A147" s="69"/>
      <c r="B147" s="66"/>
      <c r="C147" s="37">
        <v>144</v>
      </c>
      <c r="D147" s="63"/>
      <c r="E147" s="42" t="s">
        <v>79</v>
      </c>
      <c r="F147" s="43" t="s">
        <v>126</v>
      </c>
      <c r="G147" s="43" t="s">
        <v>29</v>
      </c>
      <c r="H147" s="43" t="s">
        <v>30</v>
      </c>
      <c r="I147" s="41">
        <v>90</v>
      </c>
      <c r="J147" s="16">
        <v>0</v>
      </c>
      <c r="K147" s="21">
        <f t="shared" si="5"/>
        <v>0</v>
      </c>
      <c r="L147" s="22" t="str">
        <f t="shared" si="4"/>
        <v>OK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0"/>
      <c r="Z147" s="50"/>
      <c r="AA147" s="50"/>
      <c r="AB147" s="50"/>
    </row>
    <row r="148" spans="1:28" ht="39.950000000000003" customHeight="1" x14ac:dyDescent="0.25">
      <c r="A148" s="69"/>
      <c r="B148" s="66"/>
      <c r="C148" s="37">
        <v>145</v>
      </c>
      <c r="D148" s="63"/>
      <c r="E148" s="42" t="s">
        <v>132</v>
      </c>
      <c r="F148" s="43" t="s">
        <v>126</v>
      </c>
      <c r="G148" s="43" t="s">
        <v>29</v>
      </c>
      <c r="H148" s="43" t="s">
        <v>30</v>
      </c>
      <c r="I148" s="41">
        <v>85.21</v>
      </c>
      <c r="J148" s="16">
        <v>0</v>
      </c>
      <c r="K148" s="21">
        <f t="shared" si="5"/>
        <v>0</v>
      </c>
      <c r="L148" s="22" t="str">
        <f t="shared" si="4"/>
        <v>OK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0"/>
      <c r="Z148" s="50"/>
      <c r="AA148" s="50"/>
      <c r="AB148" s="50"/>
    </row>
    <row r="149" spans="1:28" ht="39.950000000000003" customHeight="1" x14ac:dyDescent="0.25">
      <c r="A149" s="69"/>
      <c r="B149" s="66"/>
      <c r="C149" s="37">
        <v>146</v>
      </c>
      <c r="D149" s="63"/>
      <c r="E149" s="42" t="s">
        <v>133</v>
      </c>
      <c r="F149" s="43" t="s">
        <v>38</v>
      </c>
      <c r="G149" s="43" t="s">
        <v>80</v>
      </c>
      <c r="H149" s="43" t="s">
        <v>30</v>
      </c>
      <c r="I149" s="41">
        <v>16.18</v>
      </c>
      <c r="J149" s="16">
        <v>0</v>
      </c>
      <c r="K149" s="21">
        <f t="shared" si="5"/>
        <v>0</v>
      </c>
      <c r="L149" s="22" t="str">
        <f t="shared" si="4"/>
        <v>OK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0"/>
      <c r="Z149" s="50"/>
      <c r="AA149" s="50"/>
      <c r="AB149" s="50"/>
    </row>
    <row r="150" spans="1:28" ht="39.950000000000003" customHeight="1" x14ac:dyDescent="0.25">
      <c r="A150" s="69"/>
      <c r="B150" s="66"/>
      <c r="C150" s="37">
        <v>147</v>
      </c>
      <c r="D150" s="63"/>
      <c r="E150" s="42" t="s">
        <v>136</v>
      </c>
      <c r="F150" s="43" t="s">
        <v>38</v>
      </c>
      <c r="G150" s="43" t="s">
        <v>83</v>
      </c>
      <c r="H150" s="43" t="s">
        <v>30</v>
      </c>
      <c r="I150" s="41">
        <v>65.41</v>
      </c>
      <c r="J150" s="16">
        <v>0</v>
      </c>
      <c r="K150" s="21">
        <f t="shared" si="5"/>
        <v>0</v>
      </c>
      <c r="L150" s="22" t="str">
        <f t="shared" si="4"/>
        <v>OK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0"/>
      <c r="Z150" s="50"/>
      <c r="AA150" s="50"/>
      <c r="AB150" s="50"/>
    </row>
    <row r="151" spans="1:28" ht="39.950000000000003" customHeight="1" x14ac:dyDescent="0.25">
      <c r="A151" s="69"/>
      <c r="B151" s="66"/>
      <c r="C151" s="37">
        <v>148</v>
      </c>
      <c r="D151" s="63"/>
      <c r="E151" s="42" t="s">
        <v>137</v>
      </c>
      <c r="F151" s="43" t="s">
        <v>38</v>
      </c>
      <c r="G151" s="43" t="s">
        <v>84</v>
      </c>
      <c r="H151" s="43" t="s">
        <v>30</v>
      </c>
      <c r="I151" s="41">
        <v>34.229999999999997</v>
      </c>
      <c r="J151" s="16">
        <v>0</v>
      </c>
      <c r="K151" s="21">
        <f t="shared" si="5"/>
        <v>0</v>
      </c>
      <c r="L151" s="22" t="str">
        <f t="shared" si="4"/>
        <v>OK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0"/>
      <c r="Z151" s="50"/>
      <c r="AA151" s="50"/>
      <c r="AB151" s="50"/>
    </row>
    <row r="152" spans="1:28" ht="39.950000000000003" customHeight="1" x14ac:dyDescent="0.25">
      <c r="A152" s="69"/>
      <c r="B152" s="66"/>
      <c r="C152" s="37">
        <v>149</v>
      </c>
      <c r="D152" s="63"/>
      <c r="E152" s="42" t="s">
        <v>87</v>
      </c>
      <c r="F152" s="43" t="s">
        <v>126</v>
      </c>
      <c r="G152" s="43" t="s">
        <v>88</v>
      </c>
      <c r="H152" s="43" t="s">
        <v>30</v>
      </c>
      <c r="I152" s="41">
        <v>578.94000000000005</v>
      </c>
      <c r="J152" s="16">
        <v>0</v>
      </c>
      <c r="K152" s="21">
        <f t="shared" si="5"/>
        <v>0</v>
      </c>
      <c r="L152" s="22" t="str">
        <f t="shared" si="4"/>
        <v>OK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0"/>
      <c r="Z152" s="50"/>
      <c r="AA152" s="50"/>
      <c r="AB152" s="50"/>
    </row>
    <row r="153" spans="1:28" ht="39.950000000000003" customHeight="1" x14ac:dyDescent="0.25">
      <c r="A153" s="69"/>
      <c r="B153" s="66"/>
      <c r="C153" s="37">
        <v>150</v>
      </c>
      <c r="D153" s="63"/>
      <c r="E153" s="42" t="s">
        <v>89</v>
      </c>
      <c r="F153" s="43" t="s">
        <v>126</v>
      </c>
      <c r="G153" s="43" t="s">
        <v>29</v>
      </c>
      <c r="H153" s="43" t="s">
        <v>30</v>
      </c>
      <c r="I153" s="41">
        <v>1150</v>
      </c>
      <c r="J153" s="16">
        <v>0</v>
      </c>
      <c r="K153" s="21">
        <f t="shared" si="5"/>
        <v>0</v>
      </c>
      <c r="L153" s="22" t="str">
        <f t="shared" si="4"/>
        <v>OK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0"/>
      <c r="Z153" s="50"/>
      <c r="AA153" s="50"/>
      <c r="AB153" s="50"/>
    </row>
    <row r="154" spans="1:28" ht="39.950000000000003" customHeight="1" x14ac:dyDescent="0.25">
      <c r="A154" s="69"/>
      <c r="B154" s="66"/>
      <c r="C154" s="37">
        <v>151</v>
      </c>
      <c r="D154" s="63"/>
      <c r="E154" s="42" t="s">
        <v>90</v>
      </c>
      <c r="F154" s="43" t="s">
        <v>38</v>
      </c>
      <c r="G154" s="43" t="s">
        <v>29</v>
      </c>
      <c r="H154" s="43" t="s">
        <v>30</v>
      </c>
      <c r="I154" s="41">
        <v>240</v>
      </c>
      <c r="J154" s="16">
        <v>0</v>
      </c>
      <c r="K154" s="21">
        <f t="shared" si="5"/>
        <v>0</v>
      </c>
      <c r="L154" s="22" t="str">
        <f t="shared" si="4"/>
        <v>OK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0"/>
      <c r="Z154" s="50"/>
      <c r="AA154" s="50"/>
      <c r="AB154" s="50"/>
    </row>
    <row r="155" spans="1:28" ht="39.950000000000003" customHeight="1" x14ac:dyDescent="0.25">
      <c r="A155" s="69"/>
      <c r="B155" s="66"/>
      <c r="C155" s="37">
        <v>152</v>
      </c>
      <c r="D155" s="63"/>
      <c r="E155" s="42" t="s">
        <v>91</v>
      </c>
      <c r="F155" s="43" t="s">
        <v>38</v>
      </c>
      <c r="G155" s="43" t="s">
        <v>29</v>
      </c>
      <c r="H155" s="43" t="s">
        <v>30</v>
      </c>
      <c r="I155" s="41">
        <v>135</v>
      </c>
      <c r="J155" s="16">
        <v>0</v>
      </c>
      <c r="K155" s="21">
        <f t="shared" si="5"/>
        <v>0</v>
      </c>
      <c r="L155" s="22" t="str">
        <f t="shared" si="4"/>
        <v>OK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0"/>
      <c r="Z155" s="50"/>
      <c r="AA155" s="50"/>
      <c r="AB155" s="50"/>
    </row>
    <row r="156" spans="1:28" ht="39.950000000000003" customHeight="1" x14ac:dyDescent="0.25">
      <c r="A156" s="69"/>
      <c r="B156" s="66"/>
      <c r="C156" s="37">
        <v>153</v>
      </c>
      <c r="D156" s="63"/>
      <c r="E156" s="42" t="s">
        <v>92</v>
      </c>
      <c r="F156" s="43" t="s">
        <v>38</v>
      </c>
      <c r="G156" s="43" t="s">
        <v>93</v>
      </c>
      <c r="H156" s="43" t="s">
        <v>30</v>
      </c>
      <c r="I156" s="41">
        <v>24.21</v>
      </c>
      <c r="J156" s="16">
        <v>0</v>
      </c>
      <c r="K156" s="21">
        <f t="shared" si="5"/>
        <v>0</v>
      </c>
      <c r="L156" s="22" t="str">
        <f t="shared" si="4"/>
        <v>OK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0"/>
      <c r="Z156" s="50"/>
      <c r="AA156" s="50"/>
      <c r="AB156" s="50"/>
    </row>
    <row r="157" spans="1:28" ht="39.950000000000003" customHeight="1" x14ac:dyDescent="0.25">
      <c r="A157" s="69"/>
      <c r="B157" s="66"/>
      <c r="C157" s="37">
        <v>154</v>
      </c>
      <c r="D157" s="63"/>
      <c r="E157" s="42" t="s">
        <v>94</v>
      </c>
      <c r="F157" s="43" t="s">
        <v>126</v>
      </c>
      <c r="G157" s="43" t="s">
        <v>29</v>
      </c>
      <c r="H157" s="43" t="s">
        <v>30</v>
      </c>
      <c r="I157" s="41">
        <v>224</v>
      </c>
      <c r="J157" s="16">
        <v>0</v>
      </c>
      <c r="K157" s="21">
        <f t="shared" si="5"/>
        <v>0</v>
      </c>
      <c r="L157" s="22" t="str">
        <f t="shared" si="4"/>
        <v>OK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0"/>
      <c r="Z157" s="50"/>
      <c r="AA157" s="50"/>
      <c r="AB157" s="50"/>
    </row>
    <row r="158" spans="1:28" ht="39.950000000000003" customHeight="1" x14ac:dyDescent="0.25">
      <c r="A158" s="70"/>
      <c r="B158" s="67"/>
      <c r="C158" s="37">
        <v>155</v>
      </c>
      <c r="D158" s="64"/>
      <c r="E158" s="42" t="s">
        <v>95</v>
      </c>
      <c r="F158" s="43" t="s">
        <v>126</v>
      </c>
      <c r="G158" s="43" t="s">
        <v>29</v>
      </c>
      <c r="H158" s="43" t="s">
        <v>30</v>
      </c>
      <c r="I158" s="41">
        <v>245</v>
      </c>
      <c r="J158" s="16">
        <v>0</v>
      </c>
      <c r="K158" s="21">
        <f t="shared" si="5"/>
        <v>0</v>
      </c>
      <c r="L158" s="22" t="str">
        <f t="shared" si="4"/>
        <v>OK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0"/>
      <c r="Z158" s="50"/>
      <c r="AA158" s="50"/>
      <c r="AB158" s="50"/>
    </row>
    <row r="159" spans="1:28" ht="39.950000000000003" customHeight="1" x14ac:dyDescent="0.25">
      <c r="A159" s="68" t="s">
        <v>144</v>
      </c>
      <c r="B159" s="65">
        <v>5</v>
      </c>
      <c r="C159" s="37">
        <v>156</v>
      </c>
      <c r="D159" s="62" t="s">
        <v>124</v>
      </c>
      <c r="E159" s="42" t="s">
        <v>28</v>
      </c>
      <c r="F159" s="43" t="s">
        <v>126</v>
      </c>
      <c r="G159" s="43" t="s">
        <v>29</v>
      </c>
      <c r="H159" s="43" t="s">
        <v>30</v>
      </c>
      <c r="I159" s="41">
        <v>250</v>
      </c>
      <c r="J159" s="16">
        <v>0</v>
      </c>
      <c r="K159" s="21">
        <f t="shared" si="5"/>
        <v>0</v>
      </c>
      <c r="L159" s="22" t="str">
        <f t="shared" si="4"/>
        <v>OK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0"/>
      <c r="Z159" s="50"/>
      <c r="AA159" s="50"/>
      <c r="AB159" s="50"/>
    </row>
    <row r="160" spans="1:28" ht="39.950000000000003" customHeight="1" x14ac:dyDescent="0.25">
      <c r="A160" s="69"/>
      <c r="B160" s="66"/>
      <c r="C160" s="37">
        <v>157</v>
      </c>
      <c r="D160" s="63"/>
      <c r="E160" s="42" t="s">
        <v>31</v>
      </c>
      <c r="F160" s="43" t="s">
        <v>32</v>
      </c>
      <c r="G160" s="43" t="s">
        <v>29</v>
      </c>
      <c r="H160" s="43" t="s">
        <v>30</v>
      </c>
      <c r="I160" s="41">
        <v>20</v>
      </c>
      <c r="J160" s="16">
        <v>0</v>
      </c>
      <c r="K160" s="21">
        <f t="shared" si="5"/>
        <v>0</v>
      </c>
      <c r="L160" s="22" t="str">
        <f t="shared" si="4"/>
        <v>OK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0"/>
      <c r="Z160" s="50"/>
      <c r="AA160" s="50"/>
      <c r="AB160" s="50"/>
    </row>
    <row r="161" spans="1:28" ht="39.950000000000003" customHeight="1" x14ac:dyDescent="0.25">
      <c r="A161" s="69"/>
      <c r="B161" s="66"/>
      <c r="C161" s="37">
        <v>158</v>
      </c>
      <c r="D161" s="63"/>
      <c r="E161" s="42" t="s">
        <v>33</v>
      </c>
      <c r="F161" s="43" t="s">
        <v>126</v>
      </c>
      <c r="G161" s="43" t="s">
        <v>29</v>
      </c>
      <c r="H161" s="43" t="s">
        <v>30</v>
      </c>
      <c r="I161" s="41">
        <v>32</v>
      </c>
      <c r="J161" s="16">
        <v>0</v>
      </c>
      <c r="K161" s="21">
        <f t="shared" si="5"/>
        <v>0</v>
      </c>
      <c r="L161" s="22" t="str">
        <f t="shared" si="4"/>
        <v>OK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0"/>
      <c r="Z161" s="50"/>
      <c r="AA161" s="50"/>
      <c r="AB161" s="50"/>
    </row>
    <row r="162" spans="1:28" ht="39.950000000000003" customHeight="1" x14ac:dyDescent="0.25">
      <c r="A162" s="69"/>
      <c r="B162" s="66"/>
      <c r="C162" s="37">
        <v>159</v>
      </c>
      <c r="D162" s="63"/>
      <c r="E162" s="42" t="s">
        <v>34</v>
      </c>
      <c r="F162" s="43" t="s">
        <v>126</v>
      </c>
      <c r="G162" s="43" t="s">
        <v>35</v>
      </c>
      <c r="H162" s="43" t="s">
        <v>30</v>
      </c>
      <c r="I162" s="41">
        <v>52</v>
      </c>
      <c r="J162" s="16">
        <v>0</v>
      </c>
      <c r="K162" s="21">
        <f t="shared" si="5"/>
        <v>0</v>
      </c>
      <c r="L162" s="22" t="str">
        <f t="shared" si="4"/>
        <v>OK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0"/>
      <c r="Z162" s="50"/>
      <c r="AA162" s="50"/>
      <c r="AB162" s="50"/>
    </row>
    <row r="163" spans="1:28" ht="39.950000000000003" customHeight="1" x14ac:dyDescent="0.25">
      <c r="A163" s="69"/>
      <c r="B163" s="66"/>
      <c r="C163" s="37">
        <v>160</v>
      </c>
      <c r="D163" s="63"/>
      <c r="E163" s="42" t="s">
        <v>36</v>
      </c>
      <c r="F163" s="43" t="s">
        <v>126</v>
      </c>
      <c r="G163" s="43" t="s">
        <v>37</v>
      </c>
      <c r="H163" s="43" t="s">
        <v>30</v>
      </c>
      <c r="I163" s="41">
        <v>75</v>
      </c>
      <c r="J163" s="16">
        <v>0</v>
      </c>
      <c r="K163" s="21">
        <f t="shared" si="5"/>
        <v>0</v>
      </c>
      <c r="L163" s="22" t="str">
        <f t="shared" si="4"/>
        <v>OK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0"/>
      <c r="Z163" s="50"/>
      <c r="AA163" s="50"/>
      <c r="AB163" s="50"/>
    </row>
    <row r="164" spans="1:28" ht="39.950000000000003" customHeight="1" x14ac:dyDescent="0.25">
      <c r="A164" s="69"/>
      <c r="B164" s="66"/>
      <c r="C164" s="37">
        <v>161</v>
      </c>
      <c r="D164" s="63"/>
      <c r="E164" s="42" t="s">
        <v>128</v>
      </c>
      <c r="F164" s="43" t="s">
        <v>126</v>
      </c>
      <c r="G164" s="43" t="s">
        <v>29</v>
      </c>
      <c r="H164" s="43" t="s">
        <v>30</v>
      </c>
      <c r="I164" s="41">
        <v>6.59</v>
      </c>
      <c r="J164" s="16">
        <v>0</v>
      </c>
      <c r="K164" s="21">
        <f t="shared" si="5"/>
        <v>0</v>
      </c>
      <c r="L164" s="22" t="str">
        <f t="shared" si="4"/>
        <v>OK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0"/>
      <c r="Z164" s="50"/>
      <c r="AA164" s="50"/>
      <c r="AB164" s="50"/>
    </row>
    <row r="165" spans="1:28" ht="39.950000000000003" customHeight="1" x14ac:dyDescent="0.25">
      <c r="A165" s="69"/>
      <c r="B165" s="66"/>
      <c r="C165" s="37">
        <v>162</v>
      </c>
      <c r="D165" s="63"/>
      <c r="E165" s="42" t="s">
        <v>42</v>
      </c>
      <c r="F165" s="43" t="s">
        <v>11</v>
      </c>
      <c r="G165" s="43" t="s">
        <v>29</v>
      </c>
      <c r="H165" s="43" t="s">
        <v>30</v>
      </c>
      <c r="I165" s="41">
        <v>74.28</v>
      </c>
      <c r="J165" s="16">
        <v>0</v>
      </c>
      <c r="K165" s="21">
        <f t="shared" si="5"/>
        <v>0</v>
      </c>
      <c r="L165" s="22" t="str">
        <f t="shared" si="4"/>
        <v>OK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0"/>
      <c r="Z165" s="50"/>
      <c r="AA165" s="50"/>
      <c r="AB165" s="50"/>
    </row>
    <row r="166" spans="1:28" ht="39.950000000000003" customHeight="1" x14ac:dyDescent="0.25">
      <c r="A166" s="69"/>
      <c r="B166" s="66"/>
      <c r="C166" s="37">
        <v>163</v>
      </c>
      <c r="D166" s="63"/>
      <c r="E166" s="42" t="s">
        <v>43</v>
      </c>
      <c r="F166" s="43" t="s">
        <v>44</v>
      </c>
      <c r="G166" s="43" t="s">
        <v>29</v>
      </c>
      <c r="H166" s="43" t="s">
        <v>30</v>
      </c>
      <c r="I166" s="41">
        <v>26.57</v>
      </c>
      <c r="J166" s="16">
        <v>0</v>
      </c>
      <c r="K166" s="21">
        <f t="shared" si="5"/>
        <v>0</v>
      </c>
      <c r="L166" s="22" t="str">
        <f t="shared" si="4"/>
        <v>OK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0"/>
      <c r="Z166" s="50"/>
      <c r="AA166" s="50"/>
      <c r="AB166" s="50"/>
    </row>
    <row r="167" spans="1:28" ht="39.950000000000003" customHeight="1" x14ac:dyDescent="0.25">
      <c r="A167" s="69"/>
      <c r="B167" s="66"/>
      <c r="C167" s="37">
        <v>164</v>
      </c>
      <c r="D167" s="63"/>
      <c r="E167" s="42" t="s">
        <v>45</v>
      </c>
      <c r="F167" s="43" t="s">
        <v>38</v>
      </c>
      <c r="G167" s="43" t="s">
        <v>46</v>
      </c>
      <c r="H167" s="43" t="s">
        <v>30</v>
      </c>
      <c r="I167" s="41">
        <v>34.21</v>
      </c>
      <c r="J167" s="16">
        <v>0</v>
      </c>
      <c r="K167" s="21">
        <f t="shared" si="5"/>
        <v>0</v>
      </c>
      <c r="L167" s="22" t="str">
        <f t="shared" si="4"/>
        <v>OK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0"/>
      <c r="Z167" s="50"/>
      <c r="AA167" s="50"/>
      <c r="AB167" s="50"/>
    </row>
    <row r="168" spans="1:28" ht="39.950000000000003" customHeight="1" x14ac:dyDescent="0.25">
      <c r="A168" s="69"/>
      <c r="B168" s="66"/>
      <c r="C168" s="37">
        <v>165</v>
      </c>
      <c r="D168" s="63"/>
      <c r="E168" s="42" t="s">
        <v>47</v>
      </c>
      <c r="F168" s="43" t="s">
        <v>38</v>
      </c>
      <c r="G168" s="43" t="s">
        <v>100</v>
      </c>
      <c r="H168" s="43" t="s">
        <v>30</v>
      </c>
      <c r="I168" s="41">
        <v>27</v>
      </c>
      <c r="J168" s="16">
        <v>0</v>
      </c>
      <c r="K168" s="21">
        <f t="shared" si="5"/>
        <v>0</v>
      </c>
      <c r="L168" s="22" t="str">
        <f t="shared" si="4"/>
        <v>OK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0"/>
      <c r="Z168" s="50"/>
      <c r="AA168" s="50"/>
      <c r="AB168" s="50"/>
    </row>
    <row r="169" spans="1:28" ht="39.950000000000003" customHeight="1" x14ac:dyDescent="0.25">
      <c r="A169" s="69"/>
      <c r="B169" s="66"/>
      <c r="C169" s="37">
        <v>166</v>
      </c>
      <c r="D169" s="63"/>
      <c r="E169" s="42" t="s">
        <v>49</v>
      </c>
      <c r="F169" s="43" t="s">
        <v>38</v>
      </c>
      <c r="G169" s="43" t="s">
        <v>50</v>
      </c>
      <c r="H169" s="43" t="s">
        <v>30</v>
      </c>
      <c r="I169" s="41">
        <v>19.21</v>
      </c>
      <c r="J169" s="16">
        <v>0</v>
      </c>
      <c r="K169" s="21">
        <f t="shared" si="5"/>
        <v>0</v>
      </c>
      <c r="L169" s="22" t="str">
        <f t="shared" si="4"/>
        <v>OK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0"/>
      <c r="Z169" s="50"/>
      <c r="AA169" s="50"/>
      <c r="AB169" s="50"/>
    </row>
    <row r="170" spans="1:28" ht="39.950000000000003" customHeight="1" x14ac:dyDescent="0.25">
      <c r="A170" s="69"/>
      <c r="B170" s="66"/>
      <c r="C170" s="37">
        <v>167</v>
      </c>
      <c r="D170" s="63"/>
      <c r="E170" s="42" t="s">
        <v>51</v>
      </c>
      <c r="F170" s="43" t="s">
        <v>38</v>
      </c>
      <c r="G170" s="43" t="s">
        <v>52</v>
      </c>
      <c r="H170" s="43" t="s">
        <v>30</v>
      </c>
      <c r="I170" s="41">
        <v>240.3</v>
      </c>
      <c r="J170" s="16">
        <v>0</v>
      </c>
      <c r="K170" s="21">
        <f t="shared" si="5"/>
        <v>0</v>
      </c>
      <c r="L170" s="22" t="str">
        <f t="shared" si="4"/>
        <v>OK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50"/>
      <c r="Z170" s="50"/>
      <c r="AA170" s="50"/>
      <c r="AB170" s="50"/>
    </row>
    <row r="171" spans="1:28" ht="39.950000000000003" customHeight="1" x14ac:dyDescent="0.25">
      <c r="A171" s="69"/>
      <c r="B171" s="66"/>
      <c r="C171" s="37">
        <v>168</v>
      </c>
      <c r="D171" s="63"/>
      <c r="E171" s="42" t="s">
        <v>53</v>
      </c>
      <c r="F171" s="43" t="s">
        <v>38</v>
      </c>
      <c r="G171" s="43" t="s">
        <v>54</v>
      </c>
      <c r="H171" s="43" t="s">
        <v>30</v>
      </c>
      <c r="I171" s="41">
        <v>262.35000000000002</v>
      </c>
      <c r="J171" s="16">
        <v>0</v>
      </c>
      <c r="K171" s="21">
        <f t="shared" si="5"/>
        <v>0</v>
      </c>
      <c r="L171" s="22" t="str">
        <f t="shared" si="4"/>
        <v>OK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50"/>
      <c r="Z171" s="50"/>
      <c r="AA171" s="50"/>
      <c r="AB171" s="50"/>
    </row>
    <row r="172" spans="1:28" ht="39.950000000000003" customHeight="1" x14ac:dyDescent="0.25">
      <c r="A172" s="69"/>
      <c r="B172" s="66"/>
      <c r="C172" s="37">
        <v>169</v>
      </c>
      <c r="D172" s="63"/>
      <c r="E172" s="42" t="s">
        <v>55</v>
      </c>
      <c r="F172" s="43" t="s">
        <v>38</v>
      </c>
      <c r="G172" s="43" t="s">
        <v>96</v>
      </c>
      <c r="H172" s="43" t="s">
        <v>30</v>
      </c>
      <c r="I172" s="41">
        <v>86.48</v>
      </c>
      <c r="J172" s="16">
        <v>0</v>
      </c>
      <c r="K172" s="21">
        <f t="shared" si="5"/>
        <v>0</v>
      </c>
      <c r="L172" s="22" t="str">
        <f t="shared" si="4"/>
        <v>OK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50"/>
      <c r="Z172" s="50"/>
      <c r="AA172" s="50"/>
      <c r="AB172" s="50"/>
    </row>
    <row r="173" spans="1:28" ht="39.950000000000003" customHeight="1" x14ac:dyDescent="0.25">
      <c r="A173" s="69"/>
      <c r="B173" s="66"/>
      <c r="C173" s="37">
        <v>170</v>
      </c>
      <c r="D173" s="63"/>
      <c r="E173" s="42" t="s">
        <v>57</v>
      </c>
      <c r="F173" s="43" t="s">
        <v>38</v>
      </c>
      <c r="G173" s="43" t="s">
        <v>97</v>
      </c>
      <c r="H173" s="43" t="s">
        <v>30</v>
      </c>
      <c r="I173" s="41">
        <v>33.17</v>
      </c>
      <c r="J173" s="16">
        <v>0</v>
      </c>
      <c r="K173" s="21">
        <f t="shared" si="5"/>
        <v>0</v>
      </c>
      <c r="L173" s="22" t="str">
        <f t="shared" si="4"/>
        <v>OK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50"/>
      <c r="Z173" s="50"/>
      <c r="AA173" s="50"/>
      <c r="AB173" s="50"/>
    </row>
    <row r="174" spans="1:28" ht="39.950000000000003" customHeight="1" x14ac:dyDescent="0.25">
      <c r="A174" s="69"/>
      <c r="B174" s="66"/>
      <c r="C174" s="37">
        <v>171</v>
      </c>
      <c r="D174" s="63"/>
      <c r="E174" s="42" t="s">
        <v>59</v>
      </c>
      <c r="F174" s="43" t="s">
        <v>38</v>
      </c>
      <c r="G174" s="43" t="s">
        <v>60</v>
      </c>
      <c r="H174" s="43" t="s">
        <v>30</v>
      </c>
      <c r="I174" s="41">
        <v>74.31</v>
      </c>
      <c r="J174" s="16">
        <v>0</v>
      </c>
      <c r="K174" s="21">
        <f t="shared" si="5"/>
        <v>0</v>
      </c>
      <c r="L174" s="22" t="str">
        <f t="shared" si="4"/>
        <v>OK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50"/>
      <c r="Z174" s="50"/>
      <c r="AA174" s="50"/>
      <c r="AB174" s="50"/>
    </row>
    <row r="175" spans="1:28" ht="39.950000000000003" customHeight="1" x14ac:dyDescent="0.25">
      <c r="A175" s="69"/>
      <c r="B175" s="66"/>
      <c r="C175" s="37">
        <v>172</v>
      </c>
      <c r="D175" s="63"/>
      <c r="E175" s="42" t="s">
        <v>61</v>
      </c>
      <c r="F175" s="43" t="s">
        <v>38</v>
      </c>
      <c r="G175" s="43" t="s">
        <v>62</v>
      </c>
      <c r="H175" s="43" t="s">
        <v>30</v>
      </c>
      <c r="I175" s="41">
        <v>124.47</v>
      </c>
      <c r="J175" s="16">
        <v>0</v>
      </c>
      <c r="K175" s="21">
        <f t="shared" si="5"/>
        <v>0</v>
      </c>
      <c r="L175" s="22" t="str">
        <f t="shared" si="4"/>
        <v>OK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50"/>
      <c r="Z175" s="50"/>
      <c r="AA175" s="50"/>
      <c r="AB175" s="50"/>
    </row>
    <row r="176" spans="1:28" ht="39.950000000000003" customHeight="1" x14ac:dyDescent="0.25">
      <c r="A176" s="69"/>
      <c r="B176" s="66"/>
      <c r="C176" s="37">
        <v>173</v>
      </c>
      <c r="D176" s="63"/>
      <c r="E176" s="42" t="s">
        <v>63</v>
      </c>
      <c r="F176" s="43" t="s">
        <v>126</v>
      </c>
      <c r="G176" s="43" t="s">
        <v>64</v>
      </c>
      <c r="H176" s="43" t="s">
        <v>30</v>
      </c>
      <c r="I176" s="41">
        <v>1329.82</v>
      </c>
      <c r="J176" s="16">
        <v>0</v>
      </c>
      <c r="K176" s="21">
        <f t="shared" si="5"/>
        <v>0</v>
      </c>
      <c r="L176" s="22" t="str">
        <f t="shared" si="4"/>
        <v>OK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50"/>
      <c r="Z176" s="50"/>
      <c r="AA176" s="50"/>
      <c r="AB176" s="50"/>
    </row>
    <row r="177" spans="1:28" ht="39.950000000000003" customHeight="1" x14ac:dyDescent="0.25">
      <c r="A177" s="69"/>
      <c r="B177" s="66"/>
      <c r="C177" s="37">
        <v>174</v>
      </c>
      <c r="D177" s="63"/>
      <c r="E177" s="42" t="s">
        <v>65</v>
      </c>
      <c r="F177" s="43" t="s">
        <v>126</v>
      </c>
      <c r="G177" s="43" t="s">
        <v>64</v>
      </c>
      <c r="H177" s="43" t="s">
        <v>30</v>
      </c>
      <c r="I177" s="41">
        <v>699.23</v>
      </c>
      <c r="J177" s="16">
        <v>0</v>
      </c>
      <c r="K177" s="21">
        <f t="shared" si="5"/>
        <v>0</v>
      </c>
      <c r="L177" s="22" t="str">
        <f t="shared" si="4"/>
        <v>OK</v>
      </c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50"/>
      <c r="Z177" s="50"/>
      <c r="AA177" s="50"/>
      <c r="AB177" s="50"/>
    </row>
    <row r="178" spans="1:28" ht="39.950000000000003" customHeight="1" x14ac:dyDescent="0.25">
      <c r="A178" s="69"/>
      <c r="B178" s="66"/>
      <c r="C178" s="37">
        <v>175</v>
      </c>
      <c r="D178" s="63"/>
      <c r="E178" s="42" t="s">
        <v>66</v>
      </c>
      <c r="F178" s="43" t="s">
        <v>126</v>
      </c>
      <c r="G178" s="43" t="s">
        <v>67</v>
      </c>
      <c r="H178" s="43" t="s">
        <v>30</v>
      </c>
      <c r="I178" s="41">
        <v>188.79</v>
      </c>
      <c r="J178" s="16">
        <v>0</v>
      </c>
      <c r="K178" s="21">
        <f t="shared" si="5"/>
        <v>0</v>
      </c>
      <c r="L178" s="22" t="str">
        <f t="shared" si="4"/>
        <v>OK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50"/>
      <c r="Z178" s="50"/>
      <c r="AA178" s="50"/>
      <c r="AB178" s="50"/>
    </row>
    <row r="179" spans="1:28" ht="39.950000000000003" customHeight="1" x14ac:dyDescent="0.25">
      <c r="A179" s="69"/>
      <c r="B179" s="66"/>
      <c r="C179" s="37">
        <v>176</v>
      </c>
      <c r="D179" s="63"/>
      <c r="E179" s="42" t="s">
        <v>70</v>
      </c>
      <c r="F179" s="43" t="s">
        <v>126</v>
      </c>
      <c r="G179" s="43" t="s">
        <v>29</v>
      </c>
      <c r="H179" s="43" t="s">
        <v>30</v>
      </c>
      <c r="I179" s="41">
        <v>433.26</v>
      </c>
      <c r="J179" s="16">
        <v>0</v>
      </c>
      <c r="K179" s="21">
        <f t="shared" si="5"/>
        <v>0</v>
      </c>
      <c r="L179" s="22" t="str">
        <f t="shared" si="4"/>
        <v>OK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50"/>
      <c r="Z179" s="50"/>
      <c r="AA179" s="50"/>
      <c r="AB179" s="50"/>
    </row>
    <row r="180" spans="1:28" ht="39.950000000000003" customHeight="1" x14ac:dyDescent="0.25">
      <c r="A180" s="69"/>
      <c r="B180" s="66"/>
      <c r="C180" s="37">
        <v>177</v>
      </c>
      <c r="D180" s="63"/>
      <c r="E180" s="42" t="s">
        <v>71</v>
      </c>
      <c r="F180" s="43" t="s">
        <v>126</v>
      </c>
      <c r="G180" s="43" t="s">
        <v>72</v>
      </c>
      <c r="H180" s="43" t="s">
        <v>30</v>
      </c>
      <c r="I180" s="41">
        <v>164.74</v>
      </c>
      <c r="J180" s="16">
        <v>0</v>
      </c>
      <c r="K180" s="21">
        <f t="shared" si="5"/>
        <v>0</v>
      </c>
      <c r="L180" s="22" t="str">
        <f t="shared" si="4"/>
        <v>OK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50"/>
      <c r="Z180" s="50"/>
      <c r="AA180" s="50"/>
      <c r="AB180" s="50"/>
    </row>
    <row r="181" spans="1:28" ht="39.950000000000003" customHeight="1" x14ac:dyDescent="0.25">
      <c r="A181" s="69"/>
      <c r="B181" s="66"/>
      <c r="C181" s="37">
        <v>178</v>
      </c>
      <c r="D181" s="63"/>
      <c r="E181" s="42" t="s">
        <v>75</v>
      </c>
      <c r="F181" s="43" t="s">
        <v>126</v>
      </c>
      <c r="G181" s="43" t="s">
        <v>76</v>
      </c>
      <c r="H181" s="43" t="s">
        <v>30</v>
      </c>
      <c r="I181" s="41">
        <v>1340</v>
      </c>
      <c r="J181" s="16">
        <v>0</v>
      </c>
      <c r="K181" s="21">
        <f t="shared" si="5"/>
        <v>0</v>
      </c>
      <c r="L181" s="22" t="str">
        <f t="shared" si="4"/>
        <v>OK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50"/>
      <c r="Z181" s="50"/>
      <c r="AA181" s="50"/>
      <c r="AB181" s="50"/>
    </row>
    <row r="182" spans="1:28" ht="39.950000000000003" customHeight="1" x14ac:dyDescent="0.25">
      <c r="A182" s="69"/>
      <c r="B182" s="66"/>
      <c r="C182" s="37">
        <v>179</v>
      </c>
      <c r="D182" s="63"/>
      <c r="E182" s="42" t="s">
        <v>77</v>
      </c>
      <c r="F182" s="43" t="s">
        <v>126</v>
      </c>
      <c r="G182" s="43" t="s">
        <v>29</v>
      </c>
      <c r="H182" s="43" t="s">
        <v>30</v>
      </c>
      <c r="I182" s="41">
        <v>716.77</v>
      </c>
      <c r="J182" s="16">
        <v>0</v>
      </c>
      <c r="K182" s="21">
        <f t="shared" si="5"/>
        <v>0</v>
      </c>
      <c r="L182" s="22" t="str">
        <f t="shared" si="4"/>
        <v>OK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50"/>
      <c r="Z182" s="50"/>
      <c r="AA182" s="50"/>
      <c r="AB182" s="50"/>
    </row>
    <row r="183" spans="1:28" ht="39.950000000000003" customHeight="1" x14ac:dyDescent="0.25">
      <c r="A183" s="69"/>
      <c r="B183" s="66"/>
      <c r="C183" s="37">
        <v>180</v>
      </c>
      <c r="D183" s="63"/>
      <c r="E183" s="42" t="s">
        <v>79</v>
      </c>
      <c r="F183" s="43" t="s">
        <v>126</v>
      </c>
      <c r="G183" s="43" t="s">
        <v>29</v>
      </c>
      <c r="H183" s="43" t="s">
        <v>30</v>
      </c>
      <c r="I183" s="41">
        <v>90</v>
      </c>
      <c r="J183" s="16">
        <v>0</v>
      </c>
      <c r="K183" s="21">
        <f t="shared" si="5"/>
        <v>0</v>
      </c>
      <c r="L183" s="22" t="str">
        <f t="shared" si="4"/>
        <v>OK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50"/>
      <c r="Z183" s="50"/>
      <c r="AA183" s="50"/>
      <c r="AB183" s="50"/>
    </row>
    <row r="184" spans="1:28" ht="39.950000000000003" customHeight="1" x14ac:dyDescent="0.25">
      <c r="A184" s="69"/>
      <c r="B184" s="66"/>
      <c r="C184" s="37">
        <v>181</v>
      </c>
      <c r="D184" s="63"/>
      <c r="E184" s="42" t="s">
        <v>132</v>
      </c>
      <c r="F184" s="43" t="s">
        <v>126</v>
      </c>
      <c r="G184" s="43" t="s">
        <v>29</v>
      </c>
      <c r="H184" s="43" t="s">
        <v>30</v>
      </c>
      <c r="I184" s="41">
        <v>85.21</v>
      </c>
      <c r="J184" s="16">
        <v>0</v>
      </c>
      <c r="K184" s="21">
        <f t="shared" si="5"/>
        <v>0</v>
      </c>
      <c r="L184" s="22" t="str">
        <f t="shared" si="4"/>
        <v>OK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50"/>
      <c r="Z184" s="50"/>
      <c r="AA184" s="50"/>
      <c r="AB184" s="50"/>
    </row>
    <row r="185" spans="1:28" ht="39.950000000000003" customHeight="1" x14ac:dyDescent="0.25">
      <c r="A185" s="69"/>
      <c r="B185" s="66"/>
      <c r="C185" s="37">
        <v>182</v>
      </c>
      <c r="D185" s="63"/>
      <c r="E185" s="42" t="s">
        <v>133</v>
      </c>
      <c r="F185" s="43" t="s">
        <v>38</v>
      </c>
      <c r="G185" s="43" t="s">
        <v>101</v>
      </c>
      <c r="H185" s="43" t="s">
        <v>30</v>
      </c>
      <c r="I185" s="41">
        <v>16.18</v>
      </c>
      <c r="J185" s="16">
        <v>0</v>
      </c>
      <c r="K185" s="21">
        <f t="shared" ref="K185:K248" si="6">J185-(SUM(M185:AB185))</f>
        <v>0</v>
      </c>
      <c r="L185" s="22" t="str">
        <f t="shared" si="4"/>
        <v>OK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50"/>
      <c r="Z185" s="50"/>
      <c r="AA185" s="50"/>
      <c r="AB185" s="50"/>
    </row>
    <row r="186" spans="1:28" ht="39.950000000000003" customHeight="1" x14ac:dyDescent="0.25">
      <c r="A186" s="69"/>
      <c r="B186" s="66"/>
      <c r="C186" s="37">
        <v>183</v>
      </c>
      <c r="D186" s="63"/>
      <c r="E186" s="42" t="s">
        <v>136</v>
      </c>
      <c r="F186" s="43" t="s">
        <v>38</v>
      </c>
      <c r="G186" s="43" t="s">
        <v>83</v>
      </c>
      <c r="H186" s="43" t="s">
        <v>30</v>
      </c>
      <c r="I186" s="41">
        <v>65.41</v>
      </c>
      <c r="J186" s="16">
        <v>0</v>
      </c>
      <c r="K186" s="21">
        <f t="shared" si="6"/>
        <v>0</v>
      </c>
      <c r="L186" s="22" t="str">
        <f t="shared" si="4"/>
        <v>OK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50"/>
      <c r="Z186" s="50"/>
      <c r="AA186" s="50"/>
      <c r="AB186" s="50"/>
    </row>
    <row r="187" spans="1:28" ht="39.950000000000003" customHeight="1" x14ac:dyDescent="0.25">
      <c r="A187" s="69"/>
      <c r="B187" s="66"/>
      <c r="C187" s="37">
        <v>184</v>
      </c>
      <c r="D187" s="63"/>
      <c r="E187" s="42" t="s">
        <v>137</v>
      </c>
      <c r="F187" s="43" t="s">
        <v>38</v>
      </c>
      <c r="G187" s="43" t="s">
        <v>84</v>
      </c>
      <c r="H187" s="43" t="s">
        <v>30</v>
      </c>
      <c r="I187" s="41">
        <v>34.229999999999997</v>
      </c>
      <c r="J187" s="16">
        <v>0</v>
      </c>
      <c r="K187" s="21">
        <f t="shared" si="6"/>
        <v>0</v>
      </c>
      <c r="L187" s="22" t="str">
        <f t="shared" si="4"/>
        <v>OK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50"/>
      <c r="Z187" s="50"/>
      <c r="AA187" s="50"/>
      <c r="AB187" s="50"/>
    </row>
    <row r="188" spans="1:28" ht="39.950000000000003" customHeight="1" x14ac:dyDescent="0.25">
      <c r="A188" s="69"/>
      <c r="B188" s="66"/>
      <c r="C188" s="37">
        <v>185</v>
      </c>
      <c r="D188" s="63"/>
      <c r="E188" s="42" t="s">
        <v>87</v>
      </c>
      <c r="F188" s="43" t="s">
        <v>126</v>
      </c>
      <c r="G188" s="43" t="s">
        <v>88</v>
      </c>
      <c r="H188" s="43" t="s">
        <v>30</v>
      </c>
      <c r="I188" s="41">
        <v>578.94000000000005</v>
      </c>
      <c r="J188" s="16">
        <v>0</v>
      </c>
      <c r="K188" s="21">
        <f t="shared" si="6"/>
        <v>0</v>
      </c>
      <c r="L188" s="22" t="str">
        <f t="shared" si="4"/>
        <v>OK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50"/>
      <c r="Z188" s="50"/>
      <c r="AA188" s="50"/>
      <c r="AB188" s="50"/>
    </row>
    <row r="189" spans="1:28" ht="39.950000000000003" customHeight="1" x14ac:dyDescent="0.25">
      <c r="A189" s="69"/>
      <c r="B189" s="66"/>
      <c r="C189" s="37">
        <v>186</v>
      </c>
      <c r="D189" s="63"/>
      <c r="E189" s="42" t="s">
        <v>91</v>
      </c>
      <c r="F189" s="43" t="s">
        <v>38</v>
      </c>
      <c r="G189" s="43" t="s">
        <v>29</v>
      </c>
      <c r="H189" s="43" t="s">
        <v>30</v>
      </c>
      <c r="I189" s="41">
        <v>135</v>
      </c>
      <c r="J189" s="16">
        <v>0</v>
      </c>
      <c r="K189" s="21">
        <f t="shared" si="6"/>
        <v>0</v>
      </c>
      <c r="L189" s="22" t="str">
        <f t="shared" si="4"/>
        <v>OK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50"/>
      <c r="Z189" s="50"/>
      <c r="AA189" s="50"/>
      <c r="AB189" s="50"/>
    </row>
    <row r="190" spans="1:28" ht="39.950000000000003" customHeight="1" x14ac:dyDescent="0.25">
      <c r="A190" s="69"/>
      <c r="B190" s="66"/>
      <c r="C190" s="37">
        <v>187</v>
      </c>
      <c r="D190" s="63"/>
      <c r="E190" s="42" t="s">
        <v>92</v>
      </c>
      <c r="F190" s="43" t="s">
        <v>38</v>
      </c>
      <c r="G190" s="43" t="s">
        <v>93</v>
      </c>
      <c r="H190" s="43" t="s">
        <v>30</v>
      </c>
      <c r="I190" s="41">
        <v>24.21</v>
      </c>
      <c r="J190" s="16">
        <v>0</v>
      </c>
      <c r="K190" s="21">
        <f t="shared" si="6"/>
        <v>0</v>
      </c>
      <c r="L190" s="22" t="str">
        <f t="shared" si="4"/>
        <v>OK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50"/>
      <c r="Z190" s="50"/>
      <c r="AA190" s="50"/>
      <c r="AB190" s="50"/>
    </row>
    <row r="191" spans="1:28" ht="39.950000000000003" customHeight="1" x14ac:dyDescent="0.25">
      <c r="A191" s="69"/>
      <c r="B191" s="66"/>
      <c r="C191" s="37">
        <v>188</v>
      </c>
      <c r="D191" s="63"/>
      <c r="E191" s="42" t="s">
        <v>94</v>
      </c>
      <c r="F191" s="43" t="s">
        <v>126</v>
      </c>
      <c r="G191" s="43" t="s">
        <v>29</v>
      </c>
      <c r="H191" s="43" t="s">
        <v>30</v>
      </c>
      <c r="I191" s="41">
        <v>224</v>
      </c>
      <c r="J191" s="16">
        <v>0</v>
      </c>
      <c r="K191" s="21">
        <f t="shared" si="6"/>
        <v>0</v>
      </c>
      <c r="L191" s="22" t="str">
        <f t="shared" si="4"/>
        <v>OK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50"/>
      <c r="Z191" s="50"/>
      <c r="AA191" s="50"/>
      <c r="AB191" s="50"/>
    </row>
    <row r="192" spans="1:28" ht="39.950000000000003" customHeight="1" x14ac:dyDescent="0.25">
      <c r="A192" s="70"/>
      <c r="B192" s="67"/>
      <c r="C192" s="37">
        <v>189</v>
      </c>
      <c r="D192" s="64"/>
      <c r="E192" s="42" t="s">
        <v>95</v>
      </c>
      <c r="F192" s="43" t="s">
        <v>126</v>
      </c>
      <c r="G192" s="43" t="s">
        <v>29</v>
      </c>
      <c r="H192" s="43" t="s">
        <v>30</v>
      </c>
      <c r="I192" s="41">
        <v>245</v>
      </c>
      <c r="J192" s="16">
        <v>0</v>
      </c>
      <c r="K192" s="21">
        <f t="shared" si="6"/>
        <v>0</v>
      </c>
      <c r="L192" s="22" t="str">
        <f t="shared" si="4"/>
        <v>OK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50"/>
      <c r="Z192" s="50"/>
      <c r="AA192" s="50"/>
      <c r="AB192" s="50"/>
    </row>
    <row r="193" spans="1:28" ht="39.950000000000003" customHeight="1" x14ac:dyDescent="0.25">
      <c r="A193" s="68" t="s">
        <v>145</v>
      </c>
      <c r="B193" s="65">
        <v>6</v>
      </c>
      <c r="C193" s="37">
        <v>190</v>
      </c>
      <c r="D193" s="62" t="s">
        <v>125</v>
      </c>
      <c r="E193" s="42" t="s">
        <v>28</v>
      </c>
      <c r="F193" s="43" t="s">
        <v>126</v>
      </c>
      <c r="G193" s="43" t="s">
        <v>138</v>
      </c>
      <c r="H193" s="43" t="s">
        <v>30</v>
      </c>
      <c r="I193" s="41">
        <v>177</v>
      </c>
      <c r="J193" s="16">
        <v>0</v>
      </c>
      <c r="K193" s="21">
        <f t="shared" si="6"/>
        <v>0</v>
      </c>
      <c r="L193" s="22" t="str">
        <f t="shared" si="4"/>
        <v>OK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50"/>
      <c r="Z193" s="50"/>
      <c r="AA193" s="50"/>
      <c r="AB193" s="50"/>
    </row>
    <row r="194" spans="1:28" ht="39.950000000000003" customHeight="1" x14ac:dyDescent="0.25">
      <c r="A194" s="69"/>
      <c r="B194" s="66"/>
      <c r="C194" s="37">
        <v>191</v>
      </c>
      <c r="D194" s="63"/>
      <c r="E194" s="42" t="s">
        <v>31</v>
      </c>
      <c r="F194" s="43" t="s">
        <v>32</v>
      </c>
      <c r="G194" s="43" t="s">
        <v>138</v>
      </c>
      <c r="H194" s="43" t="s">
        <v>30</v>
      </c>
      <c r="I194" s="41">
        <v>15</v>
      </c>
      <c r="J194" s="16">
        <v>0</v>
      </c>
      <c r="K194" s="21">
        <f t="shared" si="6"/>
        <v>0</v>
      </c>
      <c r="L194" s="22" t="str">
        <f t="shared" si="4"/>
        <v>OK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50"/>
      <c r="Z194" s="50"/>
      <c r="AA194" s="50"/>
      <c r="AB194" s="50"/>
    </row>
    <row r="195" spans="1:28" ht="39.950000000000003" customHeight="1" x14ac:dyDescent="0.25">
      <c r="A195" s="69"/>
      <c r="B195" s="66"/>
      <c r="C195" s="37">
        <v>192</v>
      </c>
      <c r="D195" s="63"/>
      <c r="E195" s="42" t="s">
        <v>33</v>
      </c>
      <c r="F195" s="43" t="s">
        <v>126</v>
      </c>
      <c r="G195" s="43" t="s">
        <v>138</v>
      </c>
      <c r="H195" s="43" t="s">
        <v>30</v>
      </c>
      <c r="I195" s="41">
        <v>32</v>
      </c>
      <c r="J195" s="16">
        <v>0</v>
      </c>
      <c r="K195" s="21">
        <f t="shared" si="6"/>
        <v>0</v>
      </c>
      <c r="L195" s="22" t="str">
        <f t="shared" si="4"/>
        <v>OK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50"/>
      <c r="Z195" s="50"/>
      <c r="AA195" s="50"/>
      <c r="AB195" s="50"/>
    </row>
    <row r="196" spans="1:28" ht="39.950000000000003" customHeight="1" x14ac:dyDescent="0.25">
      <c r="A196" s="69"/>
      <c r="B196" s="66"/>
      <c r="C196" s="37">
        <v>193</v>
      </c>
      <c r="D196" s="63"/>
      <c r="E196" s="42" t="s">
        <v>34</v>
      </c>
      <c r="F196" s="43" t="s">
        <v>126</v>
      </c>
      <c r="G196" s="43" t="s">
        <v>102</v>
      </c>
      <c r="H196" s="43" t="s">
        <v>30</v>
      </c>
      <c r="I196" s="41">
        <v>52</v>
      </c>
      <c r="J196" s="16">
        <v>0</v>
      </c>
      <c r="K196" s="21">
        <f t="shared" si="6"/>
        <v>0</v>
      </c>
      <c r="L196" s="22" t="str">
        <f t="shared" si="4"/>
        <v>OK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50"/>
      <c r="Z196" s="50"/>
      <c r="AA196" s="50"/>
      <c r="AB196" s="50"/>
    </row>
    <row r="197" spans="1:28" ht="39.950000000000003" customHeight="1" x14ac:dyDescent="0.25">
      <c r="A197" s="69"/>
      <c r="B197" s="66"/>
      <c r="C197" s="37">
        <v>194</v>
      </c>
      <c r="D197" s="63"/>
      <c r="E197" s="42" t="s">
        <v>36</v>
      </c>
      <c r="F197" s="43" t="s">
        <v>126</v>
      </c>
      <c r="G197" s="43" t="s">
        <v>103</v>
      </c>
      <c r="H197" s="43" t="s">
        <v>30</v>
      </c>
      <c r="I197" s="41">
        <v>66.489999999999995</v>
      </c>
      <c r="J197" s="16">
        <v>0</v>
      </c>
      <c r="K197" s="21">
        <f t="shared" si="6"/>
        <v>0</v>
      </c>
      <c r="L197" s="22" t="str">
        <f t="shared" si="4"/>
        <v>OK</v>
      </c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50"/>
      <c r="Z197" s="50"/>
      <c r="AA197" s="50"/>
      <c r="AB197" s="50"/>
    </row>
    <row r="198" spans="1:28" ht="39.950000000000003" customHeight="1" x14ac:dyDescent="0.25">
      <c r="A198" s="69"/>
      <c r="B198" s="66"/>
      <c r="C198" s="37">
        <v>195</v>
      </c>
      <c r="D198" s="63"/>
      <c r="E198" s="42" t="s">
        <v>128</v>
      </c>
      <c r="F198" s="43" t="s">
        <v>126</v>
      </c>
      <c r="G198" s="43" t="s">
        <v>138</v>
      </c>
      <c r="H198" s="43" t="s">
        <v>30</v>
      </c>
      <c r="I198" s="41">
        <v>6.59</v>
      </c>
      <c r="J198" s="16">
        <v>0</v>
      </c>
      <c r="K198" s="21">
        <f t="shared" si="6"/>
        <v>0</v>
      </c>
      <c r="L198" s="22" t="str">
        <f t="shared" si="4"/>
        <v>OK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50"/>
      <c r="Z198" s="50"/>
      <c r="AA198" s="50"/>
      <c r="AB198" s="50"/>
    </row>
    <row r="199" spans="1:28" ht="39.950000000000003" customHeight="1" x14ac:dyDescent="0.25">
      <c r="A199" s="69"/>
      <c r="B199" s="66"/>
      <c r="C199" s="37">
        <v>196</v>
      </c>
      <c r="D199" s="63"/>
      <c r="E199" s="42" t="s">
        <v>129</v>
      </c>
      <c r="F199" s="43" t="s">
        <v>38</v>
      </c>
      <c r="G199" s="43" t="s">
        <v>104</v>
      </c>
      <c r="H199" s="43" t="s">
        <v>30</v>
      </c>
      <c r="I199" s="41">
        <v>10</v>
      </c>
      <c r="J199" s="16">
        <v>0</v>
      </c>
      <c r="K199" s="21">
        <f t="shared" si="6"/>
        <v>0</v>
      </c>
      <c r="L199" s="22" t="str">
        <f t="shared" si="4"/>
        <v>OK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50"/>
      <c r="Z199" s="50"/>
      <c r="AA199" s="50"/>
      <c r="AB199" s="50"/>
    </row>
    <row r="200" spans="1:28" ht="39.950000000000003" customHeight="1" x14ac:dyDescent="0.25">
      <c r="A200" s="69"/>
      <c r="B200" s="66"/>
      <c r="C200" s="37">
        <v>197</v>
      </c>
      <c r="D200" s="63"/>
      <c r="E200" s="42" t="s">
        <v>130</v>
      </c>
      <c r="F200" s="43" t="s">
        <v>38</v>
      </c>
      <c r="G200" s="43" t="s">
        <v>105</v>
      </c>
      <c r="H200" s="43" t="s">
        <v>30</v>
      </c>
      <c r="I200" s="41">
        <v>12</v>
      </c>
      <c r="J200" s="16">
        <v>0</v>
      </c>
      <c r="K200" s="21">
        <f t="shared" si="6"/>
        <v>0</v>
      </c>
      <c r="L200" s="22" t="str">
        <f t="shared" si="4"/>
        <v>OK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50"/>
      <c r="Z200" s="50"/>
      <c r="AA200" s="50"/>
      <c r="AB200" s="50"/>
    </row>
    <row r="201" spans="1:28" ht="39.950000000000003" customHeight="1" x14ac:dyDescent="0.25">
      <c r="A201" s="69"/>
      <c r="B201" s="66"/>
      <c r="C201" s="37">
        <v>198</v>
      </c>
      <c r="D201" s="63"/>
      <c r="E201" s="42" t="s">
        <v>131</v>
      </c>
      <c r="F201" s="43" t="s">
        <v>38</v>
      </c>
      <c r="G201" s="43" t="s">
        <v>106</v>
      </c>
      <c r="H201" s="43" t="s">
        <v>30</v>
      </c>
      <c r="I201" s="41">
        <v>13</v>
      </c>
      <c r="J201" s="16">
        <v>0</v>
      </c>
      <c r="K201" s="21">
        <f t="shared" si="6"/>
        <v>0</v>
      </c>
      <c r="L201" s="22" t="str">
        <f t="shared" si="4"/>
        <v>OK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50"/>
      <c r="Z201" s="50"/>
      <c r="AA201" s="50"/>
      <c r="AB201" s="50"/>
    </row>
    <row r="202" spans="1:28" ht="39.950000000000003" customHeight="1" x14ac:dyDescent="0.25">
      <c r="A202" s="69"/>
      <c r="B202" s="66"/>
      <c r="C202" s="37">
        <v>199</v>
      </c>
      <c r="D202" s="63"/>
      <c r="E202" s="42" t="s">
        <v>42</v>
      </c>
      <c r="F202" s="43" t="s">
        <v>11</v>
      </c>
      <c r="G202" s="43" t="s">
        <v>138</v>
      </c>
      <c r="H202" s="43" t="s">
        <v>30</v>
      </c>
      <c r="I202" s="41">
        <v>50</v>
      </c>
      <c r="J202" s="16">
        <v>0</v>
      </c>
      <c r="K202" s="21">
        <f t="shared" si="6"/>
        <v>0</v>
      </c>
      <c r="L202" s="22" t="str">
        <f t="shared" si="4"/>
        <v>OK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50"/>
      <c r="Z202" s="50"/>
      <c r="AA202" s="50"/>
      <c r="AB202" s="50"/>
    </row>
    <row r="203" spans="1:28" ht="39.950000000000003" customHeight="1" x14ac:dyDescent="0.25">
      <c r="A203" s="69"/>
      <c r="B203" s="66"/>
      <c r="C203" s="37">
        <v>200</v>
      </c>
      <c r="D203" s="63"/>
      <c r="E203" s="42" t="s">
        <v>43</v>
      </c>
      <c r="F203" s="43" t="s">
        <v>44</v>
      </c>
      <c r="G203" s="43" t="s">
        <v>138</v>
      </c>
      <c r="H203" s="43" t="s">
        <v>30</v>
      </c>
      <c r="I203" s="41">
        <v>25</v>
      </c>
      <c r="J203" s="16">
        <v>0</v>
      </c>
      <c r="K203" s="21">
        <f t="shared" si="6"/>
        <v>0</v>
      </c>
      <c r="L203" s="22" t="str">
        <f t="shared" si="4"/>
        <v>OK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50"/>
      <c r="Z203" s="50"/>
      <c r="AA203" s="50"/>
      <c r="AB203" s="50"/>
    </row>
    <row r="204" spans="1:28" ht="39.950000000000003" customHeight="1" x14ac:dyDescent="0.25">
      <c r="A204" s="69"/>
      <c r="B204" s="66"/>
      <c r="C204" s="37">
        <v>201</v>
      </c>
      <c r="D204" s="63"/>
      <c r="E204" s="42" t="s">
        <v>45</v>
      </c>
      <c r="F204" s="43" t="s">
        <v>38</v>
      </c>
      <c r="G204" s="43" t="s">
        <v>107</v>
      </c>
      <c r="H204" s="43" t="s">
        <v>30</v>
      </c>
      <c r="I204" s="41">
        <v>34.21</v>
      </c>
      <c r="J204" s="16">
        <v>0</v>
      </c>
      <c r="K204" s="21">
        <f t="shared" si="6"/>
        <v>0</v>
      </c>
      <c r="L204" s="22" t="str">
        <f t="shared" si="4"/>
        <v>OK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50"/>
      <c r="Z204" s="50"/>
      <c r="AA204" s="50"/>
      <c r="AB204" s="50"/>
    </row>
    <row r="205" spans="1:28" ht="39.950000000000003" customHeight="1" x14ac:dyDescent="0.25">
      <c r="A205" s="69"/>
      <c r="B205" s="66"/>
      <c r="C205" s="37">
        <v>202</v>
      </c>
      <c r="D205" s="63"/>
      <c r="E205" s="42" t="s">
        <v>47</v>
      </c>
      <c r="F205" s="43" t="s">
        <v>38</v>
      </c>
      <c r="G205" s="43" t="s">
        <v>108</v>
      </c>
      <c r="H205" s="43" t="s">
        <v>30</v>
      </c>
      <c r="I205" s="41">
        <v>27</v>
      </c>
      <c r="J205" s="16">
        <v>0</v>
      </c>
      <c r="K205" s="21">
        <f t="shared" si="6"/>
        <v>0</v>
      </c>
      <c r="L205" s="22" t="str">
        <f t="shared" si="4"/>
        <v>OK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50"/>
      <c r="Z205" s="50"/>
      <c r="AA205" s="50"/>
      <c r="AB205" s="50"/>
    </row>
    <row r="206" spans="1:28" ht="39.950000000000003" customHeight="1" x14ac:dyDescent="0.25">
      <c r="A206" s="69"/>
      <c r="B206" s="66"/>
      <c r="C206" s="37">
        <v>203</v>
      </c>
      <c r="D206" s="63"/>
      <c r="E206" s="42" t="s">
        <v>49</v>
      </c>
      <c r="F206" s="43" t="s">
        <v>38</v>
      </c>
      <c r="G206" s="43" t="s">
        <v>109</v>
      </c>
      <c r="H206" s="43" t="s">
        <v>30</v>
      </c>
      <c r="I206" s="41">
        <v>18</v>
      </c>
      <c r="J206" s="16">
        <v>0</v>
      </c>
      <c r="K206" s="21">
        <f t="shared" si="6"/>
        <v>0</v>
      </c>
      <c r="L206" s="22" t="str">
        <f t="shared" si="4"/>
        <v>OK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50"/>
      <c r="Z206" s="50"/>
      <c r="AA206" s="50"/>
      <c r="AB206" s="50"/>
    </row>
    <row r="207" spans="1:28" ht="39.950000000000003" customHeight="1" x14ac:dyDescent="0.25">
      <c r="A207" s="69"/>
      <c r="B207" s="66"/>
      <c r="C207" s="37">
        <v>204</v>
      </c>
      <c r="D207" s="63"/>
      <c r="E207" s="42" t="s">
        <v>51</v>
      </c>
      <c r="F207" s="43" t="s">
        <v>38</v>
      </c>
      <c r="G207" s="43" t="s">
        <v>110</v>
      </c>
      <c r="H207" s="43" t="s">
        <v>30</v>
      </c>
      <c r="I207" s="41">
        <v>240.3</v>
      </c>
      <c r="J207" s="16">
        <v>0</v>
      </c>
      <c r="K207" s="21">
        <f t="shared" si="6"/>
        <v>0</v>
      </c>
      <c r="L207" s="22" t="str">
        <f t="shared" si="4"/>
        <v>OK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50"/>
      <c r="Z207" s="50"/>
      <c r="AA207" s="50"/>
      <c r="AB207" s="50"/>
    </row>
    <row r="208" spans="1:28" ht="39.950000000000003" customHeight="1" x14ac:dyDescent="0.25">
      <c r="A208" s="69"/>
      <c r="B208" s="66"/>
      <c r="C208" s="37">
        <v>205</v>
      </c>
      <c r="D208" s="63"/>
      <c r="E208" s="42" t="s">
        <v>53</v>
      </c>
      <c r="F208" s="43" t="s">
        <v>38</v>
      </c>
      <c r="G208" s="43" t="s">
        <v>111</v>
      </c>
      <c r="H208" s="43" t="s">
        <v>30</v>
      </c>
      <c r="I208" s="41">
        <v>262.35000000000002</v>
      </c>
      <c r="J208" s="16">
        <v>0</v>
      </c>
      <c r="K208" s="21">
        <f t="shared" si="6"/>
        <v>0</v>
      </c>
      <c r="L208" s="22" t="str">
        <f t="shared" si="4"/>
        <v>OK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50"/>
      <c r="Z208" s="50"/>
      <c r="AA208" s="50"/>
      <c r="AB208" s="50"/>
    </row>
    <row r="209" spans="1:28" ht="39.950000000000003" customHeight="1" x14ac:dyDescent="0.25">
      <c r="A209" s="69"/>
      <c r="B209" s="66"/>
      <c r="C209" s="37">
        <v>206</v>
      </c>
      <c r="D209" s="63"/>
      <c r="E209" s="42" t="s">
        <v>55</v>
      </c>
      <c r="F209" s="43" t="s">
        <v>38</v>
      </c>
      <c r="G209" s="43" t="s">
        <v>112</v>
      </c>
      <c r="H209" s="43" t="s">
        <v>30</v>
      </c>
      <c r="I209" s="41">
        <v>78.8</v>
      </c>
      <c r="J209" s="16">
        <v>0</v>
      </c>
      <c r="K209" s="21">
        <f t="shared" si="6"/>
        <v>0</v>
      </c>
      <c r="L209" s="22" t="str">
        <f t="shared" si="4"/>
        <v>OK</v>
      </c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50"/>
      <c r="Z209" s="50"/>
      <c r="AA209" s="50"/>
      <c r="AB209" s="50"/>
    </row>
    <row r="210" spans="1:28" ht="39.950000000000003" customHeight="1" x14ac:dyDescent="0.25">
      <c r="A210" s="69"/>
      <c r="B210" s="66"/>
      <c r="C210" s="37">
        <v>207</v>
      </c>
      <c r="D210" s="63"/>
      <c r="E210" s="42" t="s">
        <v>57</v>
      </c>
      <c r="F210" s="43" t="s">
        <v>38</v>
      </c>
      <c r="G210" s="43" t="s">
        <v>113</v>
      </c>
      <c r="H210" s="43" t="s">
        <v>30</v>
      </c>
      <c r="I210" s="41">
        <v>33.17</v>
      </c>
      <c r="J210" s="16">
        <v>0</v>
      </c>
      <c r="K210" s="21">
        <f t="shared" si="6"/>
        <v>0</v>
      </c>
      <c r="L210" s="22" t="str">
        <f t="shared" si="4"/>
        <v>OK</v>
      </c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50"/>
      <c r="Z210" s="50"/>
      <c r="AA210" s="50"/>
      <c r="AB210" s="50"/>
    </row>
    <row r="211" spans="1:28" ht="39.950000000000003" customHeight="1" x14ac:dyDescent="0.25">
      <c r="A211" s="69"/>
      <c r="B211" s="66"/>
      <c r="C211" s="37">
        <v>208</v>
      </c>
      <c r="D211" s="63"/>
      <c r="E211" s="42" t="s">
        <v>59</v>
      </c>
      <c r="F211" s="43" t="s">
        <v>38</v>
      </c>
      <c r="G211" s="43" t="s">
        <v>114</v>
      </c>
      <c r="H211" s="43" t="s">
        <v>30</v>
      </c>
      <c r="I211" s="41">
        <v>74.31</v>
      </c>
      <c r="J211" s="16">
        <v>0</v>
      </c>
      <c r="K211" s="21">
        <f t="shared" si="6"/>
        <v>0</v>
      </c>
      <c r="L211" s="22" t="str">
        <f t="shared" si="4"/>
        <v>OK</v>
      </c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50"/>
      <c r="Z211" s="50"/>
      <c r="AA211" s="50"/>
      <c r="AB211" s="50"/>
    </row>
    <row r="212" spans="1:28" ht="39.950000000000003" customHeight="1" x14ac:dyDescent="0.25">
      <c r="A212" s="69"/>
      <c r="B212" s="66"/>
      <c r="C212" s="37">
        <v>209</v>
      </c>
      <c r="D212" s="63"/>
      <c r="E212" s="42" t="s">
        <v>61</v>
      </c>
      <c r="F212" s="43" t="s">
        <v>38</v>
      </c>
      <c r="G212" s="43" t="s">
        <v>115</v>
      </c>
      <c r="H212" s="43" t="s">
        <v>30</v>
      </c>
      <c r="I212" s="41">
        <v>124.47</v>
      </c>
      <c r="J212" s="16">
        <v>0</v>
      </c>
      <c r="K212" s="21">
        <f t="shared" si="6"/>
        <v>0</v>
      </c>
      <c r="L212" s="22" t="str">
        <f t="shared" si="4"/>
        <v>OK</v>
      </c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50"/>
      <c r="Z212" s="50"/>
      <c r="AA212" s="50"/>
      <c r="AB212" s="50"/>
    </row>
    <row r="213" spans="1:28" ht="39.950000000000003" customHeight="1" x14ac:dyDescent="0.25">
      <c r="A213" s="69"/>
      <c r="B213" s="66"/>
      <c r="C213" s="37">
        <v>210</v>
      </c>
      <c r="D213" s="63"/>
      <c r="E213" s="42" t="s">
        <v>63</v>
      </c>
      <c r="F213" s="43" t="s">
        <v>126</v>
      </c>
      <c r="G213" s="43" t="s">
        <v>116</v>
      </c>
      <c r="H213" s="43" t="s">
        <v>30</v>
      </c>
      <c r="I213" s="41">
        <v>1329.2</v>
      </c>
      <c r="J213" s="16">
        <v>0</v>
      </c>
      <c r="K213" s="21">
        <f t="shared" si="6"/>
        <v>0</v>
      </c>
      <c r="L213" s="22" t="str">
        <f t="shared" si="4"/>
        <v>OK</v>
      </c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50"/>
      <c r="Z213" s="50"/>
      <c r="AA213" s="50"/>
      <c r="AB213" s="50"/>
    </row>
    <row r="214" spans="1:28" ht="39.950000000000003" customHeight="1" x14ac:dyDescent="0.25">
      <c r="A214" s="69"/>
      <c r="B214" s="66"/>
      <c r="C214" s="37">
        <v>211</v>
      </c>
      <c r="D214" s="63"/>
      <c r="E214" s="42" t="s">
        <v>65</v>
      </c>
      <c r="F214" s="43" t="s">
        <v>126</v>
      </c>
      <c r="G214" s="43" t="s">
        <v>116</v>
      </c>
      <c r="H214" s="43" t="s">
        <v>30</v>
      </c>
      <c r="I214" s="41">
        <v>699.21</v>
      </c>
      <c r="J214" s="16">
        <v>0</v>
      </c>
      <c r="K214" s="21">
        <f t="shared" si="6"/>
        <v>0</v>
      </c>
      <c r="L214" s="22" t="str">
        <f t="shared" si="4"/>
        <v>OK</v>
      </c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50"/>
      <c r="Z214" s="50"/>
      <c r="AA214" s="50"/>
      <c r="AB214" s="50"/>
    </row>
    <row r="215" spans="1:28" ht="39.950000000000003" customHeight="1" x14ac:dyDescent="0.25">
      <c r="A215" s="69"/>
      <c r="B215" s="66"/>
      <c r="C215" s="37">
        <v>212</v>
      </c>
      <c r="D215" s="63"/>
      <c r="E215" s="42" t="s">
        <v>66</v>
      </c>
      <c r="F215" s="43" t="s">
        <v>126</v>
      </c>
      <c r="G215" s="43" t="s">
        <v>117</v>
      </c>
      <c r="H215" s="43" t="s">
        <v>30</v>
      </c>
      <c r="I215" s="41">
        <v>160</v>
      </c>
      <c r="J215" s="16">
        <v>0</v>
      </c>
      <c r="K215" s="21">
        <f t="shared" si="6"/>
        <v>0</v>
      </c>
      <c r="L215" s="22" t="str">
        <f t="shared" si="4"/>
        <v>OK</v>
      </c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50"/>
      <c r="Z215" s="50"/>
      <c r="AA215" s="50"/>
      <c r="AB215" s="50"/>
    </row>
    <row r="216" spans="1:28" ht="39.950000000000003" customHeight="1" x14ac:dyDescent="0.25">
      <c r="A216" s="69"/>
      <c r="B216" s="66"/>
      <c r="C216" s="37">
        <v>213</v>
      </c>
      <c r="D216" s="63"/>
      <c r="E216" s="42" t="s">
        <v>70</v>
      </c>
      <c r="F216" s="43" t="s">
        <v>126</v>
      </c>
      <c r="G216" s="43" t="s">
        <v>138</v>
      </c>
      <c r="H216" s="43" t="s">
        <v>30</v>
      </c>
      <c r="I216" s="41">
        <v>242</v>
      </c>
      <c r="J216" s="16">
        <v>0</v>
      </c>
      <c r="K216" s="21">
        <f t="shared" si="6"/>
        <v>0</v>
      </c>
      <c r="L216" s="22" t="str">
        <f t="shared" si="4"/>
        <v>OK</v>
      </c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50"/>
      <c r="Z216" s="50"/>
      <c r="AA216" s="50"/>
      <c r="AB216" s="50"/>
    </row>
    <row r="217" spans="1:28" ht="39.950000000000003" customHeight="1" x14ac:dyDescent="0.25">
      <c r="A217" s="69"/>
      <c r="B217" s="66"/>
      <c r="C217" s="37">
        <v>214</v>
      </c>
      <c r="D217" s="63"/>
      <c r="E217" s="42" t="s">
        <v>71</v>
      </c>
      <c r="F217" s="43" t="s">
        <v>126</v>
      </c>
      <c r="G217" s="43" t="s">
        <v>72</v>
      </c>
      <c r="H217" s="43" t="s">
        <v>30</v>
      </c>
      <c r="I217" s="41">
        <v>164.74</v>
      </c>
      <c r="J217" s="16">
        <v>0</v>
      </c>
      <c r="K217" s="21">
        <f t="shared" si="6"/>
        <v>0</v>
      </c>
      <c r="L217" s="22" t="str">
        <f t="shared" si="4"/>
        <v>OK</v>
      </c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50"/>
      <c r="Z217" s="50"/>
      <c r="AA217" s="50"/>
      <c r="AB217" s="50"/>
    </row>
    <row r="218" spans="1:28" ht="39.950000000000003" customHeight="1" x14ac:dyDescent="0.25">
      <c r="A218" s="69"/>
      <c r="B218" s="66"/>
      <c r="C218" s="37">
        <v>215</v>
      </c>
      <c r="D218" s="63"/>
      <c r="E218" s="42" t="s">
        <v>73</v>
      </c>
      <c r="F218" s="43" t="s">
        <v>126</v>
      </c>
      <c r="G218" s="43" t="s">
        <v>102</v>
      </c>
      <c r="H218" s="43" t="s">
        <v>30</v>
      </c>
      <c r="I218" s="41">
        <v>960</v>
      </c>
      <c r="J218" s="16">
        <v>0</v>
      </c>
      <c r="K218" s="21">
        <f t="shared" si="6"/>
        <v>0</v>
      </c>
      <c r="L218" s="22" t="str">
        <f t="shared" si="4"/>
        <v>OK</v>
      </c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50"/>
      <c r="Z218" s="50"/>
      <c r="AA218" s="50"/>
      <c r="AB218" s="50"/>
    </row>
    <row r="219" spans="1:28" ht="39.950000000000003" customHeight="1" x14ac:dyDescent="0.25">
      <c r="A219" s="69"/>
      <c r="B219" s="66"/>
      <c r="C219" s="37">
        <v>216</v>
      </c>
      <c r="D219" s="63"/>
      <c r="E219" s="42" t="s">
        <v>75</v>
      </c>
      <c r="F219" s="43" t="s">
        <v>126</v>
      </c>
      <c r="G219" s="43" t="s">
        <v>103</v>
      </c>
      <c r="H219" s="43" t="s">
        <v>30</v>
      </c>
      <c r="I219" s="41">
        <v>1340</v>
      </c>
      <c r="J219" s="16">
        <v>0</v>
      </c>
      <c r="K219" s="21">
        <f t="shared" si="6"/>
        <v>0</v>
      </c>
      <c r="L219" s="22" t="str">
        <f t="shared" si="4"/>
        <v>OK</v>
      </c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50"/>
      <c r="Z219" s="50"/>
      <c r="AA219" s="50"/>
      <c r="AB219" s="50"/>
    </row>
    <row r="220" spans="1:28" ht="39.950000000000003" customHeight="1" x14ac:dyDescent="0.25">
      <c r="A220" s="69"/>
      <c r="B220" s="66"/>
      <c r="C220" s="37">
        <v>217</v>
      </c>
      <c r="D220" s="63"/>
      <c r="E220" s="42" t="s">
        <v>77</v>
      </c>
      <c r="F220" s="43" t="s">
        <v>126</v>
      </c>
      <c r="G220" s="43" t="s">
        <v>138</v>
      </c>
      <c r="H220" s="43" t="s">
        <v>30</v>
      </c>
      <c r="I220" s="41">
        <v>610</v>
      </c>
      <c r="J220" s="16">
        <v>0</v>
      </c>
      <c r="K220" s="21">
        <f t="shared" si="6"/>
        <v>0</v>
      </c>
      <c r="L220" s="22" t="str">
        <f t="shared" si="4"/>
        <v>OK</v>
      </c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50"/>
      <c r="Z220" s="50"/>
      <c r="AA220" s="50"/>
      <c r="AB220" s="50"/>
    </row>
    <row r="221" spans="1:28" ht="39.950000000000003" customHeight="1" x14ac:dyDescent="0.25">
      <c r="A221" s="69"/>
      <c r="B221" s="66"/>
      <c r="C221" s="37">
        <v>218</v>
      </c>
      <c r="D221" s="63"/>
      <c r="E221" s="42" t="s">
        <v>78</v>
      </c>
      <c r="F221" s="43" t="s">
        <v>126</v>
      </c>
      <c r="G221" s="43" t="s">
        <v>138</v>
      </c>
      <c r="H221" s="43" t="s">
        <v>30</v>
      </c>
      <c r="I221" s="41">
        <v>1150</v>
      </c>
      <c r="J221" s="16">
        <v>0</v>
      </c>
      <c r="K221" s="21">
        <f t="shared" si="6"/>
        <v>0</v>
      </c>
      <c r="L221" s="22" t="str">
        <f t="shared" si="4"/>
        <v>OK</v>
      </c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50"/>
      <c r="Z221" s="50"/>
      <c r="AA221" s="50"/>
      <c r="AB221" s="50"/>
    </row>
    <row r="222" spans="1:28" ht="39.950000000000003" customHeight="1" x14ac:dyDescent="0.25">
      <c r="A222" s="69"/>
      <c r="B222" s="66"/>
      <c r="C222" s="37">
        <v>219</v>
      </c>
      <c r="D222" s="63"/>
      <c r="E222" s="42" t="s">
        <v>79</v>
      </c>
      <c r="F222" s="43" t="s">
        <v>126</v>
      </c>
      <c r="G222" s="43" t="s">
        <v>138</v>
      </c>
      <c r="H222" s="43" t="s">
        <v>30</v>
      </c>
      <c r="I222" s="41">
        <v>90</v>
      </c>
      <c r="J222" s="16">
        <v>0</v>
      </c>
      <c r="K222" s="21">
        <f t="shared" si="6"/>
        <v>0</v>
      </c>
      <c r="L222" s="22" t="str">
        <f t="shared" si="4"/>
        <v>OK</v>
      </c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50"/>
      <c r="Z222" s="50"/>
      <c r="AA222" s="50"/>
      <c r="AB222" s="50"/>
    </row>
    <row r="223" spans="1:28" ht="39.950000000000003" customHeight="1" x14ac:dyDescent="0.25">
      <c r="A223" s="69"/>
      <c r="B223" s="66"/>
      <c r="C223" s="37">
        <v>220</v>
      </c>
      <c r="D223" s="63"/>
      <c r="E223" s="42" t="s">
        <v>132</v>
      </c>
      <c r="F223" s="43" t="s">
        <v>126</v>
      </c>
      <c r="G223" s="43" t="s">
        <v>138</v>
      </c>
      <c r="H223" s="43" t="s">
        <v>30</v>
      </c>
      <c r="I223" s="41">
        <v>70</v>
      </c>
      <c r="J223" s="16">
        <v>0</v>
      </c>
      <c r="K223" s="21">
        <f t="shared" si="6"/>
        <v>0</v>
      </c>
      <c r="L223" s="22" t="str">
        <f t="shared" si="4"/>
        <v>OK</v>
      </c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50"/>
      <c r="Z223" s="50"/>
      <c r="AA223" s="50"/>
      <c r="AB223" s="50"/>
    </row>
    <row r="224" spans="1:28" ht="39.950000000000003" customHeight="1" x14ac:dyDescent="0.25">
      <c r="A224" s="69"/>
      <c r="B224" s="66"/>
      <c r="C224" s="37">
        <v>221</v>
      </c>
      <c r="D224" s="63"/>
      <c r="E224" s="42" t="s">
        <v>133</v>
      </c>
      <c r="F224" s="43" t="s">
        <v>38</v>
      </c>
      <c r="G224" s="43" t="s">
        <v>118</v>
      </c>
      <c r="H224" s="43" t="s">
        <v>30</v>
      </c>
      <c r="I224" s="41">
        <v>16.18</v>
      </c>
      <c r="J224" s="16">
        <v>0</v>
      </c>
      <c r="K224" s="21">
        <f t="shared" si="6"/>
        <v>0</v>
      </c>
      <c r="L224" s="22" t="str">
        <f t="shared" si="4"/>
        <v>OK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50"/>
      <c r="Z224" s="50"/>
      <c r="AA224" s="50"/>
      <c r="AB224" s="50"/>
    </row>
    <row r="225" spans="1:28" ht="39.950000000000003" customHeight="1" x14ac:dyDescent="0.25">
      <c r="A225" s="69"/>
      <c r="B225" s="66"/>
      <c r="C225" s="37">
        <v>222</v>
      </c>
      <c r="D225" s="63"/>
      <c r="E225" s="42" t="s">
        <v>136</v>
      </c>
      <c r="F225" s="43" t="s">
        <v>38</v>
      </c>
      <c r="G225" s="43" t="s">
        <v>119</v>
      </c>
      <c r="H225" s="43" t="s">
        <v>30</v>
      </c>
      <c r="I225" s="41">
        <v>45</v>
      </c>
      <c r="J225" s="16">
        <v>0</v>
      </c>
      <c r="K225" s="21">
        <f t="shared" si="6"/>
        <v>0</v>
      </c>
      <c r="L225" s="22" t="str">
        <f t="shared" si="4"/>
        <v>OK</v>
      </c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50"/>
      <c r="Z225" s="50"/>
      <c r="AA225" s="50"/>
      <c r="AB225" s="50"/>
    </row>
    <row r="226" spans="1:28" ht="39.950000000000003" customHeight="1" x14ac:dyDescent="0.25">
      <c r="A226" s="69"/>
      <c r="B226" s="66"/>
      <c r="C226" s="37">
        <v>223</v>
      </c>
      <c r="D226" s="63"/>
      <c r="E226" s="42" t="s">
        <v>137</v>
      </c>
      <c r="F226" s="43" t="s">
        <v>38</v>
      </c>
      <c r="G226" s="43" t="s">
        <v>120</v>
      </c>
      <c r="H226" s="43" t="s">
        <v>30</v>
      </c>
      <c r="I226" s="41">
        <v>30</v>
      </c>
      <c r="J226" s="16">
        <v>0</v>
      </c>
      <c r="K226" s="21">
        <f t="shared" si="6"/>
        <v>0</v>
      </c>
      <c r="L226" s="22" t="str">
        <f t="shared" si="4"/>
        <v>OK</v>
      </c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50"/>
      <c r="Z226" s="50"/>
      <c r="AA226" s="50"/>
      <c r="AB226" s="50"/>
    </row>
    <row r="227" spans="1:28" ht="39.950000000000003" customHeight="1" x14ac:dyDescent="0.25">
      <c r="A227" s="69"/>
      <c r="B227" s="66"/>
      <c r="C227" s="37">
        <v>224</v>
      </c>
      <c r="D227" s="63"/>
      <c r="E227" s="42" t="s">
        <v>87</v>
      </c>
      <c r="F227" s="43" t="s">
        <v>126</v>
      </c>
      <c r="G227" s="43" t="s">
        <v>138</v>
      </c>
      <c r="H227" s="43" t="s">
        <v>30</v>
      </c>
      <c r="I227" s="41">
        <v>400</v>
      </c>
      <c r="J227" s="16">
        <v>0</v>
      </c>
      <c r="K227" s="21">
        <f t="shared" si="6"/>
        <v>0</v>
      </c>
      <c r="L227" s="22" t="str">
        <f t="shared" si="4"/>
        <v>OK</v>
      </c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50"/>
      <c r="Z227" s="50"/>
      <c r="AA227" s="50"/>
      <c r="AB227" s="50"/>
    </row>
    <row r="228" spans="1:28" ht="39.950000000000003" customHeight="1" x14ac:dyDescent="0.25">
      <c r="A228" s="69"/>
      <c r="B228" s="66"/>
      <c r="C228" s="37">
        <v>225</v>
      </c>
      <c r="D228" s="63"/>
      <c r="E228" s="42" t="s">
        <v>90</v>
      </c>
      <c r="F228" s="43" t="s">
        <v>38</v>
      </c>
      <c r="G228" s="43" t="s">
        <v>138</v>
      </c>
      <c r="H228" s="43" t="s">
        <v>30</v>
      </c>
      <c r="I228" s="41">
        <v>190</v>
      </c>
      <c r="J228" s="16">
        <v>0</v>
      </c>
      <c r="K228" s="21">
        <f t="shared" si="6"/>
        <v>0</v>
      </c>
      <c r="L228" s="22" t="str">
        <f t="shared" si="4"/>
        <v>OK</v>
      </c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50"/>
      <c r="Z228" s="50"/>
      <c r="AA228" s="50"/>
      <c r="AB228" s="50"/>
    </row>
    <row r="229" spans="1:28" ht="39.950000000000003" customHeight="1" x14ac:dyDescent="0.25">
      <c r="A229" s="69"/>
      <c r="B229" s="66"/>
      <c r="C229" s="37">
        <v>226</v>
      </c>
      <c r="D229" s="63"/>
      <c r="E229" s="42" t="s">
        <v>91</v>
      </c>
      <c r="F229" s="43" t="s">
        <v>38</v>
      </c>
      <c r="G229" s="43" t="s">
        <v>138</v>
      </c>
      <c r="H229" s="43" t="s">
        <v>30</v>
      </c>
      <c r="I229" s="41">
        <v>100</v>
      </c>
      <c r="J229" s="16">
        <v>0</v>
      </c>
      <c r="K229" s="21">
        <f t="shared" si="6"/>
        <v>0</v>
      </c>
      <c r="L229" s="22" t="str">
        <f t="shared" si="4"/>
        <v>OK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50"/>
      <c r="Z229" s="50"/>
      <c r="AA229" s="50"/>
      <c r="AB229" s="50"/>
    </row>
    <row r="230" spans="1:28" ht="39.950000000000003" customHeight="1" x14ac:dyDescent="0.25">
      <c r="A230" s="69"/>
      <c r="B230" s="66"/>
      <c r="C230" s="37">
        <v>227</v>
      </c>
      <c r="D230" s="63"/>
      <c r="E230" s="42" t="s">
        <v>92</v>
      </c>
      <c r="F230" s="43" t="s">
        <v>38</v>
      </c>
      <c r="G230" s="43" t="s">
        <v>121</v>
      </c>
      <c r="H230" s="43" t="s">
        <v>30</v>
      </c>
      <c r="I230" s="41">
        <v>20</v>
      </c>
      <c r="J230" s="16">
        <v>0</v>
      </c>
      <c r="K230" s="21">
        <f t="shared" si="6"/>
        <v>0</v>
      </c>
      <c r="L230" s="22" t="str">
        <f t="shared" si="4"/>
        <v>OK</v>
      </c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50"/>
      <c r="Z230" s="50"/>
      <c r="AA230" s="50"/>
      <c r="AB230" s="50"/>
    </row>
    <row r="231" spans="1:28" ht="39.950000000000003" customHeight="1" x14ac:dyDescent="0.25">
      <c r="A231" s="69"/>
      <c r="B231" s="66"/>
      <c r="C231" s="37">
        <v>228</v>
      </c>
      <c r="D231" s="63"/>
      <c r="E231" s="42" t="s">
        <v>94</v>
      </c>
      <c r="F231" s="43" t="s">
        <v>126</v>
      </c>
      <c r="G231" s="43" t="s">
        <v>138</v>
      </c>
      <c r="H231" s="43" t="s">
        <v>30</v>
      </c>
      <c r="I231" s="41">
        <v>133</v>
      </c>
      <c r="J231" s="16">
        <v>0</v>
      </c>
      <c r="K231" s="21">
        <f t="shared" si="6"/>
        <v>0</v>
      </c>
      <c r="L231" s="22" t="str">
        <f t="shared" si="4"/>
        <v>OK</v>
      </c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50"/>
      <c r="Z231" s="50"/>
      <c r="AA231" s="50"/>
      <c r="AB231" s="50"/>
    </row>
    <row r="232" spans="1:28" ht="39.950000000000003" customHeight="1" x14ac:dyDescent="0.25">
      <c r="A232" s="70"/>
      <c r="B232" s="67"/>
      <c r="C232" s="37">
        <v>229</v>
      </c>
      <c r="D232" s="64"/>
      <c r="E232" s="42" t="s">
        <v>95</v>
      </c>
      <c r="F232" s="43" t="s">
        <v>126</v>
      </c>
      <c r="G232" s="43" t="s">
        <v>138</v>
      </c>
      <c r="H232" s="43" t="s">
        <v>30</v>
      </c>
      <c r="I232" s="41">
        <v>204.77</v>
      </c>
      <c r="J232" s="16">
        <v>0</v>
      </c>
      <c r="K232" s="21">
        <f t="shared" si="6"/>
        <v>0</v>
      </c>
      <c r="L232" s="22" t="str">
        <f t="shared" si="4"/>
        <v>OK</v>
      </c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50"/>
      <c r="Z232" s="50"/>
      <c r="AA232" s="50"/>
      <c r="AB232" s="50"/>
    </row>
    <row r="233" spans="1:28" ht="39.950000000000003" customHeight="1" x14ac:dyDescent="0.25">
      <c r="A233" s="68" t="s">
        <v>146</v>
      </c>
      <c r="B233" s="65">
        <v>7</v>
      </c>
      <c r="C233" s="37">
        <v>230</v>
      </c>
      <c r="D233" s="62" t="s">
        <v>125</v>
      </c>
      <c r="E233" s="42" t="s">
        <v>28</v>
      </c>
      <c r="F233" s="43" t="s">
        <v>126</v>
      </c>
      <c r="G233" s="43" t="s">
        <v>138</v>
      </c>
      <c r="H233" s="43" t="s">
        <v>30</v>
      </c>
      <c r="I233" s="41">
        <v>177</v>
      </c>
      <c r="J233" s="16">
        <v>0</v>
      </c>
      <c r="K233" s="21">
        <f t="shared" si="6"/>
        <v>0</v>
      </c>
      <c r="L233" s="22" t="str">
        <f t="shared" si="4"/>
        <v>OK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50"/>
      <c r="Z233" s="50"/>
      <c r="AA233" s="50"/>
      <c r="AB233" s="50"/>
    </row>
    <row r="234" spans="1:28" ht="39.950000000000003" customHeight="1" x14ac:dyDescent="0.25">
      <c r="A234" s="69"/>
      <c r="B234" s="66"/>
      <c r="C234" s="37">
        <v>231</v>
      </c>
      <c r="D234" s="63"/>
      <c r="E234" s="42" t="s">
        <v>31</v>
      </c>
      <c r="F234" s="43" t="s">
        <v>32</v>
      </c>
      <c r="G234" s="43" t="s">
        <v>138</v>
      </c>
      <c r="H234" s="43" t="s">
        <v>30</v>
      </c>
      <c r="I234" s="41">
        <v>20</v>
      </c>
      <c r="J234" s="16">
        <v>0</v>
      </c>
      <c r="K234" s="21">
        <f t="shared" si="6"/>
        <v>0</v>
      </c>
      <c r="L234" s="22" t="str">
        <f t="shared" si="4"/>
        <v>OK</v>
      </c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50"/>
      <c r="Z234" s="50"/>
      <c r="AA234" s="50"/>
      <c r="AB234" s="50"/>
    </row>
    <row r="235" spans="1:28" ht="39.950000000000003" customHeight="1" x14ac:dyDescent="0.25">
      <c r="A235" s="69"/>
      <c r="B235" s="66"/>
      <c r="C235" s="37">
        <v>232</v>
      </c>
      <c r="D235" s="63"/>
      <c r="E235" s="42" t="s">
        <v>33</v>
      </c>
      <c r="F235" s="43" t="s">
        <v>126</v>
      </c>
      <c r="G235" s="43" t="s">
        <v>138</v>
      </c>
      <c r="H235" s="43" t="s">
        <v>30</v>
      </c>
      <c r="I235" s="41">
        <v>32</v>
      </c>
      <c r="J235" s="16">
        <v>0</v>
      </c>
      <c r="K235" s="21">
        <f t="shared" si="6"/>
        <v>0</v>
      </c>
      <c r="L235" s="22" t="str">
        <f t="shared" si="4"/>
        <v>OK</v>
      </c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50"/>
      <c r="Z235" s="50"/>
      <c r="AA235" s="50"/>
      <c r="AB235" s="50"/>
    </row>
    <row r="236" spans="1:28" ht="39.950000000000003" customHeight="1" x14ac:dyDescent="0.25">
      <c r="A236" s="69"/>
      <c r="B236" s="66"/>
      <c r="C236" s="37">
        <v>233</v>
      </c>
      <c r="D236" s="63"/>
      <c r="E236" s="42" t="s">
        <v>34</v>
      </c>
      <c r="F236" s="43" t="s">
        <v>126</v>
      </c>
      <c r="G236" s="43" t="s">
        <v>102</v>
      </c>
      <c r="H236" s="43" t="s">
        <v>30</v>
      </c>
      <c r="I236" s="41">
        <v>52</v>
      </c>
      <c r="J236" s="16">
        <v>0</v>
      </c>
      <c r="K236" s="21">
        <f t="shared" si="6"/>
        <v>0</v>
      </c>
      <c r="L236" s="22" t="str">
        <f t="shared" si="4"/>
        <v>OK</v>
      </c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50"/>
      <c r="Z236" s="50"/>
      <c r="AA236" s="50"/>
      <c r="AB236" s="50"/>
    </row>
    <row r="237" spans="1:28" ht="39.950000000000003" customHeight="1" x14ac:dyDescent="0.25">
      <c r="A237" s="69"/>
      <c r="B237" s="66"/>
      <c r="C237" s="37">
        <v>234</v>
      </c>
      <c r="D237" s="63"/>
      <c r="E237" s="42" t="s">
        <v>36</v>
      </c>
      <c r="F237" s="43" t="s">
        <v>126</v>
      </c>
      <c r="G237" s="43" t="s">
        <v>103</v>
      </c>
      <c r="H237" s="43" t="s">
        <v>30</v>
      </c>
      <c r="I237" s="41">
        <v>75</v>
      </c>
      <c r="J237" s="16">
        <v>0</v>
      </c>
      <c r="K237" s="21">
        <f t="shared" si="6"/>
        <v>0</v>
      </c>
      <c r="L237" s="22" t="str">
        <f t="shared" si="4"/>
        <v>OK</v>
      </c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50"/>
      <c r="Z237" s="50"/>
      <c r="AA237" s="50"/>
      <c r="AB237" s="50"/>
    </row>
    <row r="238" spans="1:28" ht="39.950000000000003" customHeight="1" x14ac:dyDescent="0.25">
      <c r="A238" s="69"/>
      <c r="B238" s="66"/>
      <c r="C238" s="37">
        <v>235</v>
      </c>
      <c r="D238" s="63"/>
      <c r="E238" s="42" t="s">
        <v>128</v>
      </c>
      <c r="F238" s="43" t="s">
        <v>126</v>
      </c>
      <c r="G238" s="43" t="s">
        <v>138</v>
      </c>
      <c r="H238" s="43" t="s">
        <v>30</v>
      </c>
      <c r="I238" s="41">
        <v>6.59</v>
      </c>
      <c r="J238" s="16">
        <v>0</v>
      </c>
      <c r="K238" s="21">
        <f t="shared" si="6"/>
        <v>0</v>
      </c>
      <c r="L238" s="22" t="str">
        <f t="shared" si="4"/>
        <v>OK</v>
      </c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50"/>
      <c r="Z238" s="50"/>
      <c r="AA238" s="50"/>
      <c r="AB238" s="50"/>
    </row>
    <row r="239" spans="1:28" ht="39.950000000000003" customHeight="1" x14ac:dyDescent="0.25">
      <c r="A239" s="69"/>
      <c r="B239" s="66"/>
      <c r="C239" s="37">
        <v>236</v>
      </c>
      <c r="D239" s="63"/>
      <c r="E239" s="42" t="s">
        <v>129</v>
      </c>
      <c r="F239" s="43" t="s">
        <v>38</v>
      </c>
      <c r="G239" s="43" t="s">
        <v>104</v>
      </c>
      <c r="H239" s="43" t="s">
        <v>30</v>
      </c>
      <c r="I239" s="41">
        <v>13.33</v>
      </c>
      <c r="J239" s="16">
        <v>0</v>
      </c>
      <c r="K239" s="21">
        <f t="shared" si="6"/>
        <v>0</v>
      </c>
      <c r="L239" s="22" t="str">
        <f t="shared" si="4"/>
        <v>OK</v>
      </c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50"/>
      <c r="Z239" s="50"/>
      <c r="AA239" s="50"/>
      <c r="AB239" s="50"/>
    </row>
    <row r="240" spans="1:28" ht="39.950000000000003" customHeight="1" x14ac:dyDescent="0.25">
      <c r="A240" s="69"/>
      <c r="B240" s="66"/>
      <c r="C240" s="37">
        <v>237</v>
      </c>
      <c r="D240" s="63"/>
      <c r="E240" s="42" t="s">
        <v>130</v>
      </c>
      <c r="F240" s="43" t="s">
        <v>38</v>
      </c>
      <c r="G240" s="43" t="s">
        <v>105</v>
      </c>
      <c r="H240" s="43" t="s">
        <v>30</v>
      </c>
      <c r="I240" s="41">
        <v>19.63</v>
      </c>
      <c r="J240" s="16">
        <v>0</v>
      </c>
      <c r="K240" s="21">
        <f t="shared" si="6"/>
        <v>0</v>
      </c>
      <c r="L240" s="22" t="str">
        <f t="shared" si="4"/>
        <v>OK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50"/>
      <c r="Z240" s="50"/>
      <c r="AA240" s="50"/>
      <c r="AB240" s="50"/>
    </row>
    <row r="241" spans="1:28" ht="39.950000000000003" customHeight="1" x14ac:dyDescent="0.25">
      <c r="A241" s="69"/>
      <c r="B241" s="66"/>
      <c r="C241" s="37">
        <v>238</v>
      </c>
      <c r="D241" s="63"/>
      <c r="E241" s="42" t="s">
        <v>131</v>
      </c>
      <c r="F241" s="43" t="s">
        <v>38</v>
      </c>
      <c r="G241" s="43" t="s">
        <v>106</v>
      </c>
      <c r="H241" s="43" t="s">
        <v>30</v>
      </c>
      <c r="I241" s="41">
        <v>13</v>
      </c>
      <c r="J241" s="16">
        <v>0</v>
      </c>
      <c r="K241" s="21">
        <f t="shared" si="6"/>
        <v>0</v>
      </c>
      <c r="L241" s="22" t="str">
        <f t="shared" si="4"/>
        <v>OK</v>
      </c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50"/>
      <c r="Z241" s="50"/>
      <c r="AA241" s="50"/>
      <c r="AB241" s="50"/>
    </row>
    <row r="242" spans="1:28" ht="39.950000000000003" customHeight="1" x14ac:dyDescent="0.25">
      <c r="A242" s="69"/>
      <c r="B242" s="66"/>
      <c r="C242" s="37">
        <v>239</v>
      </c>
      <c r="D242" s="63"/>
      <c r="E242" s="42" t="s">
        <v>42</v>
      </c>
      <c r="F242" s="43" t="s">
        <v>11</v>
      </c>
      <c r="G242" s="43" t="s">
        <v>138</v>
      </c>
      <c r="H242" s="43" t="s">
        <v>30</v>
      </c>
      <c r="I242" s="41">
        <v>50.51</v>
      </c>
      <c r="J242" s="16">
        <v>0</v>
      </c>
      <c r="K242" s="21">
        <f t="shared" si="6"/>
        <v>0</v>
      </c>
      <c r="L242" s="22" t="str">
        <f t="shared" si="4"/>
        <v>OK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50"/>
      <c r="Z242" s="50"/>
      <c r="AA242" s="50"/>
      <c r="AB242" s="50"/>
    </row>
    <row r="243" spans="1:28" ht="39.950000000000003" customHeight="1" x14ac:dyDescent="0.25">
      <c r="A243" s="69"/>
      <c r="B243" s="66"/>
      <c r="C243" s="37">
        <v>240</v>
      </c>
      <c r="D243" s="63"/>
      <c r="E243" s="42" t="s">
        <v>43</v>
      </c>
      <c r="F243" s="43" t="s">
        <v>44</v>
      </c>
      <c r="G243" s="43" t="s">
        <v>138</v>
      </c>
      <c r="H243" s="43" t="s">
        <v>30</v>
      </c>
      <c r="I243" s="41">
        <v>25.04</v>
      </c>
      <c r="J243" s="16">
        <v>0</v>
      </c>
      <c r="K243" s="21">
        <f t="shared" si="6"/>
        <v>0</v>
      </c>
      <c r="L243" s="22" t="str">
        <f t="shared" si="4"/>
        <v>OK</v>
      </c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50"/>
      <c r="Z243" s="50"/>
      <c r="AA243" s="50"/>
      <c r="AB243" s="50"/>
    </row>
    <row r="244" spans="1:28" ht="39.950000000000003" customHeight="1" x14ac:dyDescent="0.25">
      <c r="A244" s="69"/>
      <c r="B244" s="66"/>
      <c r="C244" s="37">
        <v>241</v>
      </c>
      <c r="D244" s="63"/>
      <c r="E244" s="42" t="s">
        <v>45</v>
      </c>
      <c r="F244" s="43" t="s">
        <v>38</v>
      </c>
      <c r="G244" s="43" t="s">
        <v>107</v>
      </c>
      <c r="H244" s="43" t="s">
        <v>30</v>
      </c>
      <c r="I244" s="41">
        <v>34.21</v>
      </c>
      <c r="J244" s="16">
        <v>0</v>
      </c>
      <c r="K244" s="21">
        <f t="shared" si="6"/>
        <v>0</v>
      </c>
      <c r="L244" s="22" t="str">
        <f t="shared" si="4"/>
        <v>OK</v>
      </c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50"/>
      <c r="Z244" s="50"/>
      <c r="AA244" s="50"/>
      <c r="AB244" s="50"/>
    </row>
    <row r="245" spans="1:28" ht="39.950000000000003" customHeight="1" x14ac:dyDescent="0.25">
      <c r="A245" s="69"/>
      <c r="B245" s="66"/>
      <c r="C245" s="37">
        <v>242</v>
      </c>
      <c r="D245" s="63"/>
      <c r="E245" s="42" t="s">
        <v>47</v>
      </c>
      <c r="F245" s="43" t="s">
        <v>38</v>
      </c>
      <c r="G245" s="43" t="s">
        <v>108</v>
      </c>
      <c r="H245" s="43" t="s">
        <v>30</v>
      </c>
      <c r="I245" s="41">
        <v>27</v>
      </c>
      <c r="J245" s="16">
        <v>0</v>
      </c>
      <c r="K245" s="21">
        <f t="shared" si="6"/>
        <v>0</v>
      </c>
      <c r="L245" s="22" t="str">
        <f t="shared" si="4"/>
        <v>OK</v>
      </c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50"/>
      <c r="Z245" s="50"/>
      <c r="AA245" s="50"/>
      <c r="AB245" s="50"/>
    </row>
    <row r="246" spans="1:28" ht="39.950000000000003" customHeight="1" x14ac:dyDescent="0.25">
      <c r="A246" s="69"/>
      <c r="B246" s="66"/>
      <c r="C246" s="37">
        <v>243</v>
      </c>
      <c r="D246" s="63"/>
      <c r="E246" s="42" t="s">
        <v>49</v>
      </c>
      <c r="F246" s="43" t="s">
        <v>38</v>
      </c>
      <c r="G246" s="43" t="s">
        <v>109</v>
      </c>
      <c r="H246" s="43" t="s">
        <v>30</v>
      </c>
      <c r="I246" s="41">
        <v>18</v>
      </c>
      <c r="J246" s="16">
        <v>0</v>
      </c>
      <c r="K246" s="21">
        <f t="shared" si="6"/>
        <v>0</v>
      </c>
      <c r="L246" s="22" t="str">
        <f t="shared" si="4"/>
        <v>OK</v>
      </c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50"/>
      <c r="Z246" s="50"/>
      <c r="AA246" s="50"/>
      <c r="AB246" s="50"/>
    </row>
    <row r="247" spans="1:28" ht="39.950000000000003" customHeight="1" x14ac:dyDescent="0.25">
      <c r="A247" s="69"/>
      <c r="B247" s="66"/>
      <c r="C247" s="37">
        <v>244</v>
      </c>
      <c r="D247" s="63"/>
      <c r="E247" s="42" t="s">
        <v>51</v>
      </c>
      <c r="F247" s="43" t="s">
        <v>38</v>
      </c>
      <c r="G247" s="43" t="s">
        <v>110</v>
      </c>
      <c r="H247" s="43" t="s">
        <v>30</v>
      </c>
      <c r="I247" s="41">
        <v>240.3</v>
      </c>
      <c r="J247" s="16">
        <v>0</v>
      </c>
      <c r="K247" s="21">
        <f t="shared" si="6"/>
        <v>0</v>
      </c>
      <c r="L247" s="22" t="str">
        <f t="shared" si="4"/>
        <v>OK</v>
      </c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50"/>
      <c r="Z247" s="50"/>
      <c r="AA247" s="50"/>
      <c r="AB247" s="50"/>
    </row>
    <row r="248" spans="1:28" ht="39.950000000000003" customHeight="1" x14ac:dyDescent="0.25">
      <c r="A248" s="69"/>
      <c r="B248" s="66"/>
      <c r="C248" s="37">
        <v>245</v>
      </c>
      <c r="D248" s="63"/>
      <c r="E248" s="42" t="s">
        <v>53</v>
      </c>
      <c r="F248" s="43" t="s">
        <v>38</v>
      </c>
      <c r="G248" s="43" t="s">
        <v>111</v>
      </c>
      <c r="H248" s="43" t="s">
        <v>30</v>
      </c>
      <c r="I248" s="41">
        <v>262.35000000000002</v>
      </c>
      <c r="J248" s="16">
        <v>0</v>
      </c>
      <c r="K248" s="21">
        <f t="shared" si="6"/>
        <v>0</v>
      </c>
      <c r="L248" s="22" t="str">
        <f t="shared" si="4"/>
        <v>OK</v>
      </c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50"/>
      <c r="Z248" s="50"/>
      <c r="AA248" s="50"/>
      <c r="AB248" s="50"/>
    </row>
    <row r="249" spans="1:28" ht="39.950000000000003" customHeight="1" x14ac:dyDescent="0.25">
      <c r="A249" s="69"/>
      <c r="B249" s="66"/>
      <c r="C249" s="37">
        <v>246</v>
      </c>
      <c r="D249" s="63"/>
      <c r="E249" s="42" t="s">
        <v>55</v>
      </c>
      <c r="F249" s="43" t="s">
        <v>38</v>
      </c>
      <c r="G249" s="43" t="s">
        <v>122</v>
      </c>
      <c r="H249" s="43" t="s">
        <v>30</v>
      </c>
      <c r="I249" s="41">
        <v>78.8</v>
      </c>
      <c r="J249" s="16">
        <v>0</v>
      </c>
      <c r="K249" s="21">
        <f t="shared" ref="K249:K312" si="7">J249-(SUM(M249:AB249))</f>
        <v>0</v>
      </c>
      <c r="L249" s="22" t="str">
        <f t="shared" si="4"/>
        <v>OK</v>
      </c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50"/>
      <c r="Z249" s="50"/>
      <c r="AA249" s="50"/>
      <c r="AB249" s="50"/>
    </row>
    <row r="250" spans="1:28" ht="39.950000000000003" customHeight="1" x14ac:dyDescent="0.25">
      <c r="A250" s="69"/>
      <c r="B250" s="66"/>
      <c r="C250" s="37">
        <v>247</v>
      </c>
      <c r="D250" s="63"/>
      <c r="E250" s="42" t="s">
        <v>57</v>
      </c>
      <c r="F250" s="43" t="s">
        <v>38</v>
      </c>
      <c r="G250" s="43" t="s">
        <v>123</v>
      </c>
      <c r="H250" s="43" t="s">
        <v>30</v>
      </c>
      <c r="I250" s="41">
        <v>33.17</v>
      </c>
      <c r="J250" s="16">
        <v>0</v>
      </c>
      <c r="K250" s="21">
        <f t="shared" si="7"/>
        <v>0</v>
      </c>
      <c r="L250" s="22" t="str">
        <f t="shared" si="4"/>
        <v>OK</v>
      </c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50"/>
      <c r="Z250" s="50"/>
      <c r="AA250" s="50"/>
      <c r="AB250" s="50"/>
    </row>
    <row r="251" spans="1:28" ht="39.950000000000003" customHeight="1" x14ac:dyDescent="0.25">
      <c r="A251" s="69"/>
      <c r="B251" s="66"/>
      <c r="C251" s="37">
        <v>248</v>
      </c>
      <c r="D251" s="63"/>
      <c r="E251" s="42" t="s">
        <v>59</v>
      </c>
      <c r="F251" s="43" t="s">
        <v>38</v>
      </c>
      <c r="G251" s="43" t="s">
        <v>114</v>
      </c>
      <c r="H251" s="43" t="s">
        <v>30</v>
      </c>
      <c r="I251" s="41">
        <v>74.31</v>
      </c>
      <c r="J251" s="16">
        <v>0</v>
      </c>
      <c r="K251" s="21">
        <f t="shared" si="7"/>
        <v>0</v>
      </c>
      <c r="L251" s="22" t="str">
        <f t="shared" si="4"/>
        <v>OK</v>
      </c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50"/>
      <c r="Z251" s="50"/>
      <c r="AA251" s="50"/>
      <c r="AB251" s="50"/>
    </row>
    <row r="252" spans="1:28" ht="39.950000000000003" customHeight="1" x14ac:dyDescent="0.25">
      <c r="A252" s="69"/>
      <c r="B252" s="66"/>
      <c r="C252" s="37">
        <v>249</v>
      </c>
      <c r="D252" s="63"/>
      <c r="E252" s="42" t="s">
        <v>61</v>
      </c>
      <c r="F252" s="43" t="s">
        <v>38</v>
      </c>
      <c r="G252" s="43" t="s">
        <v>115</v>
      </c>
      <c r="H252" s="43" t="s">
        <v>30</v>
      </c>
      <c r="I252" s="41">
        <v>124.47</v>
      </c>
      <c r="J252" s="16">
        <v>0</v>
      </c>
      <c r="K252" s="21">
        <f t="shared" si="7"/>
        <v>0</v>
      </c>
      <c r="L252" s="22" t="str">
        <f t="shared" si="4"/>
        <v>OK</v>
      </c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50"/>
      <c r="Z252" s="50"/>
      <c r="AA252" s="50"/>
      <c r="AB252" s="50"/>
    </row>
    <row r="253" spans="1:28" ht="39.950000000000003" customHeight="1" x14ac:dyDescent="0.25">
      <c r="A253" s="69"/>
      <c r="B253" s="66"/>
      <c r="C253" s="37">
        <v>250</v>
      </c>
      <c r="D253" s="63"/>
      <c r="E253" s="42" t="s">
        <v>63</v>
      </c>
      <c r="F253" s="43" t="s">
        <v>126</v>
      </c>
      <c r="G253" s="43" t="s">
        <v>116</v>
      </c>
      <c r="H253" s="43" t="s">
        <v>30</v>
      </c>
      <c r="I253" s="41">
        <v>1329.82</v>
      </c>
      <c r="J253" s="16">
        <v>0</v>
      </c>
      <c r="K253" s="21">
        <f t="shared" si="7"/>
        <v>0</v>
      </c>
      <c r="L253" s="22" t="str">
        <f t="shared" si="4"/>
        <v>OK</v>
      </c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50"/>
      <c r="Z253" s="50"/>
      <c r="AA253" s="50"/>
      <c r="AB253" s="50"/>
    </row>
    <row r="254" spans="1:28" ht="39.950000000000003" customHeight="1" x14ac:dyDescent="0.25">
      <c r="A254" s="69"/>
      <c r="B254" s="66"/>
      <c r="C254" s="37">
        <v>251</v>
      </c>
      <c r="D254" s="63"/>
      <c r="E254" s="42" t="s">
        <v>65</v>
      </c>
      <c r="F254" s="43" t="s">
        <v>126</v>
      </c>
      <c r="G254" s="43" t="s">
        <v>116</v>
      </c>
      <c r="H254" s="43" t="s">
        <v>30</v>
      </c>
      <c r="I254" s="41">
        <v>699.21</v>
      </c>
      <c r="J254" s="16">
        <v>0</v>
      </c>
      <c r="K254" s="21">
        <f t="shared" si="7"/>
        <v>0</v>
      </c>
      <c r="L254" s="22" t="str">
        <f t="shared" si="4"/>
        <v>OK</v>
      </c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50"/>
      <c r="Z254" s="50"/>
      <c r="AA254" s="50"/>
      <c r="AB254" s="50"/>
    </row>
    <row r="255" spans="1:28" ht="39.950000000000003" customHeight="1" x14ac:dyDescent="0.25">
      <c r="A255" s="69"/>
      <c r="B255" s="66"/>
      <c r="C255" s="37">
        <v>252</v>
      </c>
      <c r="D255" s="63"/>
      <c r="E255" s="42" t="s">
        <v>66</v>
      </c>
      <c r="F255" s="43" t="s">
        <v>126</v>
      </c>
      <c r="G255" s="43" t="s">
        <v>117</v>
      </c>
      <c r="H255" s="43" t="s">
        <v>30</v>
      </c>
      <c r="I255" s="41">
        <v>160</v>
      </c>
      <c r="J255" s="16">
        <v>0</v>
      </c>
      <c r="K255" s="21">
        <f t="shared" si="7"/>
        <v>0</v>
      </c>
      <c r="L255" s="22" t="str">
        <f t="shared" si="4"/>
        <v>OK</v>
      </c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50"/>
      <c r="Z255" s="50"/>
      <c r="AA255" s="50"/>
      <c r="AB255" s="50"/>
    </row>
    <row r="256" spans="1:28" ht="39.950000000000003" customHeight="1" x14ac:dyDescent="0.25">
      <c r="A256" s="69"/>
      <c r="B256" s="66"/>
      <c r="C256" s="37">
        <v>253</v>
      </c>
      <c r="D256" s="63"/>
      <c r="E256" s="42" t="s">
        <v>70</v>
      </c>
      <c r="F256" s="43" t="s">
        <v>126</v>
      </c>
      <c r="G256" s="43" t="s">
        <v>138</v>
      </c>
      <c r="H256" s="43" t="s">
        <v>30</v>
      </c>
      <c r="I256" s="41">
        <v>433.26</v>
      </c>
      <c r="J256" s="16">
        <v>0</v>
      </c>
      <c r="K256" s="21">
        <f t="shared" si="7"/>
        <v>0</v>
      </c>
      <c r="L256" s="22" t="str">
        <f t="shared" si="4"/>
        <v>OK</v>
      </c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50"/>
      <c r="Z256" s="50"/>
      <c r="AA256" s="50"/>
      <c r="AB256" s="50"/>
    </row>
    <row r="257" spans="1:28" ht="39.950000000000003" customHeight="1" x14ac:dyDescent="0.25">
      <c r="A257" s="69"/>
      <c r="B257" s="66"/>
      <c r="C257" s="37">
        <v>254</v>
      </c>
      <c r="D257" s="63"/>
      <c r="E257" s="42" t="s">
        <v>71</v>
      </c>
      <c r="F257" s="43" t="s">
        <v>126</v>
      </c>
      <c r="G257" s="43" t="s">
        <v>72</v>
      </c>
      <c r="H257" s="43" t="s">
        <v>30</v>
      </c>
      <c r="I257" s="41">
        <v>164.74</v>
      </c>
      <c r="J257" s="16">
        <v>0</v>
      </c>
      <c r="K257" s="21">
        <f t="shared" si="7"/>
        <v>0</v>
      </c>
      <c r="L257" s="22" t="str">
        <f t="shared" si="4"/>
        <v>OK</v>
      </c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50"/>
      <c r="Z257" s="50"/>
      <c r="AA257" s="50"/>
      <c r="AB257" s="50"/>
    </row>
    <row r="258" spans="1:28" ht="39.950000000000003" customHeight="1" x14ac:dyDescent="0.25">
      <c r="A258" s="69"/>
      <c r="B258" s="66"/>
      <c r="C258" s="37">
        <v>255</v>
      </c>
      <c r="D258" s="63"/>
      <c r="E258" s="42" t="s">
        <v>73</v>
      </c>
      <c r="F258" s="43" t="s">
        <v>126</v>
      </c>
      <c r="G258" s="43" t="s">
        <v>102</v>
      </c>
      <c r="H258" s="43" t="s">
        <v>30</v>
      </c>
      <c r="I258" s="41">
        <v>960</v>
      </c>
      <c r="J258" s="16">
        <v>0</v>
      </c>
      <c r="K258" s="21">
        <f t="shared" si="7"/>
        <v>0</v>
      </c>
      <c r="L258" s="22" t="str">
        <f t="shared" si="4"/>
        <v>OK</v>
      </c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50"/>
      <c r="Z258" s="50"/>
      <c r="AA258" s="50"/>
      <c r="AB258" s="50"/>
    </row>
    <row r="259" spans="1:28" ht="39.950000000000003" customHeight="1" x14ac:dyDescent="0.25">
      <c r="A259" s="69"/>
      <c r="B259" s="66"/>
      <c r="C259" s="37">
        <v>256</v>
      </c>
      <c r="D259" s="63"/>
      <c r="E259" s="42" t="s">
        <v>75</v>
      </c>
      <c r="F259" s="43" t="s">
        <v>126</v>
      </c>
      <c r="G259" s="43" t="s">
        <v>103</v>
      </c>
      <c r="H259" s="43" t="s">
        <v>30</v>
      </c>
      <c r="I259" s="41">
        <v>1340</v>
      </c>
      <c r="J259" s="16">
        <v>0</v>
      </c>
      <c r="K259" s="21">
        <f t="shared" si="7"/>
        <v>0</v>
      </c>
      <c r="L259" s="22" t="str">
        <f t="shared" si="4"/>
        <v>OK</v>
      </c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50"/>
      <c r="Z259" s="50"/>
      <c r="AA259" s="50"/>
      <c r="AB259" s="50"/>
    </row>
    <row r="260" spans="1:28" ht="39.950000000000003" customHeight="1" x14ac:dyDescent="0.25">
      <c r="A260" s="69"/>
      <c r="B260" s="66"/>
      <c r="C260" s="37">
        <v>257</v>
      </c>
      <c r="D260" s="63"/>
      <c r="E260" s="42" t="s">
        <v>77</v>
      </c>
      <c r="F260" s="43" t="s">
        <v>126</v>
      </c>
      <c r="G260" s="43" t="s">
        <v>138</v>
      </c>
      <c r="H260" s="43" t="s">
        <v>30</v>
      </c>
      <c r="I260" s="41">
        <v>610.15</v>
      </c>
      <c r="J260" s="16">
        <v>0</v>
      </c>
      <c r="K260" s="21">
        <f t="shared" si="7"/>
        <v>0</v>
      </c>
      <c r="L260" s="22" t="str">
        <f t="shared" si="4"/>
        <v>OK</v>
      </c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50"/>
      <c r="Z260" s="50"/>
      <c r="AA260" s="50"/>
      <c r="AB260" s="50"/>
    </row>
    <row r="261" spans="1:28" ht="39.950000000000003" customHeight="1" x14ac:dyDescent="0.25">
      <c r="A261" s="69"/>
      <c r="B261" s="66"/>
      <c r="C261" s="37">
        <v>258</v>
      </c>
      <c r="D261" s="63"/>
      <c r="E261" s="42" t="s">
        <v>78</v>
      </c>
      <c r="F261" s="43" t="s">
        <v>126</v>
      </c>
      <c r="G261" s="43" t="s">
        <v>138</v>
      </c>
      <c r="H261" s="43" t="s">
        <v>30</v>
      </c>
      <c r="I261" s="41">
        <v>1150.1199999999999</v>
      </c>
      <c r="J261" s="16">
        <v>0</v>
      </c>
      <c r="K261" s="21">
        <f t="shared" si="7"/>
        <v>0</v>
      </c>
      <c r="L261" s="22" t="str">
        <f t="shared" si="4"/>
        <v>OK</v>
      </c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50"/>
      <c r="Z261" s="50"/>
      <c r="AA261" s="50"/>
      <c r="AB261" s="50"/>
    </row>
    <row r="262" spans="1:28" ht="39.950000000000003" customHeight="1" x14ac:dyDescent="0.25">
      <c r="A262" s="69"/>
      <c r="B262" s="66"/>
      <c r="C262" s="37">
        <v>259</v>
      </c>
      <c r="D262" s="63"/>
      <c r="E262" s="42" t="s">
        <v>79</v>
      </c>
      <c r="F262" s="43" t="s">
        <v>126</v>
      </c>
      <c r="G262" s="43" t="s">
        <v>138</v>
      </c>
      <c r="H262" s="43" t="s">
        <v>30</v>
      </c>
      <c r="I262" s="41">
        <v>90</v>
      </c>
      <c r="J262" s="16">
        <v>0</v>
      </c>
      <c r="K262" s="21">
        <f t="shared" si="7"/>
        <v>0</v>
      </c>
      <c r="L262" s="22" t="str">
        <f t="shared" si="4"/>
        <v>OK</v>
      </c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50"/>
      <c r="Z262" s="50"/>
      <c r="AA262" s="50"/>
      <c r="AB262" s="50"/>
    </row>
    <row r="263" spans="1:28" ht="39.950000000000003" customHeight="1" x14ac:dyDescent="0.25">
      <c r="A263" s="69"/>
      <c r="B263" s="66"/>
      <c r="C263" s="37">
        <v>260</v>
      </c>
      <c r="D263" s="63"/>
      <c r="E263" s="42" t="s">
        <v>132</v>
      </c>
      <c r="F263" s="43" t="s">
        <v>126</v>
      </c>
      <c r="G263" s="43" t="s">
        <v>138</v>
      </c>
      <c r="H263" s="43" t="s">
        <v>30</v>
      </c>
      <c r="I263" s="41">
        <v>85.21</v>
      </c>
      <c r="J263" s="16">
        <v>0</v>
      </c>
      <c r="K263" s="21">
        <f t="shared" si="7"/>
        <v>0</v>
      </c>
      <c r="L263" s="22" t="str">
        <f t="shared" si="4"/>
        <v>OK</v>
      </c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50"/>
      <c r="Z263" s="50"/>
      <c r="AA263" s="50"/>
      <c r="AB263" s="50"/>
    </row>
    <row r="264" spans="1:28" ht="39.950000000000003" customHeight="1" x14ac:dyDescent="0.25">
      <c r="A264" s="69"/>
      <c r="B264" s="66"/>
      <c r="C264" s="37">
        <v>261</v>
      </c>
      <c r="D264" s="63"/>
      <c r="E264" s="42" t="s">
        <v>133</v>
      </c>
      <c r="F264" s="43" t="s">
        <v>38</v>
      </c>
      <c r="G264" s="43" t="s">
        <v>118</v>
      </c>
      <c r="H264" s="43" t="s">
        <v>30</v>
      </c>
      <c r="I264" s="41">
        <v>16.18</v>
      </c>
      <c r="J264" s="16">
        <v>0</v>
      </c>
      <c r="K264" s="21">
        <f t="shared" si="7"/>
        <v>0</v>
      </c>
      <c r="L264" s="22" t="str">
        <f t="shared" si="4"/>
        <v>OK</v>
      </c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50"/>
      <c r="Z264" s="50"/>
      <c r="AA264" s="50"/>
      <c r="AB264" s="50"/>
    </row>
    <row r="265" spans="1:28" ht="39.950000000000003" customHeight="1" x14ac:dyDescent="0.25">
      <c r="A265" s="69"/>
      <c r="B265" s="66"/>
      <c r="C265" s="37">
        <v>262</v>
      </c>
      <c r="D265" s="63"/>
      <c r="E265" s="42" t="s">
        <v>136</v>
      </c>
      <c r="F265" s="43" t="s">
        <v>38</v>
      </c>
      <c r="G265" s="43" t="s">
        <v>119</v>
      </c>
      <c r="H265" s="43" t="s">
        <v>30</v>
      </c>
      <c r="I265" s="41">
        <v>65.41</v>
      </c>
      <c r="J265" s="16">
        <v>0</v>
      </c>
      <c r="K265" s="21">
        <f t="shared" si="7"/>
        <v>0</v>
      </c>
      <c r="L265" s="22" t="str">
        <f t="shared" si="4"/>
        <v>OK</v>
      </c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50"/>
      <c r="Z265" s="50"/>
      <c r="AA265" s="50"/>
      <c r="AB265" s="50"/>
    </row>
    <row r="266" spans="1:28" ht="39.950000000000003" customHeight="1" x14ac:dyDescent="0.25">
      <c r="A266" s="69"/>
      <c r="B266" s="66"/>
      <c r="C266" s="37">
        <v>263</v>
      </c>
      <c r="D266" s="63"/>
      <c r="E266" s="42" t="s">
        <v>137</v>
      </c>
      <c r="F266" s="43" t="s">
        <v>38</v>
      </c>
      <c r="G266" s="43" t="s">
        <v>120</v>
      </c>
      <c r="H266" s="43" t="s">
        <v>30</v>
      </c>
      <c r="I266" s="41">
        <v>34.229999999999997</v>
      </c>
      <c r="J266" s="16">
        <v>0</v>
      </c>
      <c r="K266" s="21">
        <f t="shared" si="7"/>
        <v>0</v>
      </c>
      <c r="L266" s="22" t="str">
        <f t="shared" si="4"/>
        <v>OK</v>
      </c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50"/>
      <c r="Z266" s="50"/>
      <c r="AA266" s="50"/>
      <c r="AB266" s="50"/>
    </row>
    <row r="267" spans="1:28" ht="39.950000000000003" customHeight="1" x14ac:dyDescent="0.25">
      <c r="A267" s="69"/>
      <c r="B267" s="66"/>
      <c r="C267" s="37">
        <v>264</v>
      </c>
      <c r="D267" s="63"/>
      <c r="E267" s="42" t="s">
        <v>87</v>
      </c>
      <c r="F267" s="43" t="s">
        <v>126</v>
      </c>
      <c r="G267" s="43" t="s">
        <v>138</v>
      </c>
      <c r="H267" s="43" t="s">
        <v>30</v>
      </c>
      <c r="I267" s="41">
        <v>578.94000000000005</v>
      </c>
      <c r="J267" s="16">
        <v>0</v>
      </c>
      <c r="K267" s="21">
        <f t="shared" si="7"/>
        <v>0</v>
      </c>
      <c r="L267" s="22" t="str">
        <f t="shared" si="4"/>
        <v>OK</v>
      </c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50"/>
      <c r="Z267" s="50"/>
      <c r="AA267" s="50"/>
      <c r="AB267" s="50"/>
    </row>
    <row r="268" spans="1:28" ht="39.950000000000003" customHeight="1" x14ac:dyDescent="0.25">
      <c r="A268" s="69"/>
      <c r="B268" s="66"/>
      <c r="C268" s="37">
        <v>265</v>
      </c>
      <c r="D268" s="63"/>
      <c r="E268" s="42" t="s">
        <v>90</v>
      </c>
      <c r="F268" s="43" t="s">
        <v>38</v>
      </c>
      <c r="G268" s="43" t="s">
        <v>138</v>
      </c>
      <c r="H268" s="43" t="s">
        <v>30</v>
      </c>
      <c r="I268" s="41">
        <v>225.31</v>
      </c>
      <c r="J268" s="16">
        <v>0</v>
      </c>
      <c r="K268" s="21">
        <f t="shared" si="7"/>
        <v>0</v>
      </c>
      <c r="L268" s="22" t="str">
        <f t="shared" si="4"/>
        <v>OK</v>
      </c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50"/>
      <c r="Z268" s="50"/>
      <c r="AA268" s="50"/>
      <c r="AB268" s="50"/>
    </row>
    <row r="269" spans="1:28" ht="39.950000000000003" customHeight="1" x14ac:dyDescent="0.25">
      <c r="A269" s="69"/>
      <c r="B269" s="66"/>
      <c r="C269" s="37">
        <v>266</v>
      </c>
      <c r="D269" s="63"/>
      <c r="E269" s="42" t="s">
        <v>91</v>
      </c>
      <c r="F269" s="43" t="s">
        <v>38</v>
      </c>
      <c r="G269" s="43" t="s">
        <v>138</v>
      </c>
      <c r="H269" s="43" t="s">
        <v>30</v>
      </c>
      <c r="I269" s="41">
        <v>135</v>
      </c>
      <c r="J269" s="16">
        <v>0</v>
      </c>
      <c r="K269" s="21">
        <f t="shared" si="7"/>
        <v>0</v>
      </c>
      <c r="L269" s="22" t="str">
        <f t="shared" si="4"/>
        <v>OK</v>
      </c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50"/>
      <c r="Z269" s="50"/>
      <c r="AA269" s="50"/>
      <c r="AB269" s="50"/>
    </row>
    <row r="270" spans="1:28" ht="39.950000000000003" customHeight="1" x14ac:dyDescent="0.25">
      <c r="A270" s="70"/>
      <c r="B270" s="67"/>
      <c r="C270" s="37">
        <v>267</v>
      </c>
      <c r="D270" s="64"/>
      <c r="E270" s="42" t="s">
        <v>92</v>
      </c>
      <c r="F270" s="43" t="s">
        <v>38</v>
      </c>
      <c r="G270" s="43" t="s">
        <v>121</v>
      </c>
      <c r="H270" s="43" t="s">
        <v>30</v>
      </c>
      <c r="I270" s="41">
        <v>24.21</v>
      </c>
      <c r="J270" s="16">
        <v>0</v>
      </c>
      <c r="K270" s="21">
        <f t="shared" si="7"/>
        <v>0</v>
      </c>
      <c r="L270" s="22" t="str">
        <f t="shared" si="4"/>
        <v>OK</v>
      </c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50"/>
      <c r="Z270" s="50"/>
      <c r="AA270" s="50"/>
      <c r="AB270" s="50"/>
    </row>
    <row r="271" spans="1:28" ht="39.950000000000003" customHeight="1" x14ac:dyDescent="0.25">
      <c r="A271" s="68" t="s">
        <v>147</v>
      </c>
      <c r="B271" s="65">
        <v>8</v>
      </c>
      <c r="C271" s="37">
        <v>268</v>
      </c>
      <c r="D271" s="62" t="s">
        <v>124</v>
      </c>
      <c r="E271" s="42" t="s">
        <v>28</v>
      </c>
      <c r="F271" s="43" t="s">
        <v>126</v>
      </c>
      <c r="G271" s="43" t="s">
        <v>29</v>
      </c>
      <c r="H271" s="43" t="s">
        <v>30</v>
      </c>
      <c r="I271" s="41">
        <v>242.52</v>
      </c>
      <c r="J271" s="16">
        <v>0</v>
      </c>
      <c r="K271" s="21">
        <f t="shared" si="7"/>
        <v>0</v>
      </c>
      <c r="L271" s="22" t="str">
        <f t="shared" si="4"/>
        <v>OK</v>
      </c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50"/>
      <c r="Z271" s="50"/>
      <c r="AA271" s="50"/>
      <c r="AB271" s="50"/>
    </row>
    <row r="272" spans="1:28" ht="39.950000000000003" customHeight="1" x14ac:dyDescent="0.25">
      <c r="A272" s="69"/>
      <c r="B272" s="66"/>
      <c r="C272" s="37">
        <v>269</v>
      </c>
      <c r="D272" s="63"/>
      <c r="E272" s="42" t="s">
        <v>31</v>
      </c>
      <c r="F272" s="43" t="s">
        <v>32</v>
      </c>
      <c r="G272" s="43" t="s">
        <v>29</v>
      </c>
      <c r="H272" s="43" t="s">
        <v>30</v>
      </c>
      <c r="I272" s="41">
        <v>19.399999999999999</v>
      </c>
      <c r="J272" s="16">
        <v>0</v>
      </c>
      <c r="K272" s="21">
        <f t="shared" si="7"/>
        <v>0</v>
      </c>
      <c r="L272" s="22" t="str">
        <f t="shared" si="4"/>
        <v>OK</v>
      </c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50"/>
      <c r="Z272" s="50"/>
      <c r="AA272" s="50"/>
      <c r="AB272" s="50"/>
    </row>
    <row r="273" spans="1:28" ht="39.950000000000003" customHeight="1" x14ac:dyDescent="0.25">
      <c r="A273" s="69"/>
      <c r="B273" s="66"/>
      <c r="C273" s="37">
        <v>270</v>
      </c>
      <c r="D273" s="63"/>
      <c r="E273" s="42" t="s">
        <v>33</v>
      </c>
      <c r="F273" s="43" t="s">
        <v>126</v>
      </c>
      <c r="G273" s="43" t="s">
        <v>29</v>
      </c>
      <c r="H273" s="43" t="s">
        <v>30</v>
      </c>
      <c r="I273" s="41">
        <v>31.04</v>
      </c>
      <c r="J273" s="16">
        <v>0</v>
      </c>
      <c r="K273" s="21">
        <f t="shared" si="7"/>
        <v>0</v>
      </c>
      <c r="L273" s="22" t="str">
        <f t="shared" si="4"/>
        <v>OK</v>
      </c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50"/>
      <c r="Z273" s="50"/>
      <c r="AA273" s="50"/>
      <c r="AB273" s="50"/>
    </row>
    <row r="274" spans="1:28" ht="39.950000000000003" customHeight="1" x14ac:dyDescent="0.25">
      <c r="A274" s="69"/>
      <c r="B274" s="66"/>
      <c r="C274" s="37">
        <v>271</v>
      </c>
      <c r="D274" s="63"/>
      <c r="E274" s="42" t="s">
        <v>34</v>
      </c>
      <c r="F274" s="43" t="s">
        <v>126</v>
      </c>
      <c r="G274" s="43" t="s">
        <v>35</v>
      </c>
      <c r="H274" s="43" t="s">
        <v>30</v>
      </c>
      <c r="I274" s="41">
        <v>50.44</v>
      </c>
      <c r="J274" s="16">
        <v>0</v>
      </c>
      <c r="K274" s="21">
        <f t="shared" si="7"/>
        <v>0</v>
      </c>
      <c r="L274" s="22" t="str">
        <f t="shared" si="4"/>
        <v>OK</v>
      </c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50"/>
      <c r="Z274" s="50"/>
      <c r="AA274" s="50"/>
      <c r="AB274" s="50"/>
    </row>
    <row r="275" spans="1:28" ht="39.950000000000003" customHeight="1" x14ac:dyDescent="0.25">
      <c r="A275" s="69"/>
      <c r="B275" s="66"/>
      <c r="C275" s="37">
        <v>272</v>
      </c>
      <c r="D275" s="63"/>
      <c r="E275" s="42" t="s">
        <v>36</v>
      </c>
      <c r="F275" s="43" t="s">
        <v>126</v>
      </c>
      <c r="G275" s="43" t="s">
        <v>37</v>
      </c>
      <c r="H275" s="43" t="s">
        <v>30</v>
      </c>
      <c r="I275" s="41">
        <v>72.75</v>
      </c>
      <c r="J275" s="16">
        <v>0</v>
      </c>
      <c r="K275" s="21">
        <f t="shared" si="7"/>
        <v>0</v>
      </c>
      <c r="L275" s="22" t="str">
        <f t="shared" si="4"/>
        <v>OK</v>
      </c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50"/>
      <c r="Z275" s="50"/>
      <c r="AA275" s="50"/>
      <c r="AB275" s="50"/>
    </row>
    <row r="276" spans="1:28" ht="39.950000000000003" customHeight="1" x14ac:dyDescent="0.25">
      <c r="A276" s="69"/>
      <c r="B276" s="66"/>
      <c r="C276" s="37">
        <v>273</v>
      </c>
      <c r="D276" s="63"/>
      <c r="E276" s="42" t="s">
        <v>128</v>
      </c>
      <c r="F276" s="43" t="s">
        <v>126</v>
      </c>
      <c r="G276" s="43" t="s">
        <v>29</v>
      </c>
      <c r="H276" s="43" t="s">
        <v>30</v>
      </c>
      <c r="I276" s="41">
        <v>6.39</v>
      </c>
      <c r="J276" s="16">
        <v>0</v>
      </c>
      <c r="K276" s="21">
        <f t="shared" si="7"/>
        <v>0</v>
      </c>
      <c r="L276" s="22" t="str">
        <f t="shared" si="4"/>
        <v>OK</v>
      </c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50"/>
      <c r="Z276" s="50"/>
      <c r="AA276" s="50"/>
      <c r="AB276" s="50"/>
    </row>
    <row r="277" spans="1:28" ht="39.950000000000003" customHeight="1" x14ac:dyDescent="0.25">
      <c r="A277" s="69"/>
      <c r="B277" s="66"/>
      <c r="C277" s="37">
        <v>274</v>
      </c>
      <c r="D277" s="63"/>
      <c r="E277" s="42" t="s">
        <v>129</v>
      </c>
      <c r="F277" s="43" t="s">
        <v>38</v>
      </c>
      <c r="G277" s="43" t="s">
        <v>39</v>
      </c>
      <c r="H277" s="43" t="s">
        <v>30</v>
      </c>
      <c r="I277" s="41">
        <v>12.93</v>
      </c>
      <c r="J277" s="16">
        <v>0</v>
      </c>
      <c r="K277" s="21">
        <f t="shared" si="7"/>
        <v>0</v>
      </c>
      <c r="L277" s="22" t="str">
        <f t="shared" si="4"/>
        <v>OK</v>
      </c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50"/>
      <c r="Z277" s="50"/>
      <c r="AA277" s="50"/>
      <c r="AB277" s="50"/>
    </row>
    <row r="278" spans="1:28" ht="39.950000000000003" customHeight="1" x14ac:dyDescent="0.25">
      <c r="A278" s="69"/>
      <c r="B278" s="66"/>
      <c r="C278" s="37">
        <v>275</v>
      </c>
      <c r="D278" s="63"/>
      <c r="E278" s="42" t="s">
        <v>130</v>
      </c>
      <c r="F278" s="43" t="s">
        <v>38</v>
      </c>
      <c r="G278" s="43" t="s">
        <v>40</v>
      </c>
      <c r="H278" s="43" t="s">
        <v>30</v>
      </c>
      <c r="I278" s="41">
        <v>19.04</v>
      </c>
      <c r="J278" s="16">
        <v>0</v>
      </c>
      <c r="K278" s="21">
        <f t="shared" si="7"/>
        <v>0</v>
      </c>
      <c r="L278" s="22" t="str">
        <f t="shared" si="4"/>
        <v>OK</v>
      </c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50"/>
      <c r="Z278" s="50"/>
      <c r="AA278" s="50"/>
      <c r="AB278" s="50"/>
    </row>
    <row r="279" spans="1:28" ht="39.950000000000003" customHeight="1" x14ac:dyDescent="0.25">
      <c r="A279" s="69"/>
      <c r="B279" s="66"/>
      <c r="C279" s="37">
        <v>276</v>
      </c>
      <c r="D279" s="63"/>
      <c r="E279" s="42" t="s">
        <v>131</v>
      </c>
      <c r="F279" s="43" t="s">
        <v>38</v>
      </c>
      <c r="G279" s="43" t="s">
        <v>41</v>
      </c>
      <c r="H279" s="43" t="s">
        <v>30</v>
      </c>
      <c r="I279" s="41">
        <v>20.69</v>
      </c>
      <c r="J279" s="16">
        <v>0</v>
      </c>
      <c r="K279" s="21">
        <f t="shared" si="7"/>
        <v>0</v>
      </c>
      <c r="L279" s="22" t="str">
        <f t="shared" si="4"/>
        <v>OK</v>
      </c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50"/>
      <c r="Z279" s="50"/>
      <c r="AA279" s="50"/>
      <c r="AB279" s="50"/>
    </row>
    <row r="280" spans="1:28" ht="39.950000000000003" customHeight="1" x14ac:dyDescent="0.25">
      <c r="A280" s="69"/>
      <c r="B280" s="66"/>
      <c r="C280" s="37">
        <v>277</v>
      </c>
      <c r="D280" s="63"/>
      <c r="E280" s="42" t="s">
        <v>42</v>
      </c>
      <c r="F280" s="43" t="s">
        <v>11</v>
      </c>
      <c r="G280" s="43" t="s">
        <v>29</v>
      </c>
      <c r="H280" s="43" t="s">
        <v>30</v>
      </c>
      <c r="I280" s="41">
        <v>72.05</v>
      </c>
      <c r="J280" s="16">
        <v>0</v>
      </c>
      <c r="K280" s="21">
        <f t="shared" si="7"/>
        <v>0</v>
      </c>
      <c r="L280" s="22" t="str">
        <f t="shared" si="4"/>
        <v>OK</v>
      </c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50"/>
      <c r="Z280" s="50"/>
      <c r="AA280" s="50"/>
      <c r="AB280" s="50"/>
    </row>
    <row r="281" spans="1:28" ht="39.950000000000003" customHeight="1" x14ac:dyDescent="0.25">
      <c r="A281" s="69"/>
      <c r="B281" s="66"/>
      <c r="C281" s="37">
        <v>278</v>
      </c>
      <c r="D281" s="63"/>
      <c r="E281" s="42" t="s">
        <v>43</v>
      </c>
      <c r="F281" s="43" t="s">
        <v>44</v>
      </c>
      <c r="G281" s="43" t="s">
        <v>29</v>
      </c>
      <c r="H281" s="43" t="s">
        <v>30</v>
      </c>
      <c r="I281" s="41">
        <v>25.77</v>
      </c>
      <c r="J281" s="16">
        <v>0</v>
      </c>
      <c r="K281" s="21">
        <f t="shared" si="7"/>
        <v>0</v>
      </c>
      <c r="L281" s="22" t="str">
        <f t="shared" si="4"/>
        <v>OK</v>
      </c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50"/>
      <c r="Z281" s="50"/>
      <c r="AA281" s="50"/>
      <c r="AB281" s="50"/>
    </row>
    <row r="282" spans="1:28" ht="39.950000000000003" customHeight="1" x14ac:dyDescent="0.25">
      <c r="A282" s="69"/>
      <c r="B282" s="66"/>
      <c r="C282" s="37">
        <v>279</v>
      </c>
      <c r="D282" s="63"/>
      <c r="E282" s="42" t="s">
        <v>45</v>
      </c>
      <c r="F282" s="43" t="s">
        <v>38</v>
      </c>
      <c r="G282" s="43" t="s">
        <v>46</v>
      </c>
      <c r="H282" s="43" t="s">
        <v>30</v>
      </c>
      <c r="I282" s="41">
        <v>33.18</v>
      </c>
      <c r="J282" s="16">
        <v>0</v>
      </c>
      <c r="K282" s="21">
        <f t="shared" si="7"/>
        <v>0</v>
      </c>
      <c r="L282" s="22" t="str">
        <f t="shared" si="4"/>
        <v>OK</v>
      </c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50"/>
      <c r="Z282" s="50"/>
      <c r="AA282" s="50"/>
      <c r="AB282" s="50"/>
    </row>
    <row r="283" spans="1:28" ht="39.950000000000003" customHeight="1" x14ac:dyDescent="0.25">
      <c r="A283" s="69"/>
      <c r="B283" s="66"/>
      <c r="C283" s="37">
        <v>280</v>
      </c>
      <c r="D283" s="63"/>
      <c r="E283" s="42" t="s">
        <v>47</v>
      </c>
      <c r="F283" s="43" t="s">
        <v>38</v>
      </c>
      <c r="G283" s="43" t="s">
        <v>48</v>
      </c>
      <c r="H283" s="43" t="s">
        <v>30</v>
      </c>
      <c r="I283" s="41">
        <v>26.19</v>
      </c>
      <c r="J283" s="16">
        <v>0</v>
      </c>
      <c r="K283" s="21">
        <f t="shared" si="7"/>
        <v>0</v>
      </c>
      <c r="L283" s="22" t="str">
        <f t="shared" si="4"/>
        <v>OK</v>
      </c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50"/>
      <c r="Z283" s="50"/>
      <c r="AA283" s="50"/>
      <c r="AB283" s="50"/>
    </row>
    <row r="284" spans="1:28" ht="39.950000000000003" customHeight="1" x14ac:dyDescent="0.25">
      <c r="A284" s="69"/>
      <c r="B284" s="66"/>
      <c r="C284" s="37">
        <v>281</v>
      </c>
      <c r="D284" s="63"/>
      <c r="E284" s="42" t="s">
        <v>49</v>
      </c>
      <c r="F284" s="43" t="s">
        <v>38</v>
      </c>
      <c r="G284" s="43" t="s">
        <v>50</v>
      </c>
      <c r="H284" s="43" t="s">
        <v>30</v>
      </c>
      <c r="I284" s="41">
        <v>18.63</v>
      </c>
      <c r="J284" s="16">
        <v>0</v>
      </c>
      <c r="K284" s="21">
        <f t="shared" si="7"/>
        <v>0</v>
      </c>
      <c r="L284" s="22" t="str">
        <f t="shared" si="4"/>
        <v>OK</v>
      </c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50"/>
      <c r="Z284" s="50"/>
      <c r="AA284" s="50"/>
      <c r="AB284" s="50"/>
    </row>
    <row r="285" spans="1:28" ht="39.950000000000003" customHeight="1" x14ac:dyDescent="0.25">
      <c r="A285" s="69"/>
      <c r="B285" s="66"/>
      <c r="C285" s="37">
        <v>282</v>
      </c>
      <c r="D285" s="63"/>
      <c r="E285" s="42" t="s">
        <v>51</v>
      </c>
      <c r="F285" s="43" t="s">
        <v>38</v>
      </c>
      <c r="G285" s="43" t="s">
        <v>52</v>
      </c>
      <c r="H285" s="43" t="s">
        <v>30</v>
      </c>
      <c r="I285" s="41">
        <v>233.11</v>
      </c>
      <c r="J285" s="16">
        <v>0</v>
      </c>
      <c r="K285" s="21">
        <f t="shared" si="7"/>
        <v>0</v>
      </c>
      <c r="L285" s="22" t="str">
        <f t="shared" si="4"/>
        <v>OK</v>
      </c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50"/>
      <c r="Z285" s="50"/>
      <c r="AA285" s="50"/>
      <c r="AB285" s="50"/>
    </row>
    <row r="286" spans="1:28" ht="39.950000000000003" customHeight="1" x14ac:dyDescent="0.25">
      <c r="A286" s="69"/>
      <c r="B286" s="66"/>
      <c r="C286" s="37">
        <v>283</v>
      </c>
      <c r="D286" s="63"/>
      <c r="E286" s="42" t="s">
        <v>53</v>
      </c>
      <c r="F286" s="43" t="s">
        <v>38</v>
      </c>
      <c r="G286" s="43" t="s">
        <v>54</v>
      </c>
      <c r="H286" s="43" t="s">
        <v>30</v>
      </c>
      <c r="I286" s="41">
        <v>254.5</v>
      </c>
      <c r="J286" s="16">
        <v>0</v>
      </c>
      <c r="K286" s="21">
        <f t="shared" si="7"/>
        <v>0</v>
      </c>
      <c r="L286" s="22" t="str">
        <f t="shared" si="4"/>
        <v>OK</v>
      </c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50"/>
      <c r="Z286" s="50"/>
      <c r="AA286" s="50"/>
      <c r="AB286" s="50"/>
    </row>
    <row r="287" spans="1:28" ht="39.950000000000003" customHeight="1" x14ac:dyDescent="0.25">
      <c r="A287" s="69"/>
      <c r="B287" s="66"/>
      <c r="C287" s="37">
        <v>284</v>
      </c>
      <c r="D287" s="63"/>
      <c r="E287" s="42" t="s">
        <v>55</v>
      </c>
      <c r="F287" s="43" t="s">
        <v>38</v>
      </c>
      <c r="G287" s="43" t="s">
        <v>96</v>
      </c>
      <c r="H287" s="43" t="s">
        <v>30</v>
      </c>
      <c r="I287" s="41">
        <v>83.89</v>
      </c>
      <c r="J287" s="16">
        <v>0</v>
      </c>
      <c r="K287" s="21">
        <f t="shared" si="7"/>
        <v>0</v>
      </c>
      <c r="L287" s="22" t="str">
        <f t="shared" si="4"/>
        <v>OK</v>
      </c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50"/>
      <c r="Z287" s="50"/>
      <c r="AA287" s="50"/>
      <c r="AB287" s="50"/>
    </row>
    <row r="288" spans="1:28" ht="39.950000000000003" customHeight="1" x14ac:dyDescent="0.25">
      <c r="A288" s="69"/>
      <c r="B288" s="66"/>
      <c r="C288" s="37">
        <v>285</v>
      </c>
      <c r="D288" s="63"/>
      <c r="E288" s="42" t="s">
        <v>57</v>
      </c>
      <c r="F288" s="43" t="s">
        <v>38</v>
      </c>
      <c r="G288" s="43" t="s">
        <v>97</v>
      </c>
      <c r="H288" s="43" t="s">
        <v>30</v>
      </c>
      <c r="I288" s="41">
        <v>32.17</v>
      </c>
      <c r="J288" s="16">
        <v>0</v>
      </c>
      <c r="K288" s="21">
        <f t="shared" si="7"/>
        <v>0</v>
      </c>
      <c r="L288" s="22" t="str">
        <f t="shared" si="4"/>
        <v>OK</v>
      </c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50"/>
      <c r="Z288" s="50"/>
      <c r="AA288" s="50"/>
      <c r="AB288" s="50"/>
    </row>
    <row r="289" spans="1:28" ht="39.950000000000003" customHeight="1" x14ac:dyDescent="0.25">
      <c r="A289" s="69"/>
      <c r="B289" s="66"/>
      <c r="C289" s="37">
        <v>286</v>
      </c>
      <c r="D289" s="63"/>
      <c r="E289" s="42" t="s">
        <v>59</v>
      </c>
      <c r="F289" s="43" t="s">
        <v>38</v>
      </c>
      <c r="G289" s="43" t="s">
        <v>60</v>
      </c>
      <c r="H289" s="43" t="s">
        <v>30</v>
      </c>
      <c r="I289" s="41">
        <v>72.08</v>
      </c>
      <c r="J289" s="16">
        <v>0</v>
      </c>
      <c r="K289" s="21">
        <f t="shared" si="7"/>
        <v>0</v>
      </c>
      <c r="L289" s="22" t="str">
        <f t="shared" si="4"/>
        <v>OK</v>
      </c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50"/>
      <c r="Z289" s="50"/>
      <c r="AA289" s="50"/>
      <c r="AB289" s="50"/>
    </row>
    <row r="290" spans="1:28" ht="39.950000000000003" customHeight="1" x14ac:dyDescent="0.25">
      <c r="A290" s="69"/>
      <c r="B290" s="66"/>
      <c r="C290" s="37">
        <v>287</v>
      </c>
      <c r="D290" s="63"/>
      <c r="E290" s="42" t="s">
        <v>61</v>
      </c>
      <c r="F290" s="43" t="s">
        <v>38</v>
      </c>
      <c r="G290" s="43" t="s">
        <v>62</v>
      </c>
      <c r="H290" s="43" t="s">
        <v>30</v>
      </c>
      <c r="I290" s="41">
        <v>120.74</v>
      </c>
      <c r="J290" s="16">
        <v>0</v>
      </c>
      <c r="K290" s="21">
        <f t="shared" si="7"/>
        <v>0</v>
      </c>
      <c r="L290" s="22" t="str">
        <f t="shared" si="4"/>
        <v>OK</v>
      </c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50"/>
      <c r="Z290" s="50"/>
      <c r="AA290" s="50"/>
      <c r="AB290" s="50"/>
    </row>
    <row r="291" spans="1:28" ht="39.950000000000003" customHeight="1" x14ac:dyDescent="0.25">
      <c r="A291" s="69"/>
      <c r="B291" s="66"/>
      <c r="C291" s="37">
        <v>288</v>
      </c>
      <c r="D291" s="63"/>
      <c r="E291" s="42" t="s">
        <v>63</v>
      </c>
      <c r="F291" s="43" t="s">
        <v>126</v>
      </c>
      <c r="G291" s="43" t="s">
        <v>64</v>
      </c>
      <c r="H291" s="43" t="s">
        <v>30</v>
      </c>
      <c r="I291" s="41">
        <v>1290.07</v>
      </c>
      <c r="J291" s="16">
        <v>0</v>
      </c>
      <c r="K291" s="21">
        <f t="shared" si="7"/>
        <v>0</v>
      </c>
      <c r="L291" s="22" t="str">
        <f t="shared" si="4"/>
        <v>OK</v>
      </c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50"/>
      <c r="Z291" s="50"/>
      <c r="AA291" s="50"/>
      <c r="AB291" s="50"/>
    </row>
    <row r="292" spans="1:28" ht="39.950000000000003" customHeight="1" x14ac:dyDescent="0.25">
      <c r="A292" s="69"/>
      <c r="B292" s="66"/>
      <c r="C292" s="37">
        <v>289</v>
      </c>
      <c r="D292" s="63"/>
      <c r="E292" s="42" t="s">
        <v>65</v>
      </c>
      <c r="F292" s="43" t="s">
        <v>126</v>
      </c>
      <c r="G292" s="43" t="s">
        <v>64</v>
      </c>
      <c r="H292" s="43" t="s">
        <v>30</v>
      </c>
      <c r="I292" s="41">
        <v>678.33</v>
      </c>
      <c r="J292" s="16">
        <v>0</v>
      </c>
      <c r="K292" s="21">
        <f t="shared" si="7"/>
        <v>0</v>
      </c>
      <c r="L292" s="22" t="str">
        <f t="shared" si="4"/>
        <v>OK</v>
      </c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50"/>
      <c r="Z292" s="50"/>
      <c r="AA292" s="50"/>
      <c r="AB292" s="50"/>
    </row>
    <row r="293" spans="1:28" ht="39.950000000000003" customHeight="1" x14ac:dyDescent="0.25">
      <c r="A293" s="69"/>
      <c r="B293" s="66"/>
      <c r="C293" s="37">
        <v>290</v>
      </c>
      <c r="D293" s="63"/>
      <c r="E293" s="42" t="s">
        <v>66</v>
      </c>
      <c r="F293" s="43" t="s">
        <v>126</v>
      </c>
      <c r="G293" s="43" t="s">
        <v>67</v>
      </c>
      <c r="H293" s="43" t="s">
        <v>30</v>
      </c>
      <c r="I293" s="41">
        <v>183.14</v>
      </c>
      <c r="J293" s="16">
        <v>0</v>
      </c>
      <c r="K293" s="21">
        <f t="shared" si="7"/>
        <v>0</v>
      </c>
      <c r="L293" s="22" t="str">
        <f t="shared" si="4"/>
        <v>OK</v>
      </c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50"/>
      <c r="Z293" s="50"/>
      <c r="AA293" s="50"/>
      <c r="AB293" s="50"/>
    </row>
    <row r="294" spans="1:28" ht="39.950000000000003" customHeight="1" x14ac:dyDescent="0.25">
      <c r="A294" s="69"/>
      <c r="B294" s="66"/>
      <c r="C294" s="37">
        <v>291</v>
      </c>
      <c r="D294" s="63"/>
      <c r="E294" s="42" t="s">
        <v>68</v>
      </c>
      <c r="F294" s="43" t="s">
        <v>126</v>
      </c>
      <c r="G294" s="43" t="s">
        <v>69</v>
      </c>
      <c r="H294" s="43" t="s">
        <v>30</v>
      </c>
      <c r="I294" s="41">
        <v>841.19</v>
      </c>
      <c r="J294" s="16">
        <v>0</v>
      </c>
      <c r="K294" s="21">
        <f t="shared" si="7"/>
        <v>0</v>
      </c>
      <c r="L294" s="22" t="str">
        <f t="shared" si="4"/>
        <v>OK</v>
      </c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50"/>
      <c r="Z294" s="50"/>
      <c r="AA294" s="50"/>
      <c r="AB294" s="50"/>
    </row>
    <row r="295" spans="1:28" ht="39.950000000000003" customHeight="1" x14ac:dyDescent="0.25">
      <c r="A295" s="69"/>
      <c r="B295" s="66"/>
      <c r="C295" s="37">
        <v>292</v>
      </c>
      <c r="D295" s="63"/>
      <c r="E295" s="42" t="s">
        <v>70</v>
      </c>
      <c r="F295" s="43" t="s">
        <v>126</v>
      </c>
      <c r="G295" s="43" t="s">
        <v>29</v>
      </c>
      <c r="H295" s="43" t="s">
        <v>30</v>
      </c>
      <c r="I295" s="41">
        <v>420.31</v>
      </c>
      <c r="J295" s="16">
        <v>0</v>
      </c>
      <c r="K295" s="21">
        <f t="shared" si="7"/>
        <v>0</v>
      </c>
      <c r="L295" s="22" t="str">
        <f t="shared" ref="L295:L354" si="8">IF(K295&lt;0,"ATENÇÃO","OK")</f>
        <v>OK</v>
      </c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50"/>
      <c r="Z295" s="50"/>
      <c r="AA295" s="50"/>
      <c r="AB295" s="50"/>
    </row>
    <row r="296" spans="1:28" ht="39.950000000000003" customHeight="1" x14ac:dyDescent="0.25">
      <c r="A296" s="69"/>
      <c r="B296" s="66"/>
      <c r="C296" s="37">
        <v>293</v>
      </c>
      <c r="D296" s="63"/>
      <c r="E296" s="42" t="s">
        <v>71</v>
      </c>
      <c r="F296" s="43" t="s">
        <v>126</v>
      </c>
      <c r="G296" s="43" t="s">
        <v>72</v>
      </c>
      <c r="H296" s="43" t="s">
        <v>30</v>
      </c>
      <c r="I296" s="41">
        <v>159.81</v>
      </c>
      <c r="J296" s="16">
        <v>0</v>
      </c>
      <c r="K296" s="21">
        <f t="shared" si="7"/>
        <v>0</v>
      </c>
      <c r="L296" s="22" t="str">
        <f t="shared" si="8"/>
        <v>OK</v>
      </c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50"/>
      <c r="Z296" s="50"/>
      <c r="AA296" s="50"/>
      <c r="AB296" s="50"/>
    </row>
    <row r="297" spans="1:28" ht="39.950000000000003" customHeight="1" x14ac:dyDescent="0.25">
      <c r="A297" s="69"/>
      <c r="B297" s="66"/>
      <c r="C297" s="37">
        <v>294</v>
      </c>
      <c r="D297" s="63"/>
      <c r="E297" s="42" t="s">
        <v>73</v>
      </c>
      <c r="F297" s="43" t="s">
        <v>126</v>
      </c>
      <c r="G297" s="43" t="s">
        <v>74</v>
      </c>
      <c r="H297" s="43" t="s">
        <v>30</v>
      </c>
      <c r="I297" s="41">
        <v>931.3</v>
      </c>
      <c r="J297" s="16">
        <v>0</v>
      </c>
      <c r="K297" s="21">
        <f t="shared" si="7"/>
        <v>0</v>
      </c>
      <c r="L297" s="22" t="str">
        <f t="shared" si="8"/>
        <v>OK</v>
      </c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50"/>
      <c r="Z297" s="50"/>
      <c r="AA297" s="50"/>
      <c r="AB297" s="50"/>
    </row>
    <row r="298" spans="1:28" ht="39.950000000000003" customHeight="1" x14ac:dyDescent="0.25">
      <c r="A298" s="69"/>
      <c r="B298" s="66"/>
      <c r="C298" s="37">
        <v>295</v>
      </c>
      <c r="D298" s="63"/>
      <c r="E298" s="42" t="s">
        <v>75</v>
      </c>
      <c r="F298" s="43" t="s">
        <v>126</v>
      </c>
      <c r="G298" s="43" t="s">
        <v>76</v>
      </c>
      <c r="H298" s="43" t="s">
        <v>30</v>
      </c>
      <c r="I298" s="41">
        <v>1299.95</v>
      </c>
      <c r="J298" s="16">
        <v>0</v>
      </c>
      <c r="K298" s="21">
        <f t="shared" si="7"/>
        <v>0</v>
      </c>
      <c r="L298" s="22" t="str">
        <f t="shared" si="8"/>
        <v>OK</v>
      </c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50"/>
      <c r="Z298" s="50"/>
      <c r="AA298" s="50"/>
      <c r="AB298" s="50"/>
    </row>
    <row r="299" spans="1:28" ht="39.950000000000003" customHeight="1" x14ac:dyDescent="0.25">
      <c r="A299" s="69"/>
      <c r="B299" s="66"/>
      <c r="C299" s="37">
        <v>296</v>
      </c>
      <c r="D299" s="63"/>
      <c r="E299" s="42" t="s">
        <v>79</v>
      </c>
      <c r="F299" s="43" t="s">
        <v>126</v>
      </c>
      <c r="G299" s="43" t="s">
        <v>29</v>
      </c>
      <c r="H299" s="43" t="s">
        <v>30</v>
      </c>
      <c r="I299" s="41">
        <v>87.31</v>
      </c>
      <c r="J299" s="16">
        <v>0</v>
      </c>
      <c r="K299" s="21">
        <f t="shared" si="7"/>
        <v>0</v>
      </c>
      <c r="L299" s="22" t="str">
        <f t="shared" si="8"/>
        <v>OK</v>
      </c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50"/>
      <c r="Z299" s="50"/>
      <c r="AA299" s="50"/>
      <c r="AB299" s="50"/>
    </row>
    <row r="300" spans="1:28" ht="39.950000000000003" customHeight="1" x14ac:dyDescent="0.25">
      <c r="A300" s="69"/>
      <c r="B300" s="66"/>
      <c r="C300" s="37">
        <v>297</v>
      </c>
      <c r="D300" s="63"/>
      <c r="E300" s="42" t="s">
        <v>132</v>
      </c>
      <c r="F300" s="43" t="s">
        <v>126</v>
      </c>
      <c r="G300" s="43" t="s">
        <v>29</v>
      </c>
      <c r="H300" s="43" t="s">
        <v>30</v>
      </c>
      <c r="I300" s="41">
        <v>82.66</v>
      </c>
      <c r="J300" s="16">
        <v>0</v>
      </c>
      <c r="K300" s="21">
        <f t="shared" si="7"/>
        <v>0</v>
      </c>
      <c r="L300" s="22" t="str">
        <f t="shared" si="8"/>
        <v>OK</v>
      </c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50"/>
      <c r="Z300" s="50"/>
      <c r="AA300" s="50"/>
      <c r="AB300" s="50"/>
    </row>
    <row r="301" spans="1:28" ht="39.950000000000003" customHeight="1" x14ac:dyDescent="0.25">
      <c r="A301" s="69"/>
      <c r="B301" s="66"/>
      <c r="C301" s="37">
        <v>298</v>
      </c>
      <c r="D301" s="63"/>
      <c r="E301" s="42" t="s">
        <v>133</v>
      </c>
      <c r="F301" s="43" t="s">
        <v>38</v>
      </c>
      <c r="G301" s="43" t="s">
        <v>80</v>
      </c>
      <c r="H301" s="43" t="s">
        <v>30</v>
      </c>
      <c r="I301" s="41">
        <v>15.69</v>
      </c>
      <c r="J301" s="16">
        <v>0</v>
      </c>
      <c r="K301" s="21">
        <f t="shared" si="7"/>
        <v>0</v>
      </c>
      <c r="L301" s="22" t="str">
        <f t="shared" si="8"/>
        <v>OK</v>
      </c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50"/>
      <c r="Z301" s="50"/>
      <c r="AA301" s="50"/>
      <c r="AB301" s="50"/>
    </row>
    <row r="302" spans="1:28" ht="39.950000000000003" customHeight="1" x14ac:dyDescent="0.25">
      <c r="A302" s="69"/>
      <c r="B302" s="66"/>
      <c r="C302" s="37">
        <v>299</v>
      </c>
      <c r="D302" s="63"/>
      <c r="E302" s="42" t="s">
        <v>134</v>
      </c>
      <c r="F302" s="43" t="s">
        <v>38</v>
      </c>
      <c r="G302" s="43" t="s">
        <v>81</v>
      </c>
      <c r="H302" s="43" t="s">
        <v>30</v>
      </c>
      <c r="I302" s="41">
        <v>24.05</v>
      </c>
      <c r="J302" s="16">
        <v>0</v>
      </c>
      <c r="K302" s="21">
        <f t="shared" si="7"/>
        <v>0</v>
      </c>
      <c r="L302" s="22" t="str">
        <f t="shared" si="8"/>
        <v>OK</v>
      </c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50"/>
      <c r="Z302" s="50"/>
      <c r="AA302" s="50"/>
      <c r="AB302" s="50"/>
    </row>
    <row r="303" spans="1:28" ht="39.950000000000003" customHeight="1" x14ac:dyDescent="0.25">
      <c r="A303" s="69"/>
      <c r="B303" s="66"/>
      <c r="C303" s="37">
        <v>300</v>
      </c>
      <c r="D303" s="63"/>
      <c r="E303" s="42" t="s">
        <v>135</v>
      </c>
      <c r="F303" s="43" t="s">
        <v>38</v>
      </c>
      <c r="G303" s="43" t="s">
        <v>82</v>
      </c>
      <c r="H303" s="43" t="s">
        <v>30</v>
      </c>
      <c r="I303" s="41">
        <v>25.2</v>
      </c>
      <c r="J303" s="16">
        <v>0</v>
      </c>
      <c r="K303" s="21">
        <f t="shared" si="7"/>
        <v>0</v>
      </c>
      <c r="L303" s="22" t="str">
        <f t="shared" si="8"/>
        <v>OK</v>
      </c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50"/>
      <c r="Z303" s="50"/>
      <c r="AA303" s="50"/>
      <c r="AB303" s="50"/>
    </row>
    <row r="304" spans="1:28" ht="39.950000000000003" customHeight="1" x14ac:dyDescent="0.25">
      <c r="A304" s="69"/>
      <c r="B304" s="66"/>
      <c r="C304" s="37">
        <v>301</v>
      </c>
      <c r="D304" s="63"/>
      <c r="E304" s="42" t="s">
        <v>136</v>
      </c>
      <c r="F304" s="43" t="s">
        <v>38</v>
      </c>
      <c r="G304" s="43" t="s">
        <v>83</v>
      </c>
      <c r="H304" s="43" t="s">
        <v>30</v>
      </c>
      <c r="I304" s="41">
        <v>63.45</v>
      </c>
      <c r="J304" s="16">
        <v>0</v>
      </c>
      <c r="K304" s="21">
        <f t="shared" si="7"/>
        <v>0</v>
      </c>
      <c r="L304" s="22" t="str">
        <f t="shared" si="8"/>
        <v>OK</v>
      </c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50"/>
      <c r="Z304" s="50"/>
      <c r="AA304" s="50"/>
      <c r="AB304" s="50"/>
    </row>
    <row r="305" spans="1:28" ht="39.950000000000003" customHeight="1" x14ac:dyDescent="0.25">
      <c r="A305" s="69"/>
      <c r="B305" s="66"/>
      <c r="C305" s="37">
        <v>302</v>
      </c>
      <c r="D305" s="63"/>
      <c r="E305" s="42" t="s">
        <v>137</v>
      </c>
      <c r="F305" s="43" t="s">
        <v>38</v>
      </c>
      <c r="G305" s="43" t="s">
        <v>84</v>
      </c>
      <c r="H305" s="43" t="s">
        <v>30</v>
      </c>
      <c r="I305" s="41">
        <v>33.200000000000003</v>
      </c>
      <c r="J305" s="16">
        <v>0</v>
      </c>
      <c r="K305" s="21">
        <f t="shared" si="7"/>
        <v>0</v>
      </c>
      <c r="L305" s="22" t="str">
        <f t="shared" si="8"/>
        <v>OK</v>
      </c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50"/>
      <c r="Z305" s="50"/>
      <c r="AA305" s="50"/>
      <c r="AB305" s="50"/>
    </row>
    <row r="306" spans="1:28" ht="39.950000000000003" customHeight="1" x14ac:dyDescent="0.25">
      <c r="A306" s="69"/>
      <c r="B306" s="66"/>
      <c r="C306" s="37">
        <v>303</v>
      </c>
      <c r="D306" s="63"/>
      <c r="E306" s="42" t="s">
        <v>85</v>
      </c>
      <c r="F306" s="43" t="s">
        <v>126</v>
      </c>
      <c r="G306" s="43" t="s">
        <v>86</v>
      </c>
      <c r="H306" s="43" t="s">
        <v>30</v>
      </c>
      <c r="I306" s="41">
        <v>1374.33</v>
      </c>
      <c r="J306" s="16">
        <v>0</v>
      </c>
      <c r="K306" s="21">
        <f t="shared" si="7"/>
        <v>0</v>
      </c>
      <c r="L306" s="22" t="str">
        <f t="shared" si="8"/>
        <v>OK</v>
      </c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50"/>
      <c r="Z306" s="50"/>
      <c r="AA306" s="50"/>
      <c r="AB306" s="50"/>
    </row>
    <row r="307" spans="1:28" ht="39.950000000000003" customHeight="1" x14ac:dyDescent="0.25">
      <c r="A307" s="69"/>
      <c r="B307" s="66"/>
      <c r="C307" s="37">
        <v>304</v>
      </c>
      <c r="D307" s="63"/>
      <c r="E307" s="42" t="s">
        <v>87</v>
      </c>
      <c r="F307" s="43" t="s">
        <v>126</v>
      </c>
      <c r="G307" s="43" t="s">
        <v>88</v>
      </c>
      <c r="H307" s="43" t="s">
        <v>30</v>
      </c>
      <c r="I307" s="41">
        <v>561.63</v>
      </c>
      <c r="J307" s="16">
        <v>0</v>
      </c>
      <c r="K307" s="21">
        <f t="shared" si="7"/>
        <v>0</v>
      </c>
      <c r="L307" s="22" t="str">
        <f t="shared" si="8"/>
        <v>OK</v>
      </c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50"/>
      <c r="Z307" s="50"/>
      <c r="AA307" s="50"/>
      <c r="AB307" s="50"/>
    </row>
    <row r="308" spans="1:28" ht="39.950000000000003" customHeight="1" x14ac:dyDescent="0.25">
      <c r="A308" s="69"/>
      <c r="B308" s="66"/>
      <c r="C308" s="37">
        <v>305</v>
      </c>
      <c r="D308" s="63"/>
      <c r="E308" s="42" t="s">
        <v>89</v>
      </c>
      <c r="F308" s="43" t="s">
        <v>126</v>
      </c>
      <c r="G308" s="43" t="s">
        <v>29</v>
      </c>
      <c r="H308" s="43" t="s">
        <v>30</v>
      </c>
      <c r="I308" s="41">
        <v>1115.6199999999999</v>
      </c>
      <c r="J308" s="16">
        <v>0</v>
      </c>
      <c r="K308" s="21">
        <f t="shared" si="7"/>
        <v>0</v>
      </c>
      <c r="L308" s="22" t="str">
        <f t="shared" si="8"/>
        <v>OK</v>
      </c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50"/>
      <c r="Z308" s="50"/>
      <c r="AA308" s="50"/>
      <c r="AB308" s="50"/>
    </row>
    <row r="309" spans="1:28" ht="39.950000000000003" customHeight="1" x14ac:dyDescent="0.25">
      <c r="A309" s="69"/>
      <c r="B309" s="66"/>
      <c r="C309" s="37">
        <v>306</v>
      </c>
      <c r="D309" s="63"/>
      <c r="E309" s="42" t="s">
        <v>90</v>
      </c>
      <c r="F309" s="43" t="s">
        <v>38</v>
      </c>
      <c r="G309" s="43" t="s">
        <v>29</v>
      </c>
      <c r="H309" s="43" t="s">
        <v>30</v>
      </c>
      <c r="I309" s="41">
        <v>232.82</v>
      </c>
      <c r="J309" s="16">
        <v>0</v>
      </c>
      <c r="K309" s="21">
        <f t="shared" si="7"/>
        <v>0</v>
      </c>
      <c r="L309" s="22" t="str">
        <f t="shared" si="8"/>
        <v>OK</v>
      </c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50"/>
      <c r="Z309" s="50"/>
      <c r="AA309" s="50"/>
      <c r="AB309" s="50"/>
    </row>
    <row r="310" spans="1:28" ht="39.950000000000003" customHeight="1" x14ac:dyDescent="0.25">
      <c r="A310" s="69"/>
      <c r="B310" s="66"/>
      <c r="C310" s="37">
        <v>307</v>
      </c>
      <c r="D310" s="63"/>
      <c r="E310" s="42" t="s">
        <v>91</v>
      </c>
      <c r="F310" s="43" t="s">
        <v>38</v>
      </c>
      <c r="G310" s="43" t="s">
        <v>29</v>
      </c>
      <c r="H310" s="43" t="s">
        <v>30</v>
      </c>
      <c r="I310" s="41">
        <v>130.96</v>
      </c>
      <c r="J310" s="16">
        <v>0</v>
      </c>
      <c r="K310" s="21">
        <f t="shared" si="7"/>
        <v>0</v>
      </c>
      <c r="L310" s="22" t="str">
        <f t="shared" si="8"/>
        <v>OK</v>
      </c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50"/>
      <c r="Z310" s="50"/>
      <c r="AA310" s="50"/>
      <c r="AB310" s="50"/>
    </row>
    <row r="311" spans="1:28" ht="39.950000000000003" customHeight="1" x14ac:dyDescent="0.25">
      <c r="A311" s="69"/>
      <c r="B311" s="66"/>
      <c r="C311" s="37">
        <v>308</v>
      </c>
      <c r="D311" s="63"/>
      <c r="E311" s="42" t="s">
        <v>92</v>
      </c>
      <c r="F311" s="43" t="s">
        <v>38</v>
      </c>
      <c r="G311" s="43" t="s">
        <v>29</v>
      </c>
      <c r="H311" s="43" t="s">
        <v>30</v>
      </c>
      <c r="I311" s="41">
        <v>23.48</v>
      </c>
      <c r="J311" s="16">
        <v>0</v>
      </c>
      <c r="K311" s="21">
        <f t="shared" si="7"/>
        <v>0</v>
      </c>
      <c r="L311" s="22" t="str">
        <f t="shared" si="8"/>
        <v>OK</v>
      </c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50"/>
      <c r="Z311" s="50"/>
      <c r="AA311" s="50"/>
      <c r="AB311" s="50"/>
    </row>
    <row r="312" spans="1:28" ht="39.950000000000003" customHeight="1" x14ac:dyDescent="0.25">
      <c r="A312" s="70"/>
      <c r="B312" s="67"/>
      <c r="C312" s="37">
        <v>309</v>
      </c>
      <c r="D312" s="64"/>
      <c r="E312" s="42" t="s">
        <v>95</v>
      </c>
      <c r="F312" s="43" t="s">
        <v>126</v>
      </c>
      <c r="G312" s="43" t="s">
        <v>29</v>
      </c>
      <c r="H312" s="43" t="s">
        <v>30</v>
      </c>
      <c r="I312" s="41">
        <v>237.67</v>
      </c>
      <c r="J312" s="16">
        <v>0</v>
      </c>
      <c r="K312" s="21">
        <f t="shared" si="7"/>
        <v>0</v>
      </c>
      <c r="L312" s="22" t="str">
        <f t="shared" si="8"/>
        <v>OK</v>
      </c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50"/>
      <c r="Z312" s="50"/>
      <c r="AA312" s="50"/>
      <c r="AB312" s="50"/>
    </row>
    <row r="313" spans="1:28" ht="39.950000000000003" customHeight="1" x14ac:dyDescent="0.25">
      <c r="A313" s="68" t="s">
        <v>148</v>
      </c>
      <c r="B313" s="65">
        <v>9</v>
      </c>
      <c r="C313" s="37">
        <v>310</v>
      </c>
      <c r="D313" s="62" t="s">
        <v>124</v>
      </c>
      <c r="E313" s="42" t="s">
        <v>28</v>
      </c>
      <c r="F313" s="43" t="s">
        <v>126</v>
      </c>
      <c r="G313" s="43" t="s">
        <v>29</v>
      </c>
      <c r="H313" s="43" t="s">
        <v>30</v>
      </c>
      <c r="I313" s="41">
        <v>238.58</v>
      </c>
      <c r="J313" s="16">
        <v>0</v>
      </c>
      <c r="K313" s="21">
        <f t="shared" ref="K313:K354" si="9">J313-(SUM(M313:AB313))</f>
        <v>0</v>
      </c>
      <c r="L313" s="22" t="str">
        <f t="shared" si="8"/>
        <v>OK</v>
      </c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50"/>
      <c r="Z313" s="50"/>
      <c r="AA313" s="50"/>
      <c r="AB313" s="50"/>
    </row>
    <row r="314" spans="1:28" ht="39.950000000000003" customHeight="1" x14ac:dyDescent="0.25">
      <c r="A314" s="69"/>
      <c r="B314" s="66"/>
      <c r="C314" s="37">
        <v>311</v>
      </c>
      <c r="D314" s="63"/>
      <c r="E314" s="42" t="s">
        <v>31</v>
      </c>
      <c r="F314" s="43" t="s">
        <v>32</v>
      </c>
      <c r="G314" s="43" t="s">
        <v>29</v>
      </c>
      <c r="H314" s="43" t="s">
        <v>30</v>
      </c>
      <c r="I314" s="41">
        <v>19.079999999999998</v>
      </c>
      <c r="J314" s="16">
        <v>0</v>
      </c>
      <c r="K314" s="21">
        <f t="shared" si="9"/>
        <v>0</v>
      </c>
      <c r="L314" s="22" t="str">
        <f t="shared" si="8"/>
        <v>OK</v>
      </c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50"/>
      <c r="Z314" s="50"/>
      <c r="AA314" s="50"/>
      <c r="AB314" s="50"/>
    </row>
    <row r="315" spans="1:28" ht="39.950000000000003" customHeight="1" x14ac:dyDescent="0.25">
      <c r="A315" s="69"/>
      <c r="B315" s="66"/>
      <c r="C315" s="37">
        <v>312</v>
      </c>
      <c r="D315" s="63"/>
      <c r="E315" s="42" t="s">
        <v>33</v>
      </c>
      <c r="F315" s="43" t="s">
        <v>126</v>
      </c>
      <c r="G315" s="43" t="s">
        <v>29</v>
      </c>
      <c r="H315" s="43" t="s">
        <v>30</v>
      </c>
      <c r="I315" s="41">
        <v>30.53</v>
      </c>
      <c r="J315" s="16">
        <v>0</v>
      </c>
      <c r="K315" s="21">
        <f t="shared" si="9"/>
        <v>0</v>
      </c>
      <c r="L315" s="22" t="str">
        <f t="shared" si="8"/>
        <v>OK</v>
      </c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50"/>
      <c r="Z315" s="50"/>
      <c r="AA315" s="50"/>
      <c r="AB315" s="50"/>
    </row>
    <row r="316" spans="1:28" ht="39.950000000000003" customHeight="1" x14ac:dyDescent="0.25">
      <c r="A316" s="69"/>
      <c r="B316" s="66"/>
      <c r="C316" s="37">
        <v>313</v>
      </c>
      <c r="D316" s="63"/>
      <c r="E316" s="42" t="s">
        <v>34</v>
      </c>
      <c r="F316" s="43" t="s">
        <v>126</v>
      </c>
      <c r="G316" s="43" t="s">
        <v>35</v>
      </c>
      <c r="H316" s="43" t="s">
        <v>30</v>
      </c>
      <c r="I316" s="41">
        <v>49.62</v>
      </c>
      <c r="J316" s="16">
        <v>0</v>
      </c>
      <c r="K316" s="21">
        <f t="shared" si="9"/>
        <v>0</v>
      </c>
      <c r="L316" s="22" t="str">
        <f t="shared" si="8"/>
        <v>OK</v>
      </c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50"/>
      <c r="Z316" s="50"/>
      <c r="AA316" s="50"/>
      <c r="AB316" s="50"/>
    </row>
    <row r="317" spans="1:28" ht="39.950000000000003" customHeight="1" x14ac:dyDescent="0.25">
      <c r="A317" s="69"/>
      <c r="B317" s="66"/>
      <c r="C317" s="37">
        <v>314</v>
      </c>
      <c r="D317" s="63"/>
      <c r="E317" s="42" t="s">
        <v>36</v>
      </c>
      <c r="F317" s="43" t="s">
        <v>126</v>
      </c>
      <c r="G317" s="43" t="s">
        <v>37</v>
      </c>
      <c r="H317" s="43" t="s">
        <v>30</v>
      </c>
      <c r="I317" s="41">
        <v>71.569999999999993</v>
      </c>
      <c r="J317" s="16">
        <v>0</v>
      </c>
      <c r="K317" s="21">
        <f t="shared" si="9"/>
        <v>0</v>
      </c>
      <c r="L317" s="22" t="str">
        <f t="shared" si="8"/>
        <v>OK</v>
      </c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50"/>
      <c r="Z317" s="50"/>
      <c r="AA317" s="50"/>
      <c r="AB317" s="50"/>
    </row>
    <row r="318" spans="1:28" ht="39.950000000000003" customHeight="1" x14ac:dyDescent="0.25">
      <c r="A318" s="69"/>
      <c r="B318" s="66"/>
      <c r="C318" s="37">
        <v>315</v>
      </c>
      <c r="D318" s="63"/>
      <c r="E318" s="42" t="s">
        <v>128</v>
      </c>
      <c r="F318" s="43" t="s">
        <v>126</v>
      </c>
      <c r="G318" s="43" t="s">
        <v>29</v>
      </c>
      <c r="H318" s="43" t="s">
        <v>30</v>
      </c>
      <c r="I318" s="41">
        <v>6.28</v>
      </c>
      <c r="J318" s="16">
        <v>0</v>
      </c>
      <c r="K318" s="21">
        <f t="shared" si="9"/>
        <v>0</v>
      </c>
      <c r="L318" s="22" t="str">
        <f t="shared" si="8"/>
        <v>OK</v>
      </c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50"/>
      <c r="Z318" s="50"/>
      <c r="AA318" s="50"/>
      <c r="AB318" s="50"/>
    </row>
    <row r="319" spans="1:28" ht="39.950000000000003" customHeight="1" x14ac:dyDescent="0.25">
      <c r="A319" s="69"/>
      <c r="B319" s="66"/>
      <c r="C319" s="37">
        <v>316</v>
      </c>
      <c r="D319" s="63"/>
      <c r="E319" s="42" t="s">
        <v>129</v>
      </c>
      <c r="F319" s="43" t="s">
        <v>38</v>
      </c>
      <c r="G319" s="43" t="s">
        <v>39</v>
      </c>
      <c r="H319" s="43" t="s">
        <v>30</v>
      </c>
      <c r="I319" s="41">
        <v>12.72</v>
      </c>
      <c r="J319" s="16">
        <v>0</v>
      </c>
      <c r="K319" s="21">
        <f t="shared" si="9"/>
        <v>0</v>
      </c>
      <c r="L319" s="22" t="str">
        <f t="shared" si="8"/>
        <v>OK</v>
      </c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50"/>
      <c r="Z319" s="50"/>
      <c r="AA319" s="50"/>
      <c r="AB319" s="50"/>
    </row>
    <row r="320" spans="1:28" ht="39.950000000000003" customHeight="1" x14ac:dyDescent="0.25">
      <c r="A320" s="69"/>
      <c r="B320" s="66"/>
      <c r="C320" s="37">
        <v>317</v>
      </c>
      <c r="D320" s="63"/>
      <c r="E320" s="42" t="s">
        <v>130</v>
      </c>
      <c r="F320" s="43" t="s">
        <v>38</v>
      </c>
      <c r="G320" s="43" t="s">
        <v>40</v>
      </c>
      <c r="H320" s="43" t="s">
        <v>30</v>
      </c>
      <c r="I320" s="41">
        <v>18.73</v>
      </c>
      <c r="J320" s="16">
        <v>0</v>
      </c>
      <c r="K320" s="21">
        <f t="shared" si="9"/>
        <v>0</v>
      </c>
      <c r="L320" s="22" t="str">
        <f t="shared" si="8"/>
        <v>OK</v>
      </c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50"/>
      <c r="Z320" s="50"/>
      <c r="AA320" s="50"/>
      <c r="AB320" s="50"/>
    </row>
    <row r="321" spans="1:28" ht="39.950000000000003" customHeight="1" x14ac:dyDescent="0.25">
      <c r="A321" s="69"/>
      <c r="B321" s="66"/>
      <c r="C321" s="37">
        <v>318</v>
      </c>
      <c r="D321" s="63"/>
      <c r="E321" s="42" t="s">
        <v>131</v>
      </c>
      <c r="F321" s="43" t="s">
        <v>38</v>
      </c>
      <c r="G321" s="43" t="s">
        <v>41</v>
      </c>
      <c r="H321" s="43" t="s">
        <v>30</v>
      </c>
      <c r="I321" s="41">
        <v>20.350000000000001</v>
      </c>
      <c r="J321" s="16">
        <v>0</v>
      </c>
      <c r="K321" s="21">
        <f t="shared" si="9"/>
        <v>0</v>
      </c>
      <c r="L321" s="22" t="str">
        <f t="shared" si="8"/>
        <v>OK</v>
      </c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50"/>
      <c r="Z321" s="50"/>
      <c r="AA321" s="50"/>
      <c r="AB321" s="50"/>
    </row>
    <row r="322" spans="1:28" ht="39.950000000000003" customHeight="1" x14ac:dyDescent="0.25">
      <c r="A322" s="69"/>
      <c r="B322" s="66"/>
      <c r="C322" s="37">
        <v>319</v>
      </c>
      <c r="D322" s="63"/>
      <c r="E322" s="42" t="s">
        <v>42</v>
      </c>
      <c r="F322" s="43" t="s">
        <v>11</v>
      </c>
      <c r="G322" s="43" t="s">
        <v>29</v>
      </c>
      <c r="H322" s="43" t="s">
        <v>30</v>
      </c>
      <c r="I322" s="41">
        <v>70.88</v>
      </c>
      <c r="J322" s="16">
        <v>0</v>
      </c>
      <c r="K322" s="21">
        <f t="shared" si="9"/>
        <v>0</v>
      </c>
      <c r="L322" s="22" t="str">
        <f t="shared" si="8"/>
        <v>OK</v>
      </c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50"/>
      <c r="Z322" s="50"/>
      <c r="AA322" s="50"/>
      <c r="AB322" s="50"/>
    </row>
    <row r="323" spans="1:28" ht="39.950000000000003" customHeight="1" x14ac:dyDescent="0.25">
      <c r="A323" s="69"/>
      <c r="B323" s="66"/>
      <c r="C323" s="37">
        <v>320</v>
      </c>
      <c r="D323" s="63"/>
      <c r="E323" s="42" t="s">
        <v>43</v>
      </c>
      <c r="F323" s="43" t="s">
        <v>44</v>
      </c>
      <c r="G323" s="43" t="s">
        <v>29</v>
      </c>
      <c r="H323" s="43" t="s">
        <v>30</v>
      </c>
      <c r="I323" s="41">
        <v>25.35</v>
      </c>
      <c r="J323" s="16">
        <v>0</v>
      </c>
      <c r="K323" s="21">
        <f t="shared" si="9"/>
        <v>0</v>
      </c>
      <c r="L323" s="22" t="str">
        <f t="shared" si="8"/>
        <v>OK</v>
      </c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50"/>
      <c r="Z323" s="50"/>
      <c r="AA323" s="50"/>
      <c r="AB323" s="50"/>
    </row>
    <row r="324" spans="1:28" ht="39.950000000000003" customHeight="1" x14ac:dyDescent="0.25">
      <c r="A324" s="69"/>
      <c r="B324" s="66"/>
      <c r="C324" s="37">
        <v>321</v>
      </c>
      <c r="D324" s="63"/>
      <c r="E324" s="42" t="s">
        <v>45</v>
      </c>
      <c r="F324" s="43" t="s">
        <v>38</v>
      </c>
      <c r="G324" s="43" t="s">
        <v>46</v>
      </c>
      <c r="H324" s="43" t="s">
        <v>30</v>
      </c>
      <c r="I324" s="41">
        <v>32.64</v>
      </c>
      <c r="J324" s="16">
        <v>0</v>
      </c>
      <c r="K324" s="21">
        <f t="shared" si="9"/>
        <v>0</v>
      </c>
      <c r="L324" s="22" t="str">
        <f t="shared" si="8"/>
        <v>OK</v>
      </c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50"/>
      <c r="Z324" s="50"/>
      <c r="AA324" s="50"/>
      <c r="AB324" s="50"/>
    </row>
    <row r="325" spans="1:28" ht="39.950000000000003" customHeight="1" x14ac:dyDescent="0.25">
      <c r="A325" s="69"/>
      <c r="B325" s="66"/>
      <c r="C325" s="37">
        <v>322</v>
      </c>
      <c r="D325" s="63"/>
      <c r="E325" s="42" t="s">
        <v>47</v>
      </c>
      <c r="F325" s="43" t="s">
        <v>38</v>
      </c>
      <c r="G325" s="43" t="s">
        <v>48</v>
      </c>
      <c r="H325" s="43" t="s">
        <v>30</v>
      </c>
      <c r="I325" s="41">
        <v>25.76</v>
      </c>
      <c r="J325" s="16">
        <v>0</v>
      </c>
      <c r="K325" s="21">
        <f t="shared" si="9"/>
        <v>0</v>
      </c>
      <c r="L325" s="22" t="str">
        <f t="shared" si="8"/>
        <v>OK</v>
      </c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50"/>
      <c r="Z325" s="50"/>
      <c r="AA325" s="50"/>
      <c r="AB325" s="50"/>
    </row>
    <row r="326" spans="1:28" ht="39.950000000000003" customHeight="1" x14ac:dyDescent="0.25">
      <c r="A326" s="69"/>
      <c r="B326" s="66"/>
      <c r="C326" s="37">
        <v>323</v>
      </c>
      <c r="D326" s="63"/>
      <c r="E326" s="42" t="s">
        <v>49</v>
      </c>
      <c r="F326" s="43" t="s">
        <v>38</v>
      </c>
      <c r="G326" s="43" t="s">
        <v>50</v>
      </c>
      <c r="H326" s="43" t="s">
        <v>30</v>
      </c>
      <c r="I326" s="41">
        <v>18.329999999999998</v>
      </c>
      <c r="J326" s="16">
        <v>0</v>
      </c>
      <c r="K326" s="21">
        <f t="shared" si="9"/>
        <v>0</v>
      </c>
      <c r="L326" s="22" t="str">
        <f t="shared" si="8"/>
        <v>OK</v>
      </c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50"/>
      <c r="Z326" s="50"/>
      <c r="AA326" s="50"/>
      <c r="AB326" s="50"/>
    </row>
    <row r="327" spans="1:28" ht="39.950000000000003" customHeight="1" x14ac:dyDescent="0.25">
      <c r="A327" s="69"/>
      <c r="B327" s="66"/>
      <c r="C327" s="37">
        <v>324</v>
      </c>
      <c r="D327" s="63"/>
      <c r="E327" s="42" t="s">
        <v>51</v>
      </c>
      <c r="F327" s="43" t="s">
        <v>38</v>
      </c>
      <c r="G327" s="43" t="s">
        <v>52</v>
      </c>
      <c r="H327" s="43" t="s">
        <v>30</v>
      </c>
      <c r="I327" s="41">
        <v>229.33</v>
      </c>
      <c r="J327" s="16">
        <v>0</v>
      </c>
      <c r="K327" s="21">
        <f t="shared" si="9"/>
        <v>0</v>
      </c>
      <c r="L327" s="22" t="str">
        <f t="shared" si="8"/>
        <v>OK</v>
      </c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50"/>
      <c r="Z327" s="50"/>
      <c r="AA327" s="50"/>
      <c r="AB327" s="50"/>
    </row>
    <row r="328" spans="1:28" ht="39.950000000000003" customHeight="1" x14ac:dyDescent="0.25">
      <c r="A328" s="69"/>
      <c r="B328" s="66"/>
      <c r="C328" s="37">
        <v>325</v>
      </c>
      <c r="D328" s="63"/>
      <c r="E328" s="42" t="s">
        <v>53</v>
      </c>
      <c r="F328" s="43" t="s">
        <v>38</v>
      </c>
      <c r="G328" s="43" t="s">
        <v>54</v>
      </c>
      <c r="H328" s="43" t="s">
        <v>30</v>
      </c>
      <c r="I328" s="41">
        <v>250.37</v>
      </c>
      <c r="J328" s="16">
        <v>0</v>
      </c>
      <c r="K328" s="21">
        <f t="shared" si="9"/>
        <v>0</v>
      </c>
      <c r="L328" s="22" t="str">
        <f t="shared" si="8"/>
        <v>OK</v>
      </c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50"/>
      <c r="Z328" s="50"/>
      <c r="AA328" s="50"/>
      <c r="AB328" s="50"/>
    </row>
    <row r="329" spans="1:28" ht="39.950000000000003" customHeight="1" x14ac:dyDescent="0.25">
      <c r="A329" s="69"/>
      <c r="B329" s="66"/>
      <c r="C329" s="37">
        <v>326</v>
      </c>
      <c r="D329" s="63"/>
      <c r="E329" s="42" t="s">
        <v>55</v>
      </c>
      <c r="F329" s="43" t="s">
        <v>38</v>
      </c>
      <c r="G329" s="43" t="s">
        <v>96</v>
      </c>
      <c r="H329" s="43" t="s">
        <v>30</v>
      </c>
      <c r="I329" s="41">
        <v>82.53</v>
      </c>
      <c r="J329" s="16">
        <v>0</v>
      </c>
      <c r="K329" s="21">
        <f t="shared" si="9"/>
        <v>0</v>
      </c>
      <c r="L329" s="22" t="str">
        <f t="shared" si="8"/>
        <v>OK</v>
      </c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50"/>
      <c r="Z329" s="50"/>
      <c r="AA329" s="50"/>
      <c r="AB329" s="50"/>
    </row>
    <row r="330" spans="1:28" ht="39.950000000000003" customHeight="1" x14ac:dyDescent="0.25">
      <c r="A330" s="69"/>
      <c r="B330" s="66"/>
      <c r="C330" s="37">
        <v>327</v>
      </c>
      <c r="D330" s="63"/>
      <c r="E330" s="42" t="s">
        <v>57</v>
      </c>
      <c r="F330" s="43" t="s">
        <v>38</v>
      </c>
      <c r="G330" s="43" t="s">
        <v>97</v>
      </c>
      <c r="H330" s="43" t="s">
        <v>30</v>
      </c>
      <c r="I330" s="41">
        <v>31.65</v>
      </c>
      <c r="J330" s="16">
        <v>0</v>
      </c>
      <c r="K330" s="21">
        <f t="shared" si="9"/>
        <v>0</v>
      </c>
      <c r="L330" s="22" t="str">
        <f t="shared" si="8"/>
        <v>OK</v>
      </c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50"/>
      <c r="Z330" s="50"/>
      <c r="AA330" s="50"/>
      <c r="AB330" s="50"/>
    </row>
    <row r="331" spans="1:28" ht="39.950000000000003" customHeight="1" x14ac:dyDescent="0.25">
      <c r="A331" s="69"/>
      <c r="B331" s="66"/>
      <c r="C331" s="37">
        <v>328</v>
      </c>
      <c r="D331" s="63"/>
      <c r="E331" s="42" t="s">
        <v>59</v>
      </c>
      <c r="F331" s="43" t="s">
        <v>38</v>
      </c>
      <c r="G331" s="43" t="s">
        <v>60</v>
      </c>
      <c r="H331" s="43" t="s">
        <v>30</v>
      </c>
      <c r="I331" s="41">
        <v>70.91</v>
      </c>
      <c r="J331" s="16">
        <v>0</v>
      </c>
      <c r="K331" s="21">
        <f t="shared" si="9"/>
        <v>0</v>
      </c>
      <c r="L331" s="22" t="str">
        <f t="shared" si="8"/>
        <v>OK</v>
      </c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50"/>
      <c r="Z331" s="50"/>
      <c r="AA331" s="50"/>
      <c r="AB331" s="50"/>
    </row>
    <row r="332" spans="1:28" ht="39.950000000000003" customHeight="1" x14ac:dyDescent="0.25">
      <c r="A332" s="69"/>
      <c r="B332" s="66"/>
      <c r="C332" s="37">
        <v>329</v>
      </c>
      <c r="D332" s="63"/>
      <c r="E332" s="42" t="s">
        <v>61</v>
      </c>
      <c r="F332" s="43" t="s">
        <v>38</v>
      </c>
      <c r="G332" s="43" t="s">
        <v>62</v>
      </c>
      <c r="H332" s="43" t="s">
        <v>30</v>
      </c>
      <c r="I332" s="41">
        <v>118.78</v>
      </c>
      <c r="J332" s="16">
        <v>0</v>
      </c>
      <c r="K332" s="21">
        <f t="shared" si="9"/>
        <v>0</v>
      </c>
      <c r="L332" s="22" t="str">
        <f t="shared" si="8"/>
        <v>OK</v>
      </c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50"/>
      <c r="Z332" s="50"/>
      <c r="AA332" s="50"/>
      <c r="AB332" s="50"/>
    </row>
    <row r="333" spans="1:28" ht="39.950000000000003" customHeight="1" x14ac:dyDescent="0.25">
      <c r="A333" s="69"/>
      <c r="B333" s="66"/>
      <c r="C333" s="37">
        <v>330</v>
      </c>
      <c r="D333" s="63"/>
      <c r="E333" s="42" t="s">
        <v>65</v>
      </c>
      <c r="F333" s="43" t="s">
        <v>126</v>
      </c>
      <c r="G333" s="43" t="s">
        <v>64</v>
      </c>
      <c r="H333" s="43" t="s">
        <v>30</v>
      </c>
      <c r="I333" s="41">
        <v>667.31</v>
      </c>
      <c r="J333" s="16">
        <v>0</v>
      </c>
      <c r="K333" s="21">
        <f t="shared" si="9"/>
        <v>0</v>
      </c>
      <c r="L333" s="22" t="str">
        <f t="shared" si="8"/>
        <v>OK</v>
      </c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50"/>
      <c r="Z333" s="50"/>
      <c r="AA333" s="50"/>
      <c r="AB333" s="50"/>
    </row>
    <row r="334" spans="1:28" ht="39.950000000000003" customHeight="1" x14ac:dyDescent="0.25">
      <c r="A334" s="69"/>
      <c r="B334" s="66"/>
      <c r="C334" s="37">
        <v>331</v>
      </c>
      <c r="D334" s="63"/>
      <c r="E334" s="42" t="s">
        <v>66</v>
      </c>
      <c r="F334" s="43" t="s">
        <v>126</v>
      </c>
      <c r="G334" s="43" t="s">
        <v>67</v>
      </c>
      <c r="H334" s="43" t="s">
        <v>30</v>
      </c>
      <c r="I334" s="41">
        <v>180.17</v>
      </c>
      <c r="J334" s="16">
        <v>0</v>
      </c>
      <c r="K334" s="21">
        <f t="shared" si="9"/>
        <v>0</v>
      </c>
      <c r="L334" s="22" t="str">
        <f t="shared" si="8"/>
        <v>OK</v>
      </c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50"/>
      <c r="Z334" s="50"/>
      <c r="AA334" s="50"/>
      <c r="AB334" s="50"/>
    </row>
    <row r="335" spans="1:28" ht="39.950000000000003" customHeight="1" x14ac:dyDescent="0.25">
      <c r="A335" s="69"/>
      <c r="B335" s="66"/>
      <c r="C335" s="37">
        <v>332</v>
      </c>
      <c r="D335" s="63"/>
      <c r="E335" s="42" t="s">
        <v>68</v>
      </c>
      <c r="F335" s="43" t="s">
        <v>126</v>
      </c>
      <c r="G335" s="43" t="s">
        <v>69</v>
      </c>
      <c r="H335" s="43" t="s">
        <v>30</v>
      </c>
      <c r="I335" s="41">
        <v>827.52</v>
      </c>
      <c r="J335" s="16">
        <v>0</v>
      </c>
      <c r="K335" s="21">
        <f t="shared" si="9"/>
        <v>0</v>
      </c>
      <c r="L335" s="22" t="str">
        <f t="shared" si="8"/>
        <v>OK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50"/>
      <c r="Z335" s="50"/>
      <c r="AA335" s="50"/>
      <c r="AB335" s="50"/>
    </row>
    <row r="336" spans="1:28" ht="39.950000000000003" customHeight="1" x14ac:dyDescent="0.25">
      <c r="A336" s="69"/>
      <c r="B336" s="66"/>
      <c r="C336" s="37">
        <v>333</v>
      </c>
      <c r="D336" s="63"/>
      <c r="E336" s="42" t="s">
        <v>70</v>
      </c>
      <c r="F336" s="43" t="s">
        <v>126</v>
      </c>
      <c r="G336" s="43" t="s">
        <v>29</v>
      </c>
      <c r="H336" s="43" t="s">
        <v>30</v>
      </c>
      <c r="I336" s="41">
        <v>413.48</v>
      </c>
      <c r="J336" s="16">
        <v>0</v>
      </c>
      <c r="K336" s="21">
        <f t="shared" si="9"/>
        <v>0</v>
      </c>
      <c r="L336" s="22" t="str">
        <f t="shared" si="8"/>
        <v>OK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50"/>
      <c r="Z336" s="50"/>
      <c r="AA336" s="50"/>
      <c r="AB336" s="50"/>
    </row>
    <row r="337" spans="1:28" ht="39.950000000000003" customHeight="1" x14ac:dyDescent="0.25">
      <c r="A337" s="69"/>
      <c r="B337" s="66"/>
      <c r="C337" s="37">
        <v>334</v>
      </c>
      <c r="D337" s="63"/>
      <c r="E337" s="42" t="s">
        <v>71</v>
      </c>
      <c r="F337" s="43" t="s">
        <v>126</v>
      </c>
      <c r="G337" s="43" t="s">
        <v>72</v>
      </c>
      <c r="H337" s="43" t="s">
        <v>30</v>
      </c>
      <c r="I337" s="41">
        <v>157.21</v>
      </c>
      <c r="J337" s="16">
        <v>0</v>
      </c>
      <c r="K337" s="21">
        <f t="shared" si="9"/>
        <v>0</v>
      </c>
      <c r="L337" s="22" t="str">
        <f t="shared" si="8"/>
        <v>OK</v>
      </c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50"/>
      <c r="Z337" s="50"/>
      <c r="AA337" s="50"/>
      <c r="AB337" s="50"/>
    </row>
    <row r="338" spans="1:28" ht="39.950000000000003" customHeight="1" x14ac:dyDescent="0.25">
      <c r="A338" s="69"/>
      <c r="B338" s="66"/>
      <c r="C338" s="37">
        <v>335</v>
      </c>
      <c r="D338" s="63"/>
      <c r="E338" s="42" t="s">
        <v>73</v>
      </c>
      <c r="F338" s="43" t="s">
        <v>126</v>
      </c>
      <c r="G338" s="43" t="s">
        <v>74</v>
      </c>
      <c r="H338" s="43" t="s">
        <v>30</v>
      </c>
      <c r="I338" s="41">
        <v>916.17</v>
      </c>
      <c r="J338" s="16">
        <v>0</v>
      </c>
      <c r="K338" s="21">
        <f t="shared" si="9"/>
        <v>0</v>
      </c>
      <c r="L338" s="22" t="str">
        <f t="shared" si="8"/>
        <v>OK</v>
      </c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50"/>
      <c r="Z338" s="50"/>
      <c r="AA338" s="50"/>
      <c r="AB338" s="50"/>
    </row>
    <row r="339" spans="1:28" ht="39.950000000000003" customHeight="1" x14ac:dyDescent="0.25">
      <c r="A339" s="69"/>
      <c r="B339" s="66"/>
      <c r="C339" s="37">
        <v>336</v>
      </c>
      <c r="D339" s="63"/>
      <c r="E339" s="42" t="s">
        <v>75</v>
      </c>
      <c r="F339" s="43" t="s">
        <v>126</v>
      </c>
      <c r="G339" s="43" t="s">
        <v>76</v>
      </c>
      <c r="H339" s="43" t="s">
        <v>30</v>
      </c>
      <c r="I339" s="41">
        <v>1278.82</v>
      </c>
      <c r="J339" s="16">
        <v>0</v>
      </c>
      <c r="K339" s="21">
        <f t="shared" si="9"/>
        <v>0</v>
      </c>
      <c r="L339" s="22" t="str">
        <f t="shared" si="8"/>
        <v>OK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50"/>
      <c r="Z339" s="50"/>
      <c r="AA339" s="50"/>
      <c r="AB339" s="50"/>
    </row>
    <row r="340" spans="1:28" ht="39.950000000000003" customHeight="1" x14ac:dyDescent="0.25">
      <c r="A340" s="69"/>
      <c r="B340" s="66"/>
      <c r="C340" s="37">
        <v>337</v>
      </c>
      <c r="D340" s="63"/>
      <c r="E340" s="42" t="s">
        <v>77</v>
      </c>
      <c r="F340" s="43" t="s">
        <v>126</v>
      </c>
      <c r="G340" s="43" t="s">
        <v>29</v>
      </c>
      <c r="H340" s="43" t="s">
        <v>30</v>
      </c>
      <c r="I340" s="41">
        <v>684.04</v>
      </c>
      <c r="J340" s="16">
        <v>0</v>
      </c>
      <c r="K340" s="21">
        <f t="shared" si="9"/>
        <v>0</v>
      </c>
      <c r="L340" s="22" t="str">
        <f t="shared" si="8"/>
        <v>OK</v>
      </c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50"/>
      <c r="Z340" s="50"/>
      <c r="AA340" s="50"/>
      <c r="AB340" s="50"/>
    </row>
    <row r="341" spans="1:28" ht="39.950000000000003" customHeight="1" x14ac:dyDescent="0.25">
      <c r="A341" s="69"/>
      <c r="B341" s="66"/>
      <c r="C341" s="37">
        <v>338</v>
      </c>
      <c r="D341" s="63"/>
      <c r="E341" s="42" t="s">
        <v>78</v>
      </c>
      <c r="F341" s="43" t="s">
        <v>126</v>
      </c>
      <c r="G341" s="43" t="s">
        <v>29</v>
      </c>
      <c r="H341" s="43" t="s">
        <v>30</v>
      </c>
      <c r="I341" s="41">
        <v>1291.77</v>
      </c>
      <c r="J341" s="16">
        <v>0</v>
      </c>
      <c r="K341" s="21">
        <f t="shared" si="9"/>
        <v>0</v>
      </c>
      <c r="L341" s="22" t="str">
        <f t="shared" si="8"/>
        <v>OK</v>
      </c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50"/>
      <c r="Z341" s="50"/>
      <c r="AA341" s="50"/>
      <c r="AB341" s="50"/>
    </row>
    <row r="342" spans="1:28" ht="39.950000000000003" customHeight="1" x14ac:dyDescent="0.25">
      <c r="A342" s="69"/>
      <c r="B342" s="66"/>
      <c r="C342" s="37">
        <v>339</v>
      </c>
      <c r="D342" s="63"/>
      <c r="E342" s="42" t="s">
        <v>79</v>
      </c>
      <c r="F342" s="43" t="s">
        <v>126</v>
      </c>
      <c r="G342" s="43" t="s">
        <v>29</v>
      </c>
      <c r="H342" s="43" t="s">
        <v>30</v>
      </c>
      <c r="I342" s="41">
        <v>85.89</v>
      </c>
      <c r="J342" s="16">
        <v>0</v>
      </c>
      <c r="K342" s="21">
        <f t="shared" si="9"/>
        <v>0</v>
      </c>
      <c r="L342" s="22" t="str">
        <f t="shared" si="8"/>
        <v>OK</v>
      </c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50"/>
      <c r="Z342" s="50"/>
      <c r="AA342" s="50"/>
      <c r="AB342" s="50"/>
    </row>
    <row r="343" spans="1:28" ht="39.950000000000003" customHeight="1" x14ac:dyDescent="0.25">
      <c r="A343" s="69"/>
      <c r="B343" s="66"/>
      <c r="C343" s="37">
        <v>340</v>
      </c>
      <c r="D343" s="63"/>
      <c r="E343" s="42" t="s">
        <v>132</v>
      </c>
      <c r="F343" s="43" t="s">
        <v>126</v>
      </c>
      <c r="G343" s="43" t="s">
        <v>29</v>
      </c>
      <c r="H343" s="43" t="s">
        <v>30</v>
      </c>
      <c r="I343" s="41">
        <v>81.319999999999993</v>
      </c>
      <c r="J343" s="16">
        <v>0</v>
      </c>
      <c r="K343" s="21">
        <f t="shared" si="9"/>
        <v>0</v>
      </c>
      <c r="L343" s="22" t="str">
        <f t="shared" si="8"/>
        <v>OK</v>
      </c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50"/>
      <c r="Z343" s="50"/>
      <c r="AA343" s="50"/>
      <c r="AB343" s="50"/>
    </row>
    <row r="344" spans="1:28" ht="39.950000000000003" customHeight="1" x14ac:dyDescent="0.25">
      <c r="A344" s="69"/>
      <c r="B344" s="66"/>
      <c r="C344" s="37">
        <v>341</v>
      </c>
      <c r="D344" s="63"/>
      <c r="E344" s="42" t="s">
        <v>134</v>
      </c>
      <c r="F344" s="43" t="s">
        <v>38</v>
      </c>
      <c r="G344" s="43" t="s">
        <v>81</v>
      </c>
      <c r="H344" s="43" t="s">
        <v>30</v>
      </c>
      <c r="I344" s="41">
        <v>23.66</v>
      </c>
      <c r="J344" s="16">
        <v>0</v>
      </c>
      <c r="K344" s="21">
        <f t="shared" si="9"/>
        <v>0</v>
      </c>
      <c r="L344" s="22" t="str">
        <f t="shared" si="8"/>
        <v>OK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50"/>
      <c r="Z344" s="50"/>
      <c r="AA344" s="50"/>
      <c r="AB344" s="50"/>
    </row>
    <row r="345" spans="1:28" ht="39.950000000000003" customHeight="1" x14ac:dyDescent="0.25">
      <c r="A345" s="69"/>
      <c r="B345" s="66"/>
      <c r="C345" s="37">
        <v>342</v>
      </c>
      <c r="D345" s="63"/>
      <c r="E345" s="42" t="s">
        <v>135</v>
      </c>
      <c r="F345" s="43" t="s">
        <v>38</v>
      </c>
      <c r="G345" s="43" t="s">
        <v>82</v>
      </c>
      <c r="H345" s="43" t="s">
        <v>30</v>
      </c>
      <c r="I345" s="41">
        <v>24.79</v>
      </c>
      <c r="J345" s="16">
        <v>0</v>
      </c>
      <c r="K345" s="21">
        <f t="shared" si="9"/>
        <v>0</v>
      </c>
      <c r="L345" s="22" t="str">
        <f t="shared" si="8"/>
        <v>OK</v>
      </c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50"/>
      <c r="Z345" s="50"/>
      <c r="AA345" s="50"/>
      <c r="AB345" s="50"/>
    </row>
    <row r="346" spans="1:28" ht="39.950000000000003" customHeight="1" x14ac:dyDescent="0.25">
      <c r="A346" s="69"/>
      <c r="B346" s="66"/>
      <c r="C346" s="37">
        <v>343</v>
      </c>
      <c r="D346" s="63"/>
      <c r="E346" s="42" t="s">
        <v>136</v>
      </c>
      <c r="F346" s="43" t="s">
        <v>38</v>
      </c>
      <c r="G346" s="43" t="s">
        <v>83</v>
      </c>
      <c r="H346" s="43" t="s">
        <v>30</v>
      </c>
      <c r="I346" s="41">
        <v>62.42</v>
      </c>
      <c r="J346" s="16">
        <v>0</v>
      </c>
      <c r="K346" s="21">
        <f t="shared" si="9"/>
        <v>0</v>
      </c>
      <c r="L346" s="22" t="str">
        <f t="shared" si="8"/>
        <v>OK</v>
      </c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50"/>
      <c r="Z346" s="50"/>
      <c r="AA346" s="50"/>
      <c r="AB346" s="50"/>
    </row>
    <row r="347" spans="1:28" ht="39.950000000000003" customHeight="1" x14ac:dyDescent="0.25">
      <c r="A347" s="69"/>
      <c r="B347" s="66"/>
      <c r="C347" s="37">
        <v>344</v>
      </c>
      <c r="D347" s="63"/>
      <c r="E347" s="42" t="s">
        <v>137</v>
      </c>
      <c r="F347" s="43" t="s">
        <v>38</v>
      </c>
      <c r="G347" s="43" t="s">
        <v>84</v>
      </c>
      <c r="H347" s="43" t="s">
        <v>30</v>
      </c>
      <c r="I347" s="41">
        <v>32.659999999999997</v>
      </c>
      <c r="J347" s="16">
        <v>0</v>
      </c>
      <c r="K347" s="21">
        <f t="shared" si="9"/>
        <v>0</v>
      </c>
      <c r="L347" s="22" t="str">
        <f t="shared" si="8"/>
        <v>OK</v>
      </c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50"/>
      <c r="Z347" s="50"/>
      <c r="AA347" s="50"/>
      <c r="AB347" s="50"/>
    </row>
    <row r="348" spans="1:28" ht="39.950000000000003" customHeight="1" x14ac:dyDescent="0.25">
      <c r="A348" s="69"/>
      <c r="B348" s="66"/>
      <c r="C348" s="37">
        <v>345</v>
      </c>
      <c r="D348" s="63"/>
      <c r="E348" s="42" t="s">
        <v>87</v>
      </c>
      <c r="F348" s="43" t="s">
        <v>126</v>
      </c>
      <c r="G348" s="43" t="s">
        <v>88</v>
      </c>
      <c r="H348" s="43" t="s">
        <v>30</v>
      </c>
      <c r="I348" s="41">
        <v>552.51</v>
      </c>
      <c r="J348" s="16">
        <v>0</v>
      </c>
      <c r="K348" s="21">
        <f t="shared" si="9"/>
        <v>0</v>
      </c>
      <c r="L348" s="22" t="str">
        <f t="shared" si="8"/>
        <v>OK</v>
      </c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50"/>
      <c r="Z348" s="50"/>
      <c r="AA348" s="50"/>
      <c r="AB348" s="50"/>
    </row>
    <row r="349" spans="1:28" ht="39.950000000000003" customHeight="1" x14ac:dyDescent="0.25">
      <c r="A349" s="69"/>
      <c r="B349" s="66"/>
      <c r="C349" s="37">
        <v>346</v>
      </c>
      <c r="D349" s="63"/>
      <c r="E349" s="42" t="s">
        <v>89</v>
      </c>
      <c r="F349" s="43" t="s">
        <v>126</v>
      </c>
      <c r="G349" s="43" t="s">
        <v>29</v>
      </c>
      <c r="H349" s="43" t="s">
        <v>30</v>
      </c>
      <c r="I349" s="41">
        <v>1097.5</v>
      </c>
      <c r="J349" s="16">
        <v>0</v>
      </c>
      <c r="K349" s="21">
        <f t="shared" si="9"/>
        <v>0</v>
      </c>
      <c r="L349" s="22" t="str">
        <f t="shared" si="8"/>
        <v>OK</v>
      </c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50"/>
      <c r="Z349" s="50"/>
      <c r="AA349" s="50"/>
      <c r="AB349" s="50"/>
    </row>
    <row r="350" spans="1:28" ht="39.950000000000003" customHeight="1" x14ac:dyDescent="0.25">
      <c r="A350" s="69"/>
      <c r="B350" s="66"/>
      <c r="C350" s="37">
        <v>347</v>
      </c>
      <c r="D350" s="63"/>
      <c r="E350" s="42" t="s">
        <v>90</v>
      </c>
      <c r="F350" s="43" t="s">
        <v>38</v>
      </c>
      <c r="G350" s="43" t="s">
        <v>29</v>
      </c>
      <c r="H350" s="43" t="s">
        <v>30</v>
      </c>
      <c r="I350" s="41">
        <v>229.04</v>
      </c>
      <c r="J350" s="16">
        <v>0</v>
      </c>
      <c r="K350" s="21">
        <f t="shared" si="9"/>
        <v>0</v>
      </c>
      <c r="L350" s="22" t="str">
        <f t="shared" si="8"/>
        <v>OK</v>
      </c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50"/>
      <c r="Z350" s="50"/>
      <c r="AA350" s="50"/>
      <c r="AB350" s="50"/>
    </row>
    <row r="351" spans="1:28" ht="39.950000000000003" customHeight="1" x14ac:dyDescent="0.25">
      <c r="A351" s="69"/>
      <c r="B351" s="66"/>
      <c r="C351" s="37">
        <v>348</v>
      </c>
      <c r="D351" s="63"/>
      <c r="E351" s="42" t="s">
        <v>91</v>
      </c>
      <c r="F351" s="43" t="s">
        <v>38</v>
      </c>
      <c r="G351" s="43" t="s">
        <v>29</v>
      </c>
      <c r="H351" s="43" t="s">
        <v>30</v>
      </c>
      <c r="I351" s="41">
        <v>128.83000000000001</v>
      </c>
      <c r="J351" s="16">
        <v>0</v>
      </c>
      <c r="K351" s="21">
        <f t="shared" si="9"/>
        <v>0</v>
      </c>
      <c r="L351" s="22" t="str">
        <f t="shared" si="8"/>
        <v>OK</v>
      </c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50"/>
      <c r="Z351" s="50"/>
      <c r="AA351" s="50"/>
      <c r="AB351" s="50"/>
    </row>
    <row r="352" spans="1:28" ht="39.950000000000003" customHeight="1" x14ac:dyDescent="0.25">
      <c r="A352" s="69"/>
      <c r="B352" s="66"/>
      <c r="C352" s="37">
        <v>349</v>
      </c>
      <c r="D352" s="63"/>
      <c r="E352" s="42" t="s">
        <v>92</v>
      </c>
      <c r="F352" s="43" t="s">
        <v>38</v>
      </c>
      <c r="G352" s="43" t="s">
        <v>93</v>
      </c>
      <c r="H352" s="43" t="s">
        <v>30</v>
      </c>
      <c r="I352" s="41">
        <v>23.1</v>
      </c>
      <c r="J352" s="16">
        <v>0</v>
      </c>
      <c r="K352" s="21">
        <f t="shared" si="9"/>
        <v>0</v>
      </c>
      <c r="L352" s="22" t="str">
        <f t="shared" si="8"/>
        <v>OK</v>
      </c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50"/>
      <c r="Z352" s="50"/>
      <c r="AA352" s="50"/>
      <c r="AB352" s="50"/>
    </row>
    <row r="353" spans="1:28" ht="39.950000000000003" customHeight="1" x14ac:dyDescent="0.25">
      <c r="A353" s="69"/>
      <c r="B353" s="66"/>
      <c r="C353" s="37">
        <v>350</v>
      </c>
      <c r="D353" s="63"/>
      <c r="E353" s="42" t="s">
        <v>94</v>
      </c>
      <c r="F353" s="43" t="s">
        <v>126</v>
      </c>
      <c r="G353" s="43" t="s">
        <v>29</v>
      </c>
      <c r="H353" s="43" t="s">
        <v>30</v>
      </c>
      <c r="I353" s="41">
        <v>213.77</v>
      </c>
      <c r="J353" s="16">
        <v>0</v>
      </c>
      <c r="K353" s="21">
        <f t="shared" si="9"/>
        <v>0</v>
      </c>
      <c r="L353" s="22" t="str">
        <f t="shared" si="8"/>
        <v>OK</v>
      </c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50"/>
      <c r="Z353" s="50"/>
      <c r="AA353" s="50"/>
      <c r="AB353" s="50"/>
    </row>
    <row r="354" spans="1:28" ht="39.950000000000003" customHeight="1" x14ac:dyDescent="0.25">
      <c r="A354" s="70"/>
      <c r="B354" s="67"/>
      <c r="C354" s="44">
        <v>351</v>
      </c>
      <c r="D354" s="64"/>
      <c r="E354" s="42" t="s">
        <v>95</v>
      </c>
      <c r="F354" s="43" t="s">
        <v>126</v>
      </c>
      <c r="G354" s="43" t="s">
        <v>29</v>
      </c>
      <c r="H354" s="43" t="s">
        <v>30</v>
      </c>
      <c r="I354" s="41">
        <v>233.81</v>
      </c>
      <c r="J354" s="16">
        <v>0</v>
      </c>
      <c r="K354" s="21">
        <f t="shared" si="9"/>
        <v>0</v>
      </c>
      <c r="L354" s="22" t="str">
        <f t="shared" si="8"/>
        <v>OK</v>
      </c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50"/>
      <c r="Z354" s="50"/>
      <c r="AA354" s="50"/>
      <c r="AB354" s="50"/>
    </row>
    <row r="355" spans="1:28" ht="24" customHeight="1" x14ac:dyDescent="0.4">
      <c r="J355" s="46">
        <f>SUM(J4:J354)</f>
        <v>6603</v>
      </c>
      <c r="M355" s="35">
        <f t="shared" ref="M355:AB355" si="10">SUMPRODUCT($I$4:$I$354,M4:M354)</f>
        <v>0</v>
      </c>
      <c r="N355" s="35">
        <f t="shared" si="10"/>
        <v>0</v>
      </c>
      <c r="O355" s="35">
        <f t="shared" si="10"/>
        <v>0</v>
      </c>
      <c r="P355" s="35">
        <f t="shared" si="10"/>
        <v>0</v>
      </c>
      <c r="Q355" s="35">
        <f t="shared" si="10"/>
        <v>0</v>
      </c>
      <c r="R355" s="35">
        <f t="shared" si="10"/>
        <v>0</v>
      </c>
      <c r="S355" s="35">
        <f t="shared" si="10"/>
        <v>0</v>
      </c>
      <c r="T355" s="35">
        <f t="shared" si="10"/>
        <v>0</v>
      </c>
      <c r="U355" s="35">
        <f t="shared" si="10"/>
        <v>0</v>
      </c>
      <c r="V355" s="35">
        <f t="shared" si="10"/>
        <v>0</v>
      </c>
      <c r="W355" s="35">
        <f t="shared" si="10"/>
        <v>0</v>
      </c>
      <c r="X355" s="35">
        <f t="shared" si="10"/>
        <v>0</v>
      </c>
      <c r="Y355" s="35">
        <f t="shared" si="10"/>
        <v>0</v>
      </c>
      <c r="Z355" s="35">
        <f t="shared" si="10"/>
        <v>0</v>
      </c>
      <c r="AA355" s="35">
        <f t="shared" si="10"/>
        <v>0</v>
      </c>
      <c r="AB355" s="35">
        <f t="shared" si="10"/>
        <v>0</v>
      </c>
    </row>
    <row r="360" spans="1:28" ht="39.950000000000003" customHeight="1" x14ac:dyDescent="0.4">
      <c r="A360" s="57"/>
      <c r="D360" s="60"/>
    </row>
    <row r="361" spans="1:28" ht="39.950000000000003" customHeight="1" x14ac:dyDescent="0.4">
      <c r="A361" s="57"/>
      <c r="D361" s="60"/>
    </row>
    <row r="362" spans="1:28" ht="39.950000000000003" customHeight="1" x14ac:dyDescent="0.4">
      <c r="A362" s="57"/>
      <c r="D362" s="60"/>
    </row>
    <row r="363" spans="1:28" ht="39.950000000000003" customHeight="1" x14ac:dyDescent="0.4">
      <c r="A363" s="57"/>
      <c r="D363" s="60"/>
    </row>
    <row r="364" spans="1:28" ht="39.950000000000003" customHeight="1" x14ac:dyDescent="0.4">
      <c r="A364" s="57"/>
      <c r="D364" s="60"/>
    </row>
    <row r="365" spans="1:28" ht="39.950000000000003" customHeight="1" x14ac:dyDescent="0.4">
      <c r="A365" s="57"/>
      <c r="D365" s="60"/>
    </row>
    <row r="366" spans="1:28" ht="39.950000000000003" customHeight="1" x14ac:dyDescent="0.4">
      <c r="A366" s="57"/>
      <c r="D366" s="60"/>
    </row>
    <row r="367" spans="1:28" ht="39.950000000000003" customHeight="1" x14ac:dyDescent="0.4">
      <c r="A367" s="57"/>
      <c r="D367" s="60"/>
    </row>
    <row r="368" spans="1:28" ht="39.950000000000003" customHeight="1" x14ac:dyDescent="0.4">
      <c r="A368" s="57"/>
      <c r="D368" s="60"/>
    </row>
    <row r="369" spans="1:9" ht="39.950000000000003" customHeight="1" x14ac:dyDescent="0.4">
      <c r="A369" s="57"/>
      <c r="D369" s="60"/>
    </row>
    <row r="370" spans="1:9" ht="39.950000000000003" customHeight="1" x14ac:dyDescent="0.4">
      <c r="A370" s="57"/>
      <c r="D370" s="60"/>
    </row>
    <row r="371" spans="1:9" ht="39.950000000000003" customHeight="1" x14ac:dyDescent="0.4">
      <c r="A371" s="57"/>
      <c r="D371" s="60"/>
    </row>
    <row r="372" spans="1:9" ht="39.950000000000003" customHeight="1" x14ac:dyDescent="0.4">
      <c r="A372" s="57"/>
      <c r="D372" s="60"/>
    </row>
    <row r="373" spans="1:9" ht="39.950000000000003" customHeight="1" x14ac:dyDescent="0.4">
      <c r="A373" s="57"/>
      <c r="D373" s="60"/>
    </row>
    <row r="374" spans="1:9" ht="39.950000000000003" customHeight="1" x14ac:dyDescent="0.4">
      <c r="A374" s="57"/>
      <c r="D374" s="60"/>
    </row>
    <row r="375" spans="1:9" ht="39.950000000000003" customHeight="1" x14ac:dyDescent="0.4">
      <c r="A375" s="57"/>
      <c r="D375" s="60"/>
    </row>
    <row r="376" spans="1:9" ht="39.950000000000003" customHeight="1" x14ac:dyDescent="0.4">
      <c r="A376" s="57"/>
      <c r="D376" s="60"/>
    </row>
    <row r="377" spans="1:9" ht="39.950000000000003" customHeight="1" x14ac:dyDescent="0.4">
      <c r="A377" s="57"/>
      <c r="D377" s="60"/>
    </row>
    <row r="379" spans="1:9" ht="39.950000000000003" customHeight="1" x14ac:dyDescent="0.4">
      <c r="A379" s="57"/>
      <c r="C379" s="3"/>
      <c r="D379" s="60"/>
      <c r="E379" s="52"/>
      <c r="F379" s="3"/>
      <c r="G379" s="3"/>
      <c r="H379" s="3"/>
      <c r="I379" s="53"/>
    </row>
    <row r="380" spans="1:9" ht="39.950000000000003" customHeight="1" x14ac:dyDescent="0.4">
      <c r="A380" s="57"/>
      <c r="C380" s="3"/>
      <c r="D380" s="60"/>
      <c r="E380" s="52"/>
      <c r="F380" s="3"/>
      <c r="G380" s="3"/>
      <c r="H380" s="3"/>
      <c r="I380" s="53"/>
    </row>
  </sheetData>
  <mergeCells count="47">
    <mergeCell ref="A49:A79"/>
    <mergeCell ref="B49:B79"/>
    <mergeCell ref="D49:D79"/>
    <mergeCell ref="V1:V2"/>
    <mergeCell ref="W1:W2"/>
    <mergeCell ref="P1:P2"/>
    <mergeCell ref="Q1:Q2"/>
    <mergeCell ref="R1:R2"/>
    <mergeCell ref="S1:S2"/>
    <mergeCell ref="T1:T2"/>
    <mergeCell ref="U1:U2"/>
    <mergeCell ref="A1:D1"/>
    <mergeCell ref="E1:I1"/>
    <mergeCell ref="J1:L1"/>
    <mergeCell ref="M1:M2"/>
    <mergeCell ref="N1:N2"/>
    <mergeCell ref="AB1:AB2"/>
    <mergeCell ref="A2:L2"/>
    <mergeCell ref="A4:A48"/>
    <mergeCell ref="B4:B48"/>
    <mergeCell ref="D4:D48"/>
    <mergeCell ref="X1:X2"/>
    <mergeCell ref="Y1:Y2"/>
    <mergeCell ref="Z1:Z2"/>
    <mergeCell ref="AA1:AA2"/>
    <mergeCell ref="O1:O2"/>
    <mergeCell ref="A80:A116"/>
    <mergeCell ref="B80:B116"/>
    <mergeCell ref="D80:D116"/>
    <mergeCell ref="A117:A158"/>
    <mergeCell ref="B117:B158"/>
    <mergeCell ref="D117:D158"/>
    <mergeCell ref="A159:A192"/>
    <mergeCell ref="B159:B192"/>
    <mergeCell ref="D159:D192"/>
    <mergeCell ref="A193:A232"/>
    <mergeCell ref="B193:B232"/>
    <mergeCell ref="D193:D232"/>
    <mergeCell ref="A313:A354"/>
    <mergeCell ref="B313:B354"/>
    <mergeCell ref="D313:D354"/>
    <mergeCell ref="A233:A270"/>
    <mergeCell ref="B233:B270"/>
    <mergeCell ref="D233:D270"/>
    <mergeCell ref="A271:A312"/>
    <mergeCell ref="B271:B312"/>
    <mergeCell ref="D271:D312"/>
  </mergeCells>
  <conditionalFormatting sqref="K4:K354">
    <cfRule type="cellIs" dxfId="63" priority="2" operator="lessThan">
      <formula>0</formula>
    </cfRule>
    <cfRule type="cellIs" dxfId="62" priority="3" operator="lessThan">
      <formula>0</formula>
    </cfRule>
  </conditionalFormatting>
  <conditionalFormatting sqref="M4:X354">
    <cfRule type="cellIs" dxfId="61" priority="5" stopIfTrue="1" operator="greaterThan">
      <formula>0</formula>
    </cfRule>
    <cfRule type="cellIs" dxfId="60" priority="6" stopIfTrue="1" operator="greaterThan">
      <formula>0</formula>
    </cfRule>
    <cfRule type="cellIs" dxfId="59" priority="7" stopIfTrue="1" operator="greaterThan">
      <formula>0</formula>
    </cfRule>
  </conditionalFormatting>
  <conditionalFormatting sqref="M4:AB354">
    <cfRule type="cellIs" dxfId="58" priority="1" operator="greaterThan">
      <formula>10</formula>
    </cfRule>
    <cfRule type="cellIs" dxfId="57" priority="4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CCCF-241D-4052-BF4F-735AF63F70E0}">
  <dimension ref="A1:AB380"/>
  <sheetViews>
    <sheetView zoomScale="85" zoomScaleNormal="85" workbookViewId="0">
      <selection sqref="A1:D1"/>
    </sheetView>
  </sheetViews>
  <sheetFormatPr defaultColWidth="9.7109375" defaultRowHeight="39.950000000000003" customHeight="1" x14ac:dyDescent="0.4"/>
  <cols>
    <col min="1" max="1" width="10.7109375" style="55" customWidth="1"/>
    <col min="2" max="2" width="9.7109375" style="56"/>
    <col min="3" max="3" width="9.5703125" style="1" customWidth="1"/>
    <col min="4" max="4" width="22.7109375" style="59" customWidth="1"/>
    <col min="5" max="5" width="48.85546875" style="36" customWidth="1"/>
    <col min="6" max="6" width="10" style="1" customWidth="1"/>
    <col min="7" max="7" width="19.42578125" style="1" customWidth="1"/>
    <col min="8" max="8" width="16.7109375" style="1" customWidth="1"/>
    <col min="9" max="9" width="13.7109375" style="25" bestFit="1" customWidth="1"/>
    <col min="10" max="10" width="13.85546875" style="4" customWidth="1"/>
    <col min="11" max="11" width="13.28515625" style="24" customWidth="1"/>
    <col min="12" max="12" width="12.5703125" style="5" customWidth="1"/>
    <col min="13" max="13" width="13.5703125" style="4" customWidth="1"/>
    <col min="14" max="15" width="13.7109375" style="4" customWidth="1"/>
    <col min="16" max="16" width="14.28515625" style="4" customWidth="1"/>
    <col min="17" max="17" width="13.42578125" style="4" customWidth="1"/>
    <col min="18" max="24" width="13.7109375" style="4" customWidth="1"/>
    <col min="25" max="28" width="13.7109375" style="2" customWidth="1"/>
    <col min="29" max="16384" width="9.7109375" style="2"/>
  </cols>
  <sheetData>
    <row r="1" spans="1:28" ht="35.25" customHeight="1" x14ac:dyDescent="0.25">
      <c r="A1" s="80" t="s">
        <v>24</v>
      </c>
      <c r="B1" s="80"/>
      <c r="C1" s="80"/>
      <c r="D1" s="81"/>
      <c r="E1" s="72" t="s">
        <v>127</v>
      </c>
      <c r="F1" s="73"/>
      <c r="G1" s="73"/>
      <c r="H1" s="73"/>
      <c r="I1" s="74"/>
      <c r="J1" s="72" t="s">
        <v>25</v>
      </c>
      <c r="K1" s="73"/>
      <c r="L1" s="74"/>
      <c r="M1" s="71" t="s">
        <v>18</v>
      </c>
      <c r="N1" s="71" t="s">
        <v>18</v>
      </c>
      <c r="O1" s="71" t="s">
        <v>18</v>
      </c>
      <c r="P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V1" s="71" t="s">
        <v>18</v>
      </c>
      <c r="W1" s="71" t="s">
        <v>18</v>
      </c>
      <c r="X1" s="71" t="s">
        <v>18</v>
      </c>
      <c r="Y1" s="71" t="s">
        <v>18</v>
      </c>
      <c r="Z1" s="71" t="s">
        <v>18</v>
      </c>
      <c r="AA1" s="71" t="s">
        <v>18</v>
      </c>
      <c r="AB1" s="71" t="s">
        <v>18</v>
      </c>
    </row>
    <row r="2" spans="1:28" ht="25.15" customHeight="1" x14ac:dyDescent="0.25">
      <c r="A2" s="78" t="s">
        <v>154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s="3" customFormat="1" ht="39.950000000000003" customHeight="1" x14ac:dyDescent="0.2">
      <c r="A3" s="51" t="s">
        <v>139</v>
      </c>
      <c r="B3" s="54" t="s">
        <v>22</v>
      </c>
      <c r="C3" s="54" t="s">
        <v>20</v>
      </c>
      <c r="D3" s="58" t="s">
        <v>13</v>
      </c>
      <c r="E3" s="51" t="s">
        <v>27</v>
      </c>
      <c r="F3" s="54" t="s">
        <v>3</v>
      </c>
      <c r="G3" s="51" t="s">
        <v>17</v>
      </c>
      <c r="H3" s="54" t="s">
        <v>14</v>
      </c>
      <c r="I3" s="28" t="s">
        <v>21</v>
      </c>
      <c r="J3" s="54" t="s">
        <v>19</v>
      </c>
      <c r="K3" s="29" t="s">
        <v>0</v>
      </c>
      <c r="L3" s="30" t="s">
        <v>2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18" t="s">
        <v>1</v>
      </c>
      <c r="W3" s="18" t="s">
        <v>1</v>
      </c>
      <c r="X3" s="18" t="s">
        <v>1</v>
      </c>
      <c r="Y3" s="18" t="s">
        <v>1</v>
      </c>
      <c r="Z3" s="18" t="s">
        <v>1</v>
      </c>
      <c r="AA3" s="18" t="s">
        <v>1</v>
      </c>
      <c r="AB3" s="18" t="s">
        <v>1</v>
      </c>
    </row>
    <row r="4" spans="1:28" ht="39.950000000000003" customHeight="1" x14ac:dyDescent="0.25">
      <c r="A4" s="68" t="s">
        <v>140</v>
      </c>
      <c r="B4" s="65">
        <v>1</v>
      </c>
      <c r="C4" s="37">
        <v>1</v>
      </c>
      <c r="D4" s="75" t="s">
        <v>124</v>
      </c>
      <c r="E4" s="38" t="s">
        <v>28</v>
      </c>
      <c r="F4" s="37" t="s">
        <v>126</v>
      </c>
      <c r="G4" s="37" t="s">
        <v>29</v>
      </c>
      <c r="H4" s="37" t="s">
        <v>30</v>
      </c>
      <c r="I4" s="39">
        <v>161.22</v>
      </c>
      <c r="J4" s="16">
        <v>0</v>
      </c>
      <c r="K4" s="21">
        <f t="shared" ref="K4:K35" si="0">J4-(SUM(M4:AB4))</f>
        <v>0</v>
      </c>
      <c r="L4" s="22" t="str">
        <f>IF(K4&lt;0,"ATENÇÃO","OK")</f>
        <v>OK</v>
      </c>
      <c r="M4" s="48"/>
      <c r="N4" s="49"/>
      <c r="O4" s="48"/>
      <c r="P4" s="48"/>
      <c r="Q4" s="48"/>
      <c r="R4" s="48"/>
      <c r="S4" s="48"/>
      <c r="T4" s="48"/>
      <c r="U4" s="48"/>
      <c r="V4" s="48"/>
      <c r="W4" s="48"/>
      <c r="X4" s="48"/>
      <c r="Y4" s="50"/>
      <c r="Z4" s="50"/>
      <c r="AA4" s="50"/>
      <c r="AB4" s="50"/>
    </row>
    <row r="5" spans="1:28" ht="39.950000000000003" customHeight="1" x14ac:dyDescent="0.25">
      <c r="A5" s="69"/>
      <c r="B5" s="66"/>
      <c r="C5" s="37">
        <v>2</v>
      </c>
      <c r="D5" s="76"/>
      <c r="E5" s="38" t="s">
        <v>31</v>
      </c>
      <c r="F5" s="40" t="s">
        <v>32</v>
      </c>
      <c r="G5" s="40" t="s">
        <v>29</v>
      </c>
      <c r="H5" s="37" t="s">
        <v>30</v>
      </c>
      <c r="I5" s="41">
        <v>12.89</v>
      </c>
      <c r="J5" s="16">
        <v>0</v>
      </c>
      <c r="K5" s="21">
        <f t="shared" si="0"/>
        <v>0</v>
      </c>
      <c r="L5" s="22" t="str">
        <f t="shared" ref="L5:L68" si="1">IF(K5&lt;0,"ATENÇÃO","OK")</f>
        <v>OK</v>
      </c>
      <c r="M5" s="48"/>
      <c r="N5" s="49"/>
      <c r="O5" s="48"/>
      <c r="P5" s="48"/>
      <c r="Q5" s="48"/>
      <c r="R5" s="48"/>
      <c r="S5" s="48"/>
      <c r="T5" s="48"/>
      <c r="U5" s="48"/>
      <c r="V5" s="48"/>
      <c r="W5" s="48"/>
      <c r="X5" s="48"/>
      <c r="Y5" s="50"/>
      <c r="Z5" s="50"/>
      <c r="AA5" s="50"/>
      <c r="AB5" s="50"/>
    </row>
    <row r="6" spans="1:28" ht="39.950000000000003" customHeight="1" x14ac:dyDescent="0.25">
      <c r="A6" s="69"/>
      <c r="B6" s="66"/>
      <c r="C6" s="37">
        <v>3</v>
      </c>
      <c r="D6" s="76"/>
      <c r="E6" s="38" t="s">
        <v>33</v>
      </c>
      <c r="F6" s="40" t="s">
        <v>126</v>
      </c>
      <c r="G6" s="40" t="s">
        <v>29</v>
      </c>
      <c r="H6" s="37" t="s">
        <v>30</v>
      </c>
      <c r="I6" s="41">
        <v>20.63</v>
      </c>
      <c r="J6" s="16">
        <v>0</v>
      </c>
      <c r="K6" s="21">
        <f t="shared" si="0"/>
        <v>0</v>
      </c>
      <c r="L6" s="22" t="str">
        <f t="shared" si="1"/>
        <v>OK</v>
      </c>
      <c r="M6" s="48"/>
      <c r="N6" s="49"/>
      <c r="O6" s="48"/>
      <c r="P6" s="48"/>
      <c r="Q6" s="48"/>
      <c r="R6" s="48"/>
      <c r="S6" s="48"/>
      <c r="T6" s="48"/>
      <c r="U6" s="48"/>
      <c r="V6" s="48"/>
      <c r="W6" s="48"/>
      <c r="X6" s="48"/>
      <c r="Y6" s="50"/>
      <c r="Z6" s="50"/>
      <c r="AA6" s="50"/>
      <c r="AB6" s="50"/>
    </row>
    <row r="7" spans="1:28" ht="39.950000000000003" customHeight="1" x14ac:dyDescent="0.25">
      <c r="A7" s="69"/>
      <c r="B7" s="66"/>
      <c r="C7" s="37">
        <v>4</v>
      </c>
      <c r="D7" s="76"/>
      <c r="E7" s="38" t="s">
        <v>34</v>
      </c>
      <c r="F7" s="40" t="s">
        <v>126</v>
      </c>
      <c r="G7" s="40" t="s">
        <v>35</v>
      </c>
      <c r="H7" s="37" t="s">
        <v>30</v>
      </c>
      <c r="I7" s="41">
        <v>33.53</v>
      </c>
      <c r="J7" s="16">
        <v>0</v>
      </c>
      <c r="K7" s="21">
        <f t="shared" si="0"/>
        <v>0</v>
      </c>
      <c r="L7" s="22" t="str">
        <f t="shared" si="1"/>
        <v>OK</v>
      </c>
      <c r="M7" s="48"/>
      <c r="N7" s="49"/>
      <c r="O7" s="48"/>
      <c r="P7" s="48"/>
      <c r="Q7" s="48"/>
      <c r="R7" s="48"/>
      <c r="S7" s="48"/>
      <c r="T7" s="48"/>
      <c r="U7" s="48"/>
      <c r="V7" s="48"/>
      <c r="W7" s="48"/>
      <c r="X7" s="48"/>
      <c r="Y7" s="50"/>
      <c r="Z7" s="50"/>
      <c r="AA7" s="50"/>
      <c r="AB7" s="50"/>
    </row>
    <row r="8" spans="1:28" ht="39.950000000000003" customHeight="1" x14ac:dyDescent="0.25">
      <c r="A8" s="69"/>
      <c r="B8" s="66"/>
      <c r="C8" s="37">
        <v>5</v>
      </c>
      <c r="D8" s="76"/>
      <c r="E8" s="38" t="s">
        <v>36</v>
      </c>
      <c r="F8" s="40" t="s">
        <v>126</v>
      </c>
      <c r="G8" s="40" t="s">
        <v>37</v>
      </c>
      <c r="H8" s="37" t="s">
        <v>30</v>
      </c>
      <c r="I8" s="41">
        <v>48.36</v>
      </c>
      <c r="J8" s="16">
        <v>0</v>
      </c>
      <c r="K8" s="21">
        <f t="shared" si="0"/>
        <v>0</v>
      </c>
      <c r="L8" s="22" t="str">
        <f t="shared" si="1"/>
        <v>OK</v>
      </c>
      <c r="M8" s="48"/>
      <c r="N8" s="49"/>
      <c r="O8" s="48"/>
      <c r="P8" s="48"/>
      <c r="Q8" s="48"/>
      <c r="R8" s="48"/>
      <c r="S8" s="48"/>
      <c r="T8" s="48"/>
      <c r="U8" s="48"/>
      <c r="V8" s="48"/>
      <c r="W8" s="48"/>
      <c r="X8" s="48"/>
      <c r="Y8" s="50"/>
      <c r="Z8" s="50"/>
      <c r="AA8" s="50"/>
      <c r="AB8" s="50"/>
    </row>
    <row r="9" spans="1:28" ht="39.950000000000003" customHeight="1" x14ac:dyDescent="0.25">
      <c r="A9" s="69"/>
      <c r="B9" s="66"/>
      <c r="C9" s="37">
        <v>6</v>
      </c>
      <c r="D9" s="76"/>
      <c r="E9" s="38" t="s">
        <v>128</v>
      </c>
      <c r="F9" s="37" t="s">
        <v>126</v>
      </c>
      <c r="G9" s="40" t="s">
        <v>29</v>
      </c>
      <c r="H9" s="37" t="s">
        <v>30</v>
      </c>
      <c r="I9" s="39">
        <v>4.24</v>
      </c>
      <c r="J9" s="16">
        <v>0</v>
      </c>
      <c r="K9" s="21">
        <f t="shared" si="0"/>
        <v>0</v>
      </c>
      <c r="L9" s="22" t="str">
        <f t="shared" si="1"/>
        <v>OK</v>
      </c>
      <c r="M9" s="48"/>
      <c r="N9" s="49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50"/>
      <c r="AA9" s="50"/>
      <c r="AB9" s="50"/>
    </row>
    <row r="10" spans="1:28" ht="39.950000000000003" customHeight="1" x14ac:dyDescent="0.25">
      <c r="A10" s="69"/>
      <c r="B10" s="66"/>
      <c r="C10" s="37">
        <v>7</v>
      </c>
      <c r="D10" s="76"/>
      <c r="E10" s="42" t="s">
        <v>129</v>
      </c>
      <c r="F10" s="43" t="s">
        <v>38</v>
      </c>
      <c r="G10" s="43" t="s">
        <v>39</v>
      </c>
      <c r="H10" s="37" t="s">
        <v>30</v>
      </c>
      <c r="I10" s="41">
        <v>8.59</v>
      </c>
      <c r="J10" s="16">
        <v>0</v>
      </c>
      <c r="K10" s="21">
        <f t="shared" si="0"/>
        <v>0</v>
      </c>
      <c r="L10" s="22" t="str">
        <f t="shared" si="1"/>
        <v>OK</v>
      </c>
      <c r="M10" s="48"/>
      <c r="N10" s="49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50"/>
      <c r="AA10" s="50"/>
      <c r="AB10" s="50"/>
    </row>
    <row r="11" spans="1:28" ht="39.950000000000003" customHeight="1" x14ac:dyDescent="0.25">
      <c r="A11" s="69"/>
      <c r="B11" s="66"/>
      <c r="C11" s="37">
        <v>8</v>
      </c>
      <c r="D11" s="76"/>
      <c r="E11" s="42" t="s">
        <v>130</v>
      </c>
      <c r="F11" s="43" t="s">
        <v>38</v>
      </c>
      <c r="G11" s="43" t="s">
        <v>40</v>
      </c>
      <c r="H11" s="37" t="s">
        <v>30</v>
      </c>
      <c r="I11" s="41">
        <v>12.65</v>
      </c>
      <c r="J11" s="16">
        <v>0</v>
      </c>
      <c r="K11" s="21">
        <f t="shared" si="0"/>
        <v>0</v>
      </c>
      <c r="L11" s="22" t="str">
        <f t="shared" si="1"/>
        <v>OK</v>
      </c>
      <c r="M11" s="48"/>
      <c r="N11" s="49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50"/>
      <c r="Z11" s="50"/>
      <c r="AA11" s="50"/>
      <c r="AB11" s="50"/>
    </row>
    <row r="12" spans="1:28" ht="39.950000000000003" customHeight="1" x14ac:dyDescent="0.25">
      <c r="A12" s="69"/>
      <c r="B12" s="66"/>
      <c r="C12" s="37">
        <v>9</v>
      </c>
      <c r="D12" s="76"/>
      <c r="E12" s="42" t="s">
        <v>131</v>
      </c>
      <c r="F12" s="44" t="s">
        <v>38</v>
      </c>
      <c r="G12" s="43" t="s">
        <v>41</v>
      </c>
      <c r="H12" s="43" t="s">
        <v>30</v>
      </c>
      <c r="I12" s="41">
        <v>13.75</v>
      </c>
      <c r="J12" s="16">
        <v>0</v>
      </c>
      <c r="K12" s="21">
        <f t="shared" si="0"/>
        <v>0</v>
      </c>
      <c r="L12" s="22" t="str">
        <f t="shared" si="1"/>
        <v>OK</v>
      </c>
      <c r="M12" s="48"/>
      <c r="N12" s="49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50"/>
      <c r="AA12" s="50"/>
      <c r="AB12" s="50"/>
    </row>
    <row r="13" spans="1:28" ht="39.950000000000003" customHeight="1" x14ac:dyDescent="0.25">
      <c r="A13" s="69"/>
      <c r="B13" s="66"/>
      <c r="C13" s="37">
        <v>10</v>
      </c>
      <c r="D13" s="76"/>
      <c r="E13" s="42" t="s">
        <v>42</v>
      </c>
      <c r="F13" s="44" t="s">
        <v>11</v>
      </c>
      <c r="G13" s="43" t="s">
        <v>29</v>
      </c>
      <c r="H13" s="43" t="s">
        <v>30</v>
      </c>
      <c r="I13" s="41">
        <v>47.9</v>
      </c>
      <c r="J13" s="16">
        <v>0</v>
      </c>
      <c r="K13" s="21">
        <f t="shared" si="0"/>
        <v>0</v>
      </c>
      <c r="L13" s="22" t="str">
        <f t="shared" si="1"/>
        <v>OK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</row>
    <row r="14" spans="1:28" ht="39.950000000000003" customHeight="1" x14ac:dyDescent="0.25">
      <c r="A14" s="69"/>
      <c r="B14" s="66"/>
      <c r="C14" s="37">
        <v>11</v>
      </c>
      <c r="D14" s="76"/>
      <c r="E14" s="42" t="s">
        <v>43</v>
      </c>
      <c r="F14" s="43" t="s">
        <v>44</v>
      </c>
      <c r="G14" s="43" t="s">
        <v>29</v>
      </c>
      <c r="H14" s="43" t="s">
        <v>30</v>
      </c>
      <c r="I14" s="41">
        <v>17.13</v>
      </c>
      <c r="J14" s="16">
        <v>0</v>
      </c>
      <c r="K14" s="21">
        <f t="shared" si="0"/>
        <v>0</v>
      </c>
      <c r="L14" s="22" t="str">
        <f t="shared" si="1"/>
        <v>OK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50"/>
      <c r="Z14" s="50"/>
      <c r="AA14" s="50"/>
      <c r="AB14" s="50"/>
    </row>
    <row r="15" spans="1:28" ht="39.950000000000003" customHeight="1" x14ac:dyDescent="0.25">
      <c r="A15" s="69"/>
      <c r="B15" s="66"/>
      <c r="C15" s="37">
        <v>12</v>
      </c>
      <c r="D15" s="76"/>
      <c r="E15" s="42" t="s">
        <v>45</v>
      </c>
      <c r="F15" s="43" t="s">
        <v>38</v>
      </c>
      <c r="G15" s="43" t="s">
        <v>46</v>
      </c>
      <c r="H15" s="43" t="s">
        <v>30</v>
      </c>
      <c r="I15" s="41">
        <v>22.06</v>
      </c>
      <c r="J15" s="16">
        <v>0</v>
      </c>
      <c r="K15" s="21">
        <f t="shared" si="0"/>
        <v>0</v>
      </c>
      <c r="L15" s="22" t="str">
        <f t="shared" si="1"/>
        <v>OK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0"/>
      <c r="Z15" s="50"/>
      <c r="AA15" s="50"/>
      <c r="AB15" s="50"/>
    </row>
    <row r="16" spans="1:28" ht="39.950000000000003" customHeight="1" x14ac:dyDescent="0.25">
      <c r="A16" s="69"/>
      <c r="B16" s="66"/>
      <c r="C16" s="37">
        <v>13</v>
      </c>
      <c r="D16" s="76"/>
      <c r="E16" s="38" t="s">
        <v>47</v>
      </c>
      <c r="F16" s="40" t="s">
        <v>38</v>
      </c>
      <c r="G16" s="40" t="s">
        <v>48</v>
      </c>
      <c r="H16" s="40" t="s">
        <v>30</v>
      </c>
      <c r="I16" s="45">
        <v>17.41</v>
      </c>
      <c r="J16" s="16">
        <v>0</v>
      </c>
      <c r="K16" s="21">
        <f t="shared" si="0"/>
        <v>0</v>
      </c>
      <c r="L16" s="22" t="str">
        <f t="shared" si="1"/>
        <v>OK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0"/>
      <c r="Z16" s="50"/>
      <c r="AA16" s="50"/>
      <c r="AB16" s="50"/>
    </row>
    <row r="17" spans="1:28" ht="39.950000000000003" customHeight="1" x14ac:dyDescent="0.25">
      <c r="A17" s="69"/>
      <c r="B17" s="66"/>
      <c r="C17" s="37">
        <v>14</v>
      </c>
      <c r="D17" s="76"/>
      <c r="E17" s="42" t="s">
        <v>49</v>
      </c>
      <c r="F17" s="43" t="s">
        <v>38</v>
      </c>
      <c r="G17" s="43" t="s">
        <v>50</v>
      </c>
      <c r="H17" s="43" t="s">
        <v>30</v>
      </c>
      <c r="I17" s="41">
        <v>12.38</v>
      </c>
      <c r="J17" s="16">
        <v>0</v>
      </c>
      <c r="K17" s="21">
        <f t="shared" si="0"/>
        <v>0</v>
      </c>
      <c r="L17" s="22" t="str">
        <f t="shared" si="1"/>
        <v>OK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0"/>
      <c r="Z17" s="50"/>
      <c r="AA17" s="50"/>
      <c r="AB17" s="50"/>
    </row>
    <row r="18" spans="1:28" ht="39.950000000000003" customHeight="1" x14ac:dyDescent="0.25">
      <c r="A18" s="69"/>
      <c r="B18" s="66"/>
      <c r="C18" s="37">
        <v>15</v>
      </c>
      <c r="D18" s="76"/>
      <c r="E18" s="42" t="s">
        <v>51</v>
      </c>
      <c r="F18" s="43" t="s">
        <v>38</v>
      </c>
      <c r="G18" s="43" t="s">
        <v>52</v>
      </c>
      <c r="H18" s="43" t="s">
        <v>30</v>
      </c>
      <c r="I18" s="41">
        <v>154.96</v>
      </c>
      <c r="J18" s="16">
        <v>0</v>
      </c>
      <c r="K18" s="21">
        <f t="shared" si="0"/>
        <v>0</v>
      </c>
      <c r="L18" s="22" t="str">
        <f t="shared" si="1"/>
        <v>OK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50"/>
      <c r="Z18" s="50"/>
      <c r="AA18" s="50"/>
      <c r="AB18" s="50"/>
    </row>
    <row r="19" spans="1:28" ht="39.950000000000003" customHeight="1" x14ac:dyDescent="0.25">
      <c r="A19" s="69"/>
      <c r="B19" s="66"/>
      <c r="C19" s="37">
        <v>16</v>
      </c>
      <c r="D19" s="76"/>
      <c r="E19" s="42" t="s">
        <v>53</v>
      </c>
      <c r="F19" s="43" t="s">
        <v>38</v>
      </c>
      <c r="G19" s="43" t="s">
        <v>54</v>
      </c>
      <c r="H19" s="43" t="s">
        <v>30</v>
      </c>
      <c r="I19" s="41">
        <v>169.18</v>
      </c>
      <c r="J19" s="16">
        <v>0</v>
      </c>
      <c r="K19" s="21">
        <f t="shared" si="0"/>
        <v>0</v>
      </c>
      <c r="L19" s="22" t="str">
        <f t="shared" si="1"/>
        <v>OK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50"/>
      <c r="Z19" s="50"/>
      <c r="AA19" s="50"/>
      <c r="AB19" s="50"/>
    </row>
    <row r="20" spans="1:28" ht="39.950000000000003" customHeight="1" x14ac:dyDescent="0.25">
      <c r="A20" s="69"/>
      <c r="B20" s="66"/>
      <c r="C20" s="37">
        <v>17</v>
      </c>
      <c r="D20" s="76"/>
      <c r="E20" s="42" t="s">
        <v>55</v>
      </c>
      <c r="F20" s="43" t="s">
        <v>38</v>
      </c>
      <c r="G20" s="43" t="s">
        <v>56</v>
      </c>
      <c r="H20" s="43" t="s">
        <v>30</v>
      </c>
      <c r="I20" s="41">
        <v>55.76</v>
      </c>
      <c r="J20" s="16">
        <v>0</v>
      </c>
      <c r="K20" s="21">
        <f t="shared" si="0"/>
        <v>0</v>
      </c>
      <c r="L20" s="22" t="str">
        <f t="shared" si="1"/>
        <v>OK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50"/>
      <c r="Z20" s="50"/>
      <c r="AA20" s="50"/>
      <c r="AB20" s="50"/>
    </row>
    <row r="21" spans="1:28" ht="39.950000000000003" customHeight="1" x14ac:dyDescent="0.25">
      <c r="A21" s="69"/>
      <c r="B21" s="66"/>
      <c r="C21" s="37">
        <v>18</v>
      </c>
      <c r="D21" s="76"/>
      <c r="E21" s="42" t="s">
        <v>57</v>
      </c>
      <c r="F21" s="43" t="s">
        <v>38</v>
      </c>
      <c r="G21" s="43" t="s">
        <v>58</v>
      </c>
      <c r="H21" s="43" t="s">
        <v>30</v>
      </c>
      <c r="I21" s="41">
        <v>21.39</v>
      </c>
      <c r="J21" s="16">
        <v>0</v>
      </c>
      <c r="K21" s="21">
        <f t="shared" si="0"/>
        <v>0</v>
      </c>
      <c r="L21" s="22" t="str">
        <f t="shared" si="1"/>
        <v>OK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50"/>
      <c r="Z21" s="50"/>
      <c r="AA21" s="50"/>
      <c r="AB21" s="50"/>
    </row>
    <row r="22" spans="1:28" ht="39.950000000000003" customHeight="1" x14ac:dyDescent="0.25">
      <c r="A22" s="69"/>
      <c r="B22" s="66"/>
      <c r="C22" s="37">
        <v>19</v>
      </c>
      <c r="D22" s="76"/>
      <c r="E22" s="42" t="s">
        <v>59</v>
      </c>
      <c r="F22" s="43" t="s">
        <v>38</v>
      </c>
      <c r="G22" s="43" t="s">
        <v>60</v>
      </c>
      <c r="H22" s="43" t="s">
        <v>30</v>
      </c>
      <c r="I22" s="41">
        <v>47.92</v>
      </c>
      <c r="J22" s="16">
        <v>0</v>
      </c>
      <c r="K22" s="21">
        <f t="shared" si="0"/>
        <v>0</v>
      </c>
      <c r="L22" s="22" t="str">
        <f t="shared" si="1"/>
        <v>OK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50"/>
      <c r="Z22" s="50"/>
      <c r="AA22" s="50"/>
      <c r="AB22" s="50"/>
    </row>
    <row r="23" spans="1:28" ht="39.950000000000003" customHeight="1" x14ac:dyDescent="0.25">
      <c r="A23" s="69"/>
      <c r="B23" s="66"/>
      <c r="C23" s="37">
        <v>20</v>
      </c>
      <c r="D23" s="76"/>
      <c r="E23" s="42" t="s">
        <v>61</v>
      </c>
      <c r="F23" s="43" t="s">
        <v>38</v>
      </c>
      <c r="G23" s="43" t="s">
        <v>62</v>
      </c>
      <c r="H23" s="43" t="s">
        <v>30</v>
      </c>
      <c r="I23" s="41">
        <v>80.260000000000005</v>
      </c>
      <c r="J23" s="16">
        <v>0</v>
      </c>
      <c r="K23" s="21">
        <f t="shared" si="0"/>
        <v>0</v>
      </c>
      <c r="L23" s="22" t="str">
        <f t="shared" si="1"/>
        <v>OK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50"/>
      <c r="Z23" s="50"/>
      <c r="AA23" s="50"/>
      <c r="AB23" s="50"/>
    </row>
    <row r="24" spans="1:28" ht="39.950000000000003" customHeight="1" x14ac:dyDescent="0.25">
      <c r="A24" s="69"/>
      <c r="B24" s="66"/>
      <c r="C24" s="37">
        <v>21</v>
      </c>
      <c r="D24" s="76"/>
      <c r="E24" s="42" t="s">
        <v>63</v>
      </c>
      <c r="F24" s="43" t="s">
        <v>126</v>
      </c>
      <c r="G24" s="43" t="s">
        <v>64</v>
      </c>
      <c r="H24" s="43" t="s">
        <v>30</v>
      </c>
      <c r="I24" s="41">
        <v>857.58</v>
      </c>
      <c r="J24" s="16">
        <v>0</v>
      </c>
      <c r="K24" s="21">
        <f t="shared" si="0"/>
        <v>0</v>
      </c>
      <c r="L24" s="22" t="str">
        <f t="shared" si="1"/>
        <v>OK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50"/>
      <c r="Z24" s="50"/>
      <c r="AA24" s="50"/>
      <c r="AB24" s="50"/>
    </row>
    <row r="25" spans="1:28" ht="39.950000000000003" customHeight="1" x14ac:dyDescent="0.25">
      <c r="A25" s="69"/>
      <c r="B25" s="66"/>
      <c r="C25" s="37">
        <v>22</v>
      </c>
      <c r="D25" s="76"/>
      <c r="E25" s="42" t="s">
        <v>65</v>
      </c>
      <c r="F25" s="43" t="s">
        <v>126</v>
      </c>
      <c r="G25" s="43" t="s">
        <v>64</v>
      </c>
      <c r="H25" s="43" t="s">
        <v>30</v>
      </c>
      <c r="I25" s="41">
        <v>450.92</v>
      </c>
      <c r="J25" s="16">
        <v>0</v>
      </c>
      <c r="K25" s="21">
        <f t="shared" si="0"/>
        <v>0</v>
      </c>
      <c r="L25" s="22" t="str">
        <f t="shared" si="1"/>
        <v>OK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50"/>
      <c r="Z25" s="50"/>
      <c r="AA25" s="50"/>
      <c r="AB25" s="50"/>
    </row>
    <row r="26" spans="1:28" ht="39.950000000000003" customHeight="1" x14ac:dyDescent="0.25">
      <c r="A26" s="69"/>
      <c r="B26" s="66"/>
      <c r="C26" s="37">
        <v>23</v>
      </c>
      <c r="D26" s="76"/>
      <c r="E26" s="42" t="s">
        <v>66</v>
      </c>
      <c r="F26" s="43" t="s">
        <v>126</v>
      </c>
      <c r="G26" s="43" t="s">
        <v>67</v>
      </c>
      <c r="H26" s="43" t="s">
        <v>30</v>
      </c>
      <c r="I26" s="41">
        <v>121.74</v>
      </c>
      <c r="J26" s="16">
        <v>0</v>
      </c>
      <c r="K26" s="21">
        <f t="shared" si="0"/>
        <v>0</v>
      </c>
      <c r="L26" s="22" t="str">
        <f t="shared" si="1"/>
        <v>OK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50"/>
      <c r="Z26" s="50"/>
      <c r="AA26" s="50"/>
      <c r="AB26" s="50"/>
    </row>
    <row r="27" spans="1:28" ht="39.950000000000003" customHeight="1" x14ac:dyDescent="0.25">
      <c r="A27" s="69"/>
      <c r="B27" s="66"/>
      <c r="C27" s="37">
        <v>24</v>
      </c>
      <c r="D27" s="76"/>
      <c r="E27" s="42" t="s">
        <v>68</v>
      </c>
      <c r="F27" s="43" t="s">
        <v>126</v>
      </c>
      <c r="G27" s="43" t="s">
        <v>69</v>
      </c>
      <c r="H27" s="43" t="s">
        <v>30</v>
      </c>
      <c r="I27" s="41">
        <v>559.17999999999995</v>
      </c>
      <c r="J27" s="16">
        <v>0</v>
      </c>
      <c r="K27" s="21">
        <f t="shared" si="0"/>
        <v>0</v>
      </c>
      <c r="L27" s="22" t="str">
        <f t="shared" si="1"/>
        <v>OK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0"/>
      <c r="Z27" s="50"/>
      <c r="AA27" s="50"/>
      <c r="AB27" s="50"/>
    </row>
    <row r="28" spans="1:28" ht="39.950000000000003" customHeight="1" x14ac:dyDescent="0.25">
      <c r="A28" s="69"/>
      <c r="B28" s="66"/>
      <c r="C28" s="37">
        <v>25</v>
      </c>
      <c r="D28" s="76"/>
      <c r="E28" s="42" t="s">
        <v>70</v>
      </c>
      <c r="F28" s="43" t="s">
        <v>126</v>
      </c>
      <c r="G28" s="43" t="s">
        <v>29</v>
      </c>
      <c r="H28" s="43" t="s">
        <v>30</v>
      </c>
      <c r="I28" s="41">
        <v>279.39999999999998</v>
      </c>
      <c r="J28" s="16">
        <v>0</v>
      </c>
      <c r="K28" s="21">
        <f t="shared" si="0"/>
        <v>0</v>
      </c>
      <c r="L28" s="22" t="str">
        <f t="shared" si="1"/>
        <v>OK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0"/>
      <c r="Z28" s="50"/>
      <c r="AA28" s="50"/>
      <c r="AB28" s="50"/>
    </row>
    <row r="29" spans="1:28" ht="39.950000000000003" customHeight="1" x14ac:dyDescent="0.25">
      <c r="A29" s="69"/>
      <c r="B29" s="66"/>
      <c r="C29" s="37">
        <v>26</v>
      </c>
      <c r="D29" s="76"/>
      <c r="E29" s="42" t="s">
        <v>71</v>
      </c>
      <c r="F29" s="43" t="s">
        <v>126</v>
      </c>
      <c r="G29" s="43" t="s">
        <v>72</v>
      </c>
      <c r="H29" s="43" t="s">
        <v>30</v>
      </c>
      <c r="I29" s="41">
        <v>106.23</v>
      </c>
      <c r="J29" s="16">
        <v>0</v>
      </c>
      <c r="K29" s="21">
        <f t="shared" si="0"/>
        <v>0</v>
      </c>
      <c r="L29" s="22" t="str">
        <f t="shared" si="1"/>
        <v>OK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0"/>
      <c r="Z29" s="50"/>
      <c r="AA29" s="50"/>
      <c r="AB29" s="50"/>
    </row>
    <row r="30" spans="1:28" ht="39.950000000000003" customHeight="1" x14ac:dyDescent="0.25">
      <c r="A30" s="69"/>
      <c r="B30" s="66"/>
      <c r="C30" s="37">
        <v>27</v>
      </c>
      <c r="D30" s="76"/>
      <c r="E30" s="42" t="s">
        <v>73</v>
      </c>
      <c r="F30" s="43" t="s">
        <v>126</v>
      </c>
      <c r="G30" s="43" t="s">
        <v>74</v>
      </c>
      <c r="H30" s="43" t="s">
        <v>30</v>
      </c>
      <c r="I30" s="41">
        <v>619.09</v>
      </c>
      <c r="J30" s="16">
        <v>0</v>
      </c>
      <c r="K30" s="21">
        <f t="shared" si="0"/>
        <v>0</v>
      </c>
      <c r="L30" s="22" t="str">
        <f t="shared" si="1"/>
        <v>OK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  <c r="Z30" s="50"/>
      <c r="AA30" s="50"/>
      <c r="AB30" s="50"/>
    </row>
    <row r="31" spans="1:28" ht="39.950000000000003" customHeight="1" x14ac:dyDescent="0.25">
      <c r="A31" s="69"/>
      <c r="B31" s="66"/>
      <c r="C31" s="37">
        <v>28</v>
      </c>
      <c r="D31" s="76"/>
      <c r="E31" s="42" t="s">
        <v>75</v>
      </c>
      <c r="F31" s="43" t="s">
        <v>126</v>
      </c>
      <c r="G31" s="43" t="s">
        <v>76</v>
      </c>
      <c r="H31" s="43" t="s">
        <v>30</v>
      </c>
      <c r="I31" s="41">
        <v>864.15</v>
      </c>
      <c r="J31" s="16">
        <v>0</v>
      </c>
      <c r="K31" s="21">
        <f t="shared" si="0"/>
        <v>0</v>
      </c>
      <c r="L31" s="22" t="str">
        <f t="shared" si="1"/>
        <v>OK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50"/>
      <c r="AA31" s="50"/>
      <c r="AB31" s="50"/>
    </row>
    <row r="32" spans="1:28" ht="39.950000000000003" customHeight="1" x14ac:dyDescent="0.25">
      <c r="A32" s="69"/>
      <c r="B32" s="66"/>
      <c r="C32" s="37">
        <v>29</v>
      </c>
      <c r="D32" s="76"/>
      <c r="E32" s="42" t="s">
        <v>77</v>
      </c>
      <c r="F32" s="43" t="s">
        <v>126</v>
      </c>
      <c r="G32" s="43" t="s">
        <v>29</v>
      </c>
      <c r="H32" s="43" t="s">
        <v>30</v>
      </c>
      <c r="I32" s="41">
        <v>462.23</v>
      </c>
      <c r="J32" s="16">
        <v>0</v>
      </c>
      <c r="K32" s="21">
        <f t="shared" si="0"/>
        <v>0</v>
      </c>
      <c r="L32" s="22" t="str">
        <f t="shared" si="1"/>
        <v>OK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0"/>
      <c r="Z32" s="50"/>
      <c r="AA32" s="50"/>
      <c r="AB32" s="50"/>
    </row>
    <row r="33" spans="1:28" ht="39.950000000000003" customHeight="1" x14ac:dyDescent="0.25">
      <c r="A33" s="69"/>
      <c r="B33" s="66"/>
      <c r="C33" s="37">
        <v>30</v>
      </c>
      <c r="D33" s="76"/>
      <c r="E33" s="42" t="s">
        <v>78</v>
      </c>
      <c r="F33" s="43" t="s">
        <v>126</v>
      </c>
      <c r="G33" s="43" t="s">
        <v>29</v>
      </c>
      <c r="H33" s="43" t="s">
        <v>30</v>
      </c>
      <c r="I33" s="41">
        <v>872.9</v>
      </c>
      <c r="J33" s="16">
        <v>0</v>
      </c>
      <c r="K33" s="21">
        <f t="shared" si="0"/>
        <v>0</v>
      </c>
      <c r="L33" s="22" t="str">
        <f t="shared" si="1"/>
        <v>OK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0"/>
      <c r="Z33" s="50"/>
      <c r="AA33" s="50"/>
      <c r="AB33" s="50"/>
    </row>
    <row r="34" spans="1:28" ht="39.950000000000003" customHeight="1" x14ac:dyDescent="0.25">
      <c r="A34" s="69"/>
      <c r="B34" s="66"/>
      <c r="C34" s="37">
        <v>31</v>
      </c>
      <c r="D34" s="76"/>
      <c r="E34" s="42" t="s">
        <v>79</v>
      </c>
      <c r="F34" s="43" t="s">
        <v>126</v>
      </c>
      <c r="G34" s="43" t="s">
        <v>29</v>
      </c>
      <c r="H34" s="43" t="s">
        <v>30</v>
      </c>
      <c r="I34" s="41">
        <v>58.04</v>
      </c>
      <c r="J34" s="16">
        <v>0</v>
      </c>
      <c r="K34" s="21">
        <f t="shared" si="0"/>
        <v>0</v>
      </c>
      <c r="L34" s="22" t="str">
        <f t="shared" si="1"/>
        <v>OK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0"/>
      <c r="Z34" s="50"/>
      <c r="AA34" s="50"/>
      <c r="AB34" s="50"/>
    </row>
    <row r="35" spans="1:28" ht="39.950000000000003" customHeight="1" x14ac:dyDescent="0.25">
      <c r="A35" s="69"/>
      <c r="B35" s="66"/>
      <c r="C35" s="37">
        <v>32</v>
      </c>
      <c r="D35" s="76"/>
      <c r="E35" s="42" t="s">
        <v>132</v>
      </c>
      <c r="F35" s="43" t="s">
        <v>126</v>
      </c>
      <c r="G35" s="43" t="s">
        <v>29</v>
      </c>
      <c r="H35" s="43" t="s">
        <v>30</v>
      </c>
      <c r="I35" s="41">
        <v>54.95</v>
      </c>
      <c r="J35" s="16">
        <v>0</v>
      </c>
      <c r="K35" s="21">
        <f t="shared" si="0"/>
        <v>0</v>
      </c>
      <c r="L35" s="22" t="str">
        <f t="shared" si="1"/>
        <v>OK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50"/>
      <c r="Z35" s="50"/>
      <c r="AA35" s="50"/>
      <c r="AB35" s="50"/>
    </row>
    <row r="36" spans="1:28" ht="39.950000000000003" customHeight="1" x14ac:dyDescent="0.25">
      <c r="A36" s="69"/>
      <c r="B36" s="66"/>
      <c r="C36" s="37">
        <v>33</v>
      </c>
      <c r="D36" s="76"/>
      <c r="E36" s="42" t="s">
        <v>133</v>
      </c>
      <c r="F36" s="43" t="s">
        <v>38</v>
      </c>
      <c r="G36" s="43" t="s">
        <v>80</v>
      </c>
      <c r="H36" s="43" t="s">
        <v>30</v>
      </c>
      <c r="I36" s="41">
        <v>10.43</v>
      </c>
      <c r="J36" s="16">
        <v>0</v>
      </c>
      <c r="K36" s="21">
        <f t="shared" ref="K36:K56" si="2">J36-(SUM(M36:AB36))</f>
        <v>0</v>
      </c>
      <c r="L36" s="22" t="str">
        <f t="shared" si="1"/>
        <v>OK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0"/>
      <c r="Z36" s="50"/>
      <c r="AA36" s="50"/>
      <c r="AB36" s="50"/>
    </row>
    <row r="37" spans="1:28" ht="39.950000000000003" customHeight="1" x14ac:dyDescent="0.25">
      <c r="A37" s="69"/>
      <c r="B37" s="66"/>
      <c r="C37" s="37">
        <v>34</v>
      </c>
      <c r="D37" s="76"/>
      <c r="E37" s="42" t="s">
        <v>134</v>
      </c>
      <c r="F37" s="43" t="s">
        <v>38</v>
      </c>
      <c r="G37" s="43" t="s">
        <v>81</v>
      </c>
      <c r="H37" s="43" t="s">
        <v>30</v>
      </c>
      <c r="I37" s="41">
        <v>15.99</v>
      </c>
      <c r="J37" s="16">
        <v>0</v>
      </c>
      <c r="K37" s="21">
        <f t="shared" si="2"/>
        <v>0</v>
      </c>
      <c r="L37" s="22" t="str">
        <f t="shared" si="1"/>
        <v>OK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50"/>
      <c r="Z37" s="50"/>
      <c r="AA37" s="50"/>
      <c r="AB37" s="50"/>
    </row>
    <row r="38" spans="1:28" ht="39.950000000000003" customHeight="1" x14ac:dyDescent="0.25">
      <c r="A38" s="69"/>
      <c r="B38" s="66"/>
      <c r="C38" s="37">
        <v>35</v>
      </c>
      <c r="D38" s="76"/>
      <c r="E38" s="42" t="s">
        <v>135</v>
      </c>
      <c r="F38" s="43" t="s">
        <v>38</v>
      </c>
      <c r="G38" s="43" t="s">
        <v>82</v>
      </c>
      <c r="H38" s="43" t="s">
        <v>30</v>
      </c>
      <c r="I38" s="41">
        <v>16.75</v>
      </c>
      <c r="J38" s="16">
        <v>0</v>
      </c>
      <c r="K38" s="21">
        <f t="shared" si="2"/>
        <v>0</v>
      </c>
      <c r="L38" s="22" t="str">
        <f t="shared" si="1"/>
        <v>OK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50"/>
      <c r="Z38" s="50"/>
      <c r="AA38" s="50"/>
      <c r="AB38" s="50"/>
    </row>
    <row r="39" spans="1:28" ht="39.950000000000003" customHeight="1" x14ac:dyDescent="0.25">
      <c r="A39" s="69"/>
      <c r="B39" s="66"/>
      <c r="C39" s="37">
        <v>36</v>
      </c>
      <c r="D39" s="76"/>
      <c r="E39" s="42" t="s">
        <v>136</v>
      </c>
      <c r="F39" s="43" t="s">
        <v>38</v>
      </c>
      <c r="G39" s="43" t="s">
        <v>83</v>
      </c>
      <c r="H39" s="43" t="s">
        <v>30</v>
      </c>
      <c r="I39" s="41">
        <v>42.18</v>
      </c>
      <c r="J39" s="16">
        <v>0</v>
      </c>
      <c r="K39" s="21">
        <f t="shared" si="2"/>
        <v>0</v>
      </c>
      <c r="L39" s="22" t="str">
        <f t="shared" si="1"/>
        <v>OK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50"/>
      <c r="Z39" s="50"/>
      <c r="AA39" s="50"/>
      <c r="AB39" s="50"/>
    </row>
    <row r="40" spans="1:28" ht="39.950000000000003" customHeight="1" x14ac:dyDescent="0.25">
      <c r="A40" s="69"/>
      <c r="B40" s="66"/>
      <c r="C40" s="37">
        <v>37</v>
      </c>
      <c r="D40" s="76"/>
      <c r="E40" s="42" t="s">
        <v>137</v>
      </c>
      <c r="F40" s="43" t="s">
        <v>38</v>
      </c>
      <c r="G40" s="43" t="s">
        <v>84</v>
      </c>
      <c r="H40" s="43" t="s">
        <v>30</v>
      </c>
      <c r="I40" s="41">
        <v>22.07</v>
      </c>
      <c r="J40" s="16">
        <v>0</v>
      </c>
      <c r="K40" s="21">
        <f t="shared" si="2"/>
        <v>0</v>
      </c>
      <c r="L40" s="22" t="str">
        <f t="shared" si="1"/>
        <v>OK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0"/>
      <c r="Z40" s="50"/>
      <c r="AA40" s="50"/>
      <c r="AB40" s="50"/>
    </row>
    <row r="41" spans="1:28" ht="39.950000000000003" customHeight="1" x14ac:dyDescent="0.25">
      <c r="A41" s="69"/>
      <c r="B41" s="66"/>
      <c r="C41" s="37">
        <v>38</v>
      </c>
      <c r="D41" s="76"/>
      <c r="E41" s="42" t="s">
        <v>85</v>
      </c>
      <c r="F41" s="43" t="s">
        <v>126</v>
      </c>
      <c r="G41" s="43" t="s">
        <v>86</v>
      </c>
      <c r="H41" s="43" t="s">
        <v>30</v>
      </c>
      <c r="I41" s="41">
        <v>913.6</v>
      </c>
      <c r="J41" s="16">
        <v>0</v>
      </c>
      <c r="K41" s="21">
        <f t="shared" si="2"/>
        <v>0</v>
      </c>
      <c r="L41" s="22" t="str">
        <f t="shared" si="1"/>
        <v>OK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0"/>
      <c r="Z41" s="50"/>
      <c r="AA41" s="50"/>
      <c r="AB41" s="50"/>
    </row>
    <row r="42" spans="1:28" ht="39.950000000000003" customHeight="1" x14ac:dyDescent="0.25">
      <c r="A42" s="69"/>
      <c r="B42" s="66"/>
      <c r="C42" s="37">
        <v>39</v>
      </c>
      <c r="D42" s="76"/>
      <c r="E42" s="42" t="s">
        <v>87</v>
      </c>
      <c r="F42" s="43" t="s">
        <v>126</v>
      </c>
      <c r="G42" s="43" t="s">
        <v>88</v>
      </c>
      <c r="H42" s="43" t="s">
        <v>30</v>
      </c>
      <c r="I42" s="41">
        <v>373.35</v>
      </c>
      <c r="J42" s="16">
        <v>0</v>
      </c>
      <c r="K42" s="21">
        <f t="shared" si="2"/>
        <v>0</v>
      </c>
      <c r="L42" s="22" t="str">
        <f t="shared" si="1"/>
        <v>OK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0"/>
      <c r="Z42" s="50"/>
      <c r="AA42" s="50"/>
      <c r="AB42" s="50"/>
    </row>
    <row r="43" spans="1:28" ht="39.950000000000003" customHeight="1" x14ac:dyDescent="0.25">
      <c r="A43" s="69"/>
      <c r="B43" s="66"/>
      <c r="C43" s="37">
        <v>40</v>
      </c>
      <c r="D43" s="76"/>
      <c r="E43" s="42" t="s">
        <v>89</v>
      </c>
      <c r="F43" s="43" t="s">
        <v>126</v>
      </c>
      <c r="G43" s="43" t="s">
        <v>29</v>
      </c>
      <c r="H43" s="43" t="s">
        <v>30</v>
      </c>
      <c r="I43" s="41">
        <v>741.62</v>
      </c>
      <c r="J43" s="16">
        <v>0</v>
      </c>
      <c r="K43" s="21">
        <f t="shared" si="2"/>
        <v>0</v>
      </c>
      <c r="L43" s="22" t="str">
        <f t="shared" si="1"/>
        <v>OK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50"/>
      <c r="Z43" s="50"/>
      <c r="AA43" s="50"/>
      <c r="AB43" s="50"/>
    </row>
    <row r="44" spans="1:28" ht="39.950000000000003" customHeight="1" x14ac:dyDescent="0.25">
      <c r="A44" s="69"/>
      <c r="B44" s="66"/>
      <c r="C44" s="37">
        <v>41</v>
      </c>
      <c r="D44" s="76"/>
      <c r="E44" s="42" t="s">
        <v>90</v>
      </c>
      <c r="F44" s="43" t="s">
        <v>38</v>
      </c>
      <c r="G44" s="43" t="s">
        <v>29</v>
      </c>
      <c r="H44" s="43" t="s">
        <v>30</v>
      </c>
      <c r="I44" s="41">
        <v>154.77000000000001</v>
      </c>
      <c r="J44" s="16">
        <v>0</v>
      </c>
      <c r="K44" s="21">
        <f t="shared" si="2"/>
        <v>0</v>
      </c>
      <c r="L44" s="22" t="str">
        <f t="shared" si="1"/>
        <v>OK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0"/>
      <c r="Z44" s="50"/>
      <c r="AA44" s="50"/>
      <c r="AB44" s="50"/>
    </row>
    <row r="45" spans="1:28" ht="39.950000000000003" customHeight="1" x14ac:dyDescent="0.25">
      <c r="A45" s="69"/>
      <c r="B45" s="66"/>
      <c r="C45" s="37">
        <v>42</v>
      </c>
      <c r="D45" s="76"/>
      <c r="E45" s="42" t="s">
        <v>91</v>
      </c>
      <c r="F45" s="43" t="s">
        <v>38</v>
      </c>
      <c r="G45" s="43" t="s">
        <v>29</v>
      </c>
      <c r="H45" s="43" t="s">
        <v>30</v>
      </c>
      <c r="I45" s="41">
        <v>87.06</v>
      </c>
      <c r="J45" s="16">
        <v>0</v>
      </c>
      <c r="K45" s="21">
        <f t="shared" si="2"/>
        <v>0</v>
      </c>
      <c r="L45" s="22" t="str">
        <f t="shared" si="1"/>
        <v>OK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50"/>
      <c r="Z45" s="50"/>
      <c r="AA45" s="50"/>
      <c r="AB45" s="50"/>
    </row>
    <row r="46" spans="1:28" ht="39.950000000000003" customHeight="1" x14ac:dyDescent="0.25">
      <c r="A46" s="69"/>
      <c r="B46" s="66"/>
      <c r="C46" s="37">
        <v>43</v>
      </c>
      <c r="D46" s="76"/>
      <c r="E46" s="42" t="s">
        <v>92</v>
      </c>
      <c r="F46" s="43" t="s">
        <v>38</v>
      </c>
      <c r="G46" s="43" t="s">
        <v>93</v>
      </c>
      <c r="H46" s="43" t="s">
        <v>30</v>
      </c>
      <c r="I46" s="41">
        <v>15.61</v>
      </c>
      <c r="J46" s="16">
        <v>0</v>
      </c>
      <c r="K46" s="21">
        <f t="shared" si="2"/>
        <v>0</v>
      </c>
      <c r="L46" s="22" t="str">
        <f t="shared" si="1"/>
        <v>OK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50"/>
      <c r="Z46" s="50"/>
      <c r="AA46" s="50"/>
      <c r="AB46" s="50"/>
    </row>
    <row r="47" spans="1:28" ht="39.950000000000003" customHeight="1" x14ac:dyDescent="0.25">
      <c r="A47" s="69"/>
      <c r="B47" s="66"/>
      <c r="C47" s="37">
        <v>44</v>
      </c>
      <c r="D47" s="76"/>
      <c r="E47" s="42" t="s">
        <v>94</v>
      </c>
      <c r="F47" s="43" t="s">
        <v>126</v>
      </c>
      <c r="G47" s="43" t="s">
        <v>29</v>
      </c>
      <c r="H47" s="43" t="s">
        <v>30</v>
      </c>
      <c r="I47" s="41">
        <v>144.44999999999999</v>
      </c>
      <c r="J47" s="16">
        <v>0</v>
      </c>
      <c r="K47" s="21">
        <f t="shared" si="2"/>
        <v>0</v>
      </c>
      <c r="L47" s="22" t="str">
        <f t="shared" si="1"/>
        <v>OK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50"/>
      <c r="Z47" s="50"/>
      <c r="AA47" s="50"/>
      <c r="AB47" s="50"/>
    </row>
    <row r="48" spans="1:28" ht="39.950000000000003" customHeight="1" x14ac:dyDescent="0.25">
      <c r="A48" s="70"/>
      <c r="B48" s="67"/>
      <c r="C48" s="37">
        <v>45</v>
      </c>
      <c r="D48" s="77"/>
      <c r="E48" s="42" t="s">
        <v>95</v>
      </c>
      <c r="F48" s="43" t="s">
        <v>126</v>
      </c>
      <c r="G48" s="43" t="s">
        <v>29</v>
      </c>
      <c r="H48" s="43" t="s">
        <v>30</v>
      </c>
      <c r="I48" s="41">
        <v>157.99</v>
      </c>
      <c r="J48" s="16">
        <v>0</v>
      </c>
      <c r="K48" s="21">
        <f t="shared" si="2"/>
        <v>0</v>
      </c>
      <c r="L48" s="22" t="str">
        <f t="shared" si="1"/>
        <v>OK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0"/>
      <c r="Z48" s="50"/>
      <c r="AA48" s="50"/>
      <c r="AB48" s="50"/>
    </row>
    <row r="49" spans="1:28" ht="39.950000000000003" customHeight="1" x14ac:dyDescent="0.25">
      <c r="A49" s="68" t="s">
        <v>141</v>
      </c>
      <c r="B49" s="65">
        <v>2</v>
      </c>
      <c r="C49" s="37">
        <v>46</v>
      </c>
      <c r="D49" s="62" t="s">
        <v>124</v>
      </c>
      <c r="E49" s="42" t="s">
        <v>28</v>
      </c>
      <c r="F49" s="43" t="s">
        <v>126</v>
      </c>
      <c r="G49" s="43" t="s">
        <v>29</v>
      </c>
      <c r="H49" s="43" t="s">
        <v>30</v>
      </c>
      <c r="I49" s="41">
        <v>185.26</v>
      </c>
      <c r="J49" s="16">
        <v>8</v>
      </c>
      <c r="K49" s="21">
        <f t="shared" si="2"/>
        <v>8</v>
      </c>
      <c r="L49" s="22" t="str">
        <f t="shared" si="1"/>
        <v>OK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0"/>
      <c r="Z49" s="50"/>
      <c r="AA49" s="50"/>
      <c r="AB49" s="50"/>
    </row>
    <row r="50" spans="1:28" ht="39.950000000000003" customHeight="1" x14ac:dyDescent="0.25">
      <c r="A50" s="69"/>
      <c r="B50" s="66"/>
      <c r="C50" s="37">
        <v>47</v>
      </c>
      <c r="D50" s="63"/>
      <c r="E50" s="42" t="s">
        <v>31</v>
      </c>
      <c r="F50" s="43" t="s">
        <v>32</v>
      </c>
      <c r="G50" s="43" t="s">
        <v>29</v>
      </c>
      <c r="H50" s="43" t="s">
        <v>30</v>
      </c>
      <c r="I50" s="41">
        <v>14.82</v>
      </c>
      <c r="J50" s="16">
        <v>200</v>
      </c>
      <c r="K50" s="21">
        <f t="shared" si="2"/>
        <v>200</v>
      </c>
      <c r="L50" s="22" t="str">
        <f t="shared" si="1"/>
        <v>OK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50"/>
      <c r="Z50" s="50"/>
      <c r="AA50" s="50"/>
      <c r="AB50" s="50"/>
    </row>
    <row r="51" spans="1:28" ht="39.950000000000003" customHeight="1" x14ac:dyDescent="0.25">
      <c r="A51" s="69"/>
      <c r="B51" s="66"/>
      <c r="C51" s="37">
        <v>48</v>
      </c>
      <c r="D51" s="63"/>
      <c r="E51" s="42" t="s">
        <v>36</v>
      </c>
      <c r="F51" s="43" t="s">
        <v>126</v>
      </c>
      <c r="G51" s="43" t="s">
        <v>37</v>
      </c>
      <c r="H51" s="43" t="s">
        <v>30</v>
      </c>
      <c r="I51" s="41">
        <v>55.57</v>
      </c>
      <c r="J51" s="16">
        <v>100</v>
      </c>
      <c r="K51" s="21">
        <f t="shared" si="2"/>
        <v>100</v>
      </c>
      <c r="L51" s="22" t="str">
        <f t="shared" si="1"/>
        <v>OK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50"/>
      <c r="Z51" s="50"/>
      <c r="AA51" s="50"/>
      <c r="AB51" s="50"/>
    </row>
    <row r="52" spans="1:28" ht="39.950000000000003" customHeight="1" x14ac:dyDescent="0.25">
      <c r="A52" s="69"/>
      <c r="B52" s="66"/>
      <c r="C52" s="37">
        <v>49</v>
      </c>
      <c r="D52" s="63"/>
      <c r="E52" s="42" t="s">
        <v>128</v>
      </c>
      <c r="F52" s="43" t="s">
        <v>126</v>
      </c>
      <c r="G52" s="43" t="s">
        <v>29</v>
      </c>
      <c r="H52" s="43" t="s">
        <v>30</v>
      </c>
      <c r="I52" s="41">
        <v>4.88</v>
      </c>
      <c r="J52" s="16">
        <v>2000</v>
      </c>
      <c r="K52" s="21">
        <f t="shared" si="2"/>
        <v>2000</v>
      </c>
      <c r="L52" s="22" t="str">
        <f t="shared" si="1"/>
        <v>OK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50"/>
      <c r="Z52" s="50"/>
      <c r="AA52" s="50"/>
      <c r="AB52" s="50"/>
    </row>
    <row r="53" spans="1:28" ht="39.950000000000003" customHeight="1" x14ac:dyDescent="0.25">
      <c r="A53" s="69"/>
      <c r="B53" s="66"/>
      <c r="C53" s="37">
        <v>50</v>
      </c>
      <c r="D53" s="63"/>
      <c r="E53" s="42" t="s">
        <v>130</v>
      </c>
      <c r="F53" s="43" t="s">
        <v>38</v>
      </c>
      <c r="G53" s="43" t="s">
        <v>40</v>
      </c>
      <c r="H53" s="43" t="s">
        <v>30</v>
      </c>
      <c r="I53" s="41">
        <v>14.54</v>
      </c>
      <c r="J53" s="16">
        <v>2000</v>
      </c>
      <c r="K53" s="21">
        <f t="shared" si="2"/>
        <v>2000</v>
      </c>
      <c r="L53" s="22" t="str">
        <f t="shared" si="1"/>
        <v>OK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50"/>
      <c r="Z53" s="50"/>
      <c r="AA53" s="50"/>
      <c r="AB53" s="50"/>
    </row>
    <row r="54" spans="1:28" ht="39.950000000000003" customHeight="1" x14ac:dyDescent="0.25">
      <c r="A54" s="69"/>
      <c r="B54" s="66"/>
      <c r="C54" s="37">
        <v>51</v>
      </c>
      <c r="D54" s="63"/>
      <c r="E54" s="42" t="s">
        <v>131</v>
      </c>
      <c r="F54" s="43" t="s">
        <v>38</v>
      </c>
      <c r="G54" s="43" t="s">
        <v>41</v>
      </c>
      <c r="H54" s="43" t="s">
        <v>30</v>
      </c>
      <c r="I54" s="41">
        <v>15.8</v>
      </c>
      <c r="J54" s="16">
        <v>200</v>
      </c>
      <c r="K54" s="21">
        <f t="shared" si="2"/>
        <v>200</v>
      </c>
      <c r="L54" s="22" t="str">
        <f t="shared" si="1"/>
        <v>OK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50"/>
      <c r="Z54" s="50"/>
      <c r="AA54" s="50"/>
      <c r="AB54" s="50"/>
    </row>
    <row r="55" spans="1:28" ht="39.950000000000003" customHeight="1" x14ac:dyDescent="0.25">
      <c r="A55" s="69"/>
      <c r="B55" s="66"/>
      <c r="C55" s="37">
        <v>52</v>
      </c>
      <c r="D55" s="63"/>
      <c r="E55" s="42" t="s">
        <v>45</v>
      </c>
      <c r="F55" s="43" t="s">
        <v>38</v>
      </c>
      <c r="G55" s="43" t="s">
        <v>46</v>
      </c>
      <c r="H55" s="43" t="s">
        <v>30</v>
      </c>
      <c r="I55" s="41">
        <v>25.35</v>
      </c>
      <c r="J55" s="16">
        <v>300</v>
      </c>
      <c r="K55" s="21">
        <f t="shared" si="2"/>
        <v>300</v>
      </c>
      <c r="L55" s="22" t="str">
        <f t="shared" si="1"/>
        <v>OK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50"/>
      <c r="Z55" s="50"/>
      <c r="AA55" s="50"/>
      <c r="AB55" s="50"/>
    </row>
    <row r="56" spans="1:28" ht="39.950000000000003" customHeight="1" x14ac:dyDescent="0.25">
      <c r="A56" s="69"/>
      <c r="B56" s="66"/>
      <c r="C56" s="37">
        <v>53</v>
      </c>
      <c r="D56" s="63"/>
      <c r="E56" s="42" t="s">
        <v>47</v>
      </c>
      <c r="F56" s="43" t="s">
        <v>38</v>
      </c>
      <c r="G56" s="43" t="s">
        <v>48</v>
      </c>
      <c r="H56" s="43" t="s">
        <v>30</v>
      </c>
      <c r="I56" s="41">
        <v>20</v>
      </c>
      <c r="J56" s="16">
        <v>300</v>
      </c>
      <c r="K56" s="21">
        <f t="shared" si="2"/>
        <v>300</v>
      </c>
      <c r="L56" s="22" t="str">
        <f t="shared" si="1"/>
        <v>OK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50"/>
      <c r="Z56" s="50"/>
      <c r="AA56" s="50"/>
      <c r="AB56" s="50"/>
    </row>
    <row r="57" spans="1:28" ht="39.950000000000003" customHeight="1" x14ac:dyDescent="0.25">
      <c r="A57" s="69"/>
      <c r="B57" s="66"/>
      <c r="C57" s="37">
        <v>54</v>
      </c>
      <c r="D57" s="63"/>
      <c r="E57" s="42" t="s">
        <v>49</v>
      </c>
      <c r="F57" s="43" t="s">
        <v>38</v>
      </c>
      <c r="G57" s="43" t="s">
        <v>50</v>
      </c>
      <c r="H57" s="43" t="s">
        <v>30</v>
      </c>
      <c r="I57" s="41">
        <v>14.23</v>
      </c>
      <c r="J57" s="16">
        <v>200</v>
      </c>
      <c r="K57" s="21">
        <f t="shared" ref="K57:K120" si="3">J57-(SUM(M57:AB57))</f>
        <v>200</v>
      </c>
      <c r="L57" s="22" t="str">
        <f t="shared" si="1"/>
        <v>OK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50"/>
      <c r="Z57" s="50"/>
      <c r="AA57" s="50"/>
      <c r="AB57" s="50"/>
    </row>
    <row r="58" spans="1:28" ht="39.950000000000003" customHeight="1" x14ac:dyDescent="0.25">
      <c r="A58" s="69"/>
      <c r="B58" s="66"/>
      <c r="C58" s="37">
        <v>55</v>
      </c>
      <c r="D58" s="63"/>
      <c r="E58" s="42" t="s">
        <v>55</v>
      </c>
      <c r="F58" s="43" t="s">
        <v>38</v>
      </c>
      <c r="G58" s="43" t="s">
        <v>96</v>
      </c>
      <c r="H58" s="43" t="s">
        <v>30</v>
      </c>
      <c r="I58" s="41">
        <v>64.08</v>
      </c>
      <c r="J58" s="16">
        <v>100</v>
      </c>
      <c r="K58" s="21">
        <f t="shared" si="3"/>
        <v>100</v>
      </c>
      <c r="L58" s="22" t="str">
        <f t="shared" si="1"/>
        <v>OK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50"/>
      <c r="Z58" s="50"/>
      <c r="AA58" s="50"/>
      <c r="AB58" s="50"/>
    </row>
    <row r="59" spans="1:28" ht="39.950000000000003" customHeight="1" x14ac:dyDescent="0.25">
      <c r="A59" s="69"/>
      <c r="B59" s="66"/>
      <c r="C59" s="37">
        <v>56</v>
      </c>
      <c r="D59" s="63"/>
      <c r="E59" s="42" t="s">
        <v>57</v>
      </c>
      <c r="F59" s="43" t="s">
        <v>38</v>
      </c>
      <c r="G59" s="43" t="s">
        <v>97</v>
      </c>
      <c r="H59" s="43" t="s">
        <v>30</v>
      </c>
      <c r="I59" s="41">
        <v>24.58</v>
      </c>
      <c r="J59" s="16">
        <v>100</v>
      </c>
      <c r="K59" s="21">
        <f t="shared" si="3"/>
        <v>100</v>
      </c>
      <c r="L59" s="22" t="str">
        <f t="shared" si="1"/>
        <v>OK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50"/>
      <c r="Z59" s="50"/>
      <c r="AA59" s="50"/>
      <c r="AB59" s="50"/>
    </row>
    <row r="60" spans="1:28" ht="39.950000000000003" customHeight="1" x14ac:dyDescent="0.25">
      <c r="A60" s="69"/>
      <c r="B60" s="66"/>
      <c r="C60" s="37">
        <v>57</v>
      </c>
      <c r="D60" s="63"/>
      <c r="E60" s="42" t="s">
        <v>59</v>
      </c>
      <c r="F60" s="43" t="s">
        <v>38</v>
      </c>
      <c r="G60" s="43" t="s">
        <v>60</v>
      </c>
      <c r="H60" s="43" t="s">
        <v>30</v>
      </c>
      <c r="I60" s="41">
        <v>55.06</v>
      </c>
      <c r="J60" s="16">
        <v>80</v>
      </c>
      <c r="K60" s="21">
        <f t="shared" si="3"/>
        <v>80</v>
      </c>
      <c r="L60" s="22" t="str">
        <f t="shared" si="1"/>
        <v>OK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50"/>
      <c r="Z60" s="50"/>
      <c r="AA60" s="50"/>
      <c r="AB60" s="50"/>
    </row>
    <row r="61" spans="1:28" ht="39.950000000000003" customHeight="1" x14ac:dyDescent="0.25">
      <c r="A61" s="69"/>
      <c r="B61" s="66"/>
      <c r="C61" s="37">
        <v>58</v>
      </c>
      <c r="D61" s="63"/>
      <c r="E61" s="42" t="s">
        <v>63</v>
      </c>
      <c r="F61" s="43" t="s">
        <v>126</v>
      </c>
      <c r="G61" s="43" t="s">
        <v>64</v>
      </c>
      <c r="H61" s="43" t="s">
        <v>30</v>
      </c>
      <c r="I61" s="41">
        <v>985.48</v>
      </c>
      <c r="J61" s="16">
        <v>2</v>
      </c>
      <c r="K61" s="21">
        <f t="shared" si="3"/>
        <v>2</v>
      </c>
      <c r="L61" s="22" t="str">
        <f t="shared" si="1"/>
        <v>OK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50"/>
      <c r="Z61" s="50"/>
      <c r="AA61" s="50"/>
      <c r="AB61" s="50"/>
    </row>
    <row r="62" spans="1:28" ht="39.950000000000003" customHeight="1" x14ac:dyDescent="0.25">
      <c r="A62" s="69"/>
      <c r="B62" s="66"/>
      <c r="C62" s="37">
        <v>59</v>
      </c>
      <c r="D62" s="63"/>
      <c r="E62" s="42" t="s">
        <v>65</v>
      </c>
      <c r="F62" s="43" t="s">
        <v>126</v>
      </c>
      <c r="G62" s="43" t="s">
        <v>64</v>
      </c>
      <c r="H62" s="43" t="s">
        <v>30</v>
      </c>
      <c r="I62" s="41">
        <v>518.16999999999996</v>
      </c>
      <c r="J62" s="16">
        <v>10</v>
      </c>
      <c r="K62" s="21">
        <f t="shared" si="3"/>
        <v>10</v>
      </c>
      <c r="L62" s="22" t="str">
        <f t="shared" si="1"/>
        <v>OK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50"/>
      <c r="Z62" s="50"/>
      <c r="AA62" s="50"/>
      <c r="AB62" s="50"/>
    </row>
    <row r="63" spans="1:28" ht="39.950000000000003" customHeight="1" x14ac:dyDescent="0.25">
      <c r="A63" s="69"/>
      <c r="B63" s="66"/>
      <c r="C63" s="37">
        <v>60</v>
      </c>
      <c r="D63" s="63"/>
      <c r="E63" s="42" t="s">
        <v>66</v>
      </c>
      <c r="F63" s="43" t="s">
        <v>126</v>
      </c>
      <c r="G63" s="43" t="s">
        <v>67</v>
      </c>
      <c r="H63" s="43" t="s">
        <v>30</v>
      </c>
      <c r="I63" s="41">
        <v>139.9</v>
      </c>
      <c r="J63" s="16">
        <v>10</v>
      </c>
      <c r="K63" s="21">
        <f t="shared" si="3"/>
        <v>10</v>
      </c>
      <c r="L63" s="22" t="str">
        <f t="shared" si="1"/>
        <v>OK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50"/>
      <c r="Z63" s="50"/>
      <c r="AA63" s="50"/>
      <c r="AB63" s="50"/>
    </row>
    <row r="64" spans="1:28" ht="39.950000000000003" customHeight="1" x14ac:dyDescent="0.25">
      <c r="A64" s="69"/>
      <c r="B64" s="66"/>
      <c r="C64" s="37">
        <v>61</v>
      </c>
      <c r="D64" s="63"/>
      <c r="E64" s="42" t="s">
        <v>68</v>
      </c>
      <c r="F64" s="43" t="s">
        <v>126</v>
      </c>
      <c r="G64" s="43" t="s">
        <v>69</v>
      </c>
      <c r="H64" s="43" t="s">
        <v>30</v>
      </c>
      <c r="I64" s="41">
        <v>642.58000000000004</v>
      </c>
      <c r="J64" s="16">
        <v>4</v>
      </c>
      <c r="K64" s="21">
        <f t="shared" si="3"/>
        <v>4</v>
      </c>
      <c r="L64" s="22" t="str">
        <f t="shared" si="1"/>
        <v>OK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0"/>
      <c r="Z64" s="50"/>
      <c r="AA64" s="50"/>
      <c r="AB64" s="50"/>
    </row>
    <row r="65" spans="1:28" ht="39.950000000000003" customHeight="1" x14ac:dyDescent="0.25">
      <c r="A65" s="69"/>
      <c r="B65" s="66"/>
      <c r="C65" s="37">
        <v>62</v>
      </c>
      <c r="D65" s="63"/>
      <c r="E65" s="42" t="s">
        <v>75</v>
      </c>
      <c r="F65" s="43" t="s">
        <v>126</v>
      </c>
      <c r="G65" s="43" t="s">
        <v>40</v>
      </c>
      <c r="H65" s="43" t="s">
        <v>30</v>
      </c>
      <c r="I65" s="41">
        <v>993.02</v>
      </c>
      <c r="J65" s="16">
        <v>10</v>
      </c>
      <c r="K65" s="21">
        <f t="shared" si="3"/>
        <v>10</v>
      </c>
      <c r="L65" s="22" t="str">
        <f t="shared" si="1"/>
        <v>OK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50"/>
      <c r="Z65" s="50"/>
      <c r="AA65" s="50"/>
      <c r="AB65" s="50"/>
    </row>
    <row r="66" spans="1:28" ht="39.950000000000003" customHeight="1" x14ac:dyDescent="0.25">
      <c r="A66" s="69"/>
      <c r="B66" s="66"/>
      <c r="C66" s="37">
        <v>63</v>
      </c>
      <c r="D66" s="63"/>
      <c r="E66" s="42" t="s">
        <v>79</v>
      </c>
      <c r="F66" s="43" t="s">
        <v>126</v>
      </c>
      <c r="G66" s="43" t="s">
        <v>29</v>
      </c>
      <c r="H66" s="43" t="s">
        <v>30</v>
      </c>
      <c r="I66" s="41">
        <v>66.69</v>
      </c>
      <c r="J66" s="16">
        <v>50</v>
      </c>
      <c r="K66" s="21">
        <f t="shared" si="3"/>
        <v>50</v>
      </c>
      <c r="L66" s="22" t="str">
        <f t="shared" si="1"/>
        <v>OK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50"/>
      <c r="Z66" s="50"/>
      <c r="AA66" s="50"/>
      <c r="AB66" s="50"/>
    </row>
    <row r="67" spans="1:28" ht="39.950000000000003" customHeight="1" x14ac:dyDescent="0.25">
      <c r="A67" s="69"/>
      <c r="B67" s="66"/>
      <c r="C67" s="37">
        <v>64</v>
      </c>
      <c r="D67" s="63"/>
      <c r="E67" s="42" t="s">
        <v>132</v>
      </c>
      <c r="F67" s="43" t="s">
        <v>126</v>
      </c>
      <c r="G67" s="43" t="s">
        <v>29</v>
      </c>
      <c r="H67" s="43" t="s">
        <v>30</v>
      </c>
      <c r="I67" s="41">
        <v>63.14</v>
      </c>
      <c r="J67" s="16">
        <v>100</v>
      </c>
      <c r="K67" s="21">
        <f t="shared" si="3"/>
        <v>100</v>
      </c>
      <c r="L67" s="22" t="str">
        <f t="shared" si="1"/>
        <v>OK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50"/>
      <c r="Z67" s="50"/>
      <c r="AA67" s="50"/>
      <c r="AB67" s="50"/>
    </row>
    <row r="68" spans="1:28" ht="39.950000000000003" customHeight="1" x14ac:dyDescent="0.25">
      <c r="A68" s="69"/>
      <c r="B68" s="66"/>
      <c r="C68" s="37">
        <v>65</v>
      </c>
      <c r="D68" s="63"/>
      <c r="E68" s="42" t="s">
        <v>133</v>
      </c>
      <c r="F68" s="43" t="s">
        <v>38</v>
      </c>
      <c r="G68" s="43" t="s">
        <v>80</v>
      </c>
      <c r="H68" s="43" t="s">
        <v>30</v>
      </c>
      <c r="I68" s="41">
        <v>11.99</v>
      </c>
      <c r="J68" s="16">
        <v>3000</v>
      </c>
      <c r="K68" s="21">
        <f t="shared" si="3"/>
        <v>3000</v>
      </c>
      <c r="L68" s="22" t="str">
        <f t="shared" si="1"/>
        <v>OK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50"/>
      <c r="Z68" s="50"/>
      <c r="AA68" s="50"/>
      <c r="AB68" s="50"/>
    </row>
    <row r="69" spans="1:28" ht="39.950000000000003" customHeight="1" x14ac:dyDescent="0.25">
      <c r="A69" s="69"/>
      <c r="B69" s="66"/>
      <c r="C69" s="37">
        <v>66</v>
      </c>
      <c r="D69" s="63"/>
      <c r="E69" s="42" t="s">
        <v>134</v>
      </c>
      <c r="F69" s="43" t="s">
        <v>38</v>
      </c>
      <c r="G69" s="43" t="s">
        <v>81</v>
      </c>
      <c r="H69" s="43" t="s">
        <v>30</v>
      </c>
      <c r="I69" s="41">
        <v>18.37</v>
      </c>
      <c r="J69" s="16">
        <v>3000</v>
      </c>
      <c r="K69" s="21">
        <f t="shared" si="3"/>
        <v>3000</v>
      </c>
      <c r="L69" s="22" t="str">
        <f t="shared" ref="L69:L294" si="4">IF(K69&lt;0,"ATENÇÃO","OK")</f>
        <v>OK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50"/>
      <c r="Z69" s="50"/>
      <c r="AA69" s="50"/>
      <c r="AB69" s="50"/>
    </row>
    <row r="70" spans="1:28" ht="39.950000000000003" customHeight="1" x14ac:dyDescent="0.25">
      <c r="A70" s="69"/>
      <c r="B70" s="66"/>
      <c r="C70" s="37">
        <v>67</v>
      </c>
      <c r="D70" s="63"/>
      <c r="E70" s="42" t="s">
        <v>135</v>
      </c>
      <c r="F70" s="43" t="s">
        <v>38</v>
      </c>
      <c r="G70" s="43" t="s">
        <v>82</v>
      </c>
      <c r="H70" s="43" t="s">
        <v>30</v>
      </c>
      <c r="I70" s="41">
        <v>19.25</v>
      </c>
      <c r="J70" s="16">
        <v>3000</v>
      </c>
      <c r="K70" s="21">
        <f t="shared" si="3"/>
        <v>3000</v>
      </c>
      <c r="L70" s="22" t="str">
        <f t="shared" si="4"/>
        <v>OK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50"/>
      <c r="Z70" s="50"/>
      <c r="AA70" s="50"/>
      <c r="AB70" s="50"/>
    </row>
    <row r="71" spans="1:28" ht="39.950000000000003" customHeight="1" x14ac:dyDescent="0.25">
      <c r="A71" s="69"/>
      <c r="B71" s="66"/>
      <c r="C71" s="37">
        <v>68</v>
      </c>
      <c r="D71" s="63"/>
      <c r="E71" s="42" t="s">
        <v>136</v>
      </c>
      <c r="F71" s="43" t="s">
        <v>38</v>
      </c>
      <c r="G71" s="43" t="s">
        <v>83</v>
      </c>
      <c r="H71" s="43" t="s">
        <v>30</v>
      </c>
      <c r="I71" s="41">
        <v>48.47</v>
      </c>
      <c r="J71" s="16">
        <v>500</v>
      </c>
      <c r="K71" s="21">
        <f t="shared" si="3"/>
        <v>500</v>
      </c>
      <c r="L71" s="22" t="str">
        <f t="shared" si="4"/>
        <v>OK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50"/>
      <c r="Z71" s="50"/>
      <c r="AA71" s="50"/>
      <c r="AB71" s="50"/>
    </row>
    <row r="72" spans="1:28" ht="39.950000000000003" customHeight="1" x14ac:dyDescent="0.25">
      <c r="A72" s="69"/>
      <c r="B72" s="66"/>
      <c r="C72" s="37">
        <v>69</v>
      </c>
      <c r="D72" s="63"/>
      <c r="E72" s="42" t="s">
        <v>137</v>
      </c>
      <c r="F72" s="43" t="s">
        <v>38</v>
      </c>
      <c r="G72" s="43" t="s">
        <v>84</v>
      </c>
      <c r="H72" s="43" t="s">
        <v>30</v>
      </c>
      <c r="I72" s="41">
        <v>25.36</v>
      </c>
      <c r="J72" s="16">
        <v>500</v>
      </c>
      <c r="K72" s="21">
        <f t="shared" si="3"/>
        <v>500</v>
      </c>
      <c r="L72" s="22" t="str">
        <f t="shared" si="4"/>
        <v>OK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50"/>
      <c r="Z72" s="50"/>
      <c r="AA72" s="50"/>
      <c r="AB72" s="50"/>
    </row>
    <row r="73" spans="1:28" ht="39.950000000000003" customHeight="1" x14ac:dyDescent="0.25">
      <c r="A73" s="69"/>
      <c r="B73" s="66"/>
      <c r="C73" s="37">
        <v>70</v>
      </c>
      <c r="D73" s="63"/>
      <c r="E73" s="42" t="s">
        <v>85</v>
      </c>
      <c r="F73" s="43" t="s">
        <v>126</v>
      </c>
      <c r="G73" s="43" t="s">
        <v>86</v>
      </c>
      <c r="H73" s="43" t="s">
        <v>30</v>
      </c>
      <c r="I73" s="41">
        <v>1049.8499999999999</v>
      </c>
      <c r="J73" s="16">
        <v>3</v>
      </c>
      <c r="K73" s="21">
        <f t="shared" si="3"/>
        <v>3</v>
      </c>
      <c r="L73" s="22" t="str">
        <f t="shared" si="4"/>
        <v>OK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50"/>
      <c r="Z73" s="50"/>
      <c r="AA73" s="50"/>
      <c r="AB73" s="50"/>
    </row>
    <row r="74" spans="1:28" ht="39.950000000000003" customHeight="1" x14ac:dyDescent="0.25">
      <c r="A74" s="69"/>
      <c r="B74" s="66"/>
      <c r="C74" s="37">
        <v>71</v>
      </c>
      <c r="D74" s="63"/>
      <c r="E74" s="42" t="s">
        <v>87</v>
      </c>
      <c r="F74" s="43" t="s">
        <v>126</v>
      </c>
      <c r="G74" s="43" t="s">
        <v>88</v>
      </c>
      <c r="H74" s="43" t="s">
        <v>30</v>
      </c>
      <c r="I74" s="41">
        <v>429.03</v>
      </c>
      <c r="J74" s="16">
        <v>10</v>
      </c>
      <c r="K74" s="21">
        <f t="shared" si="3"/>
        <v>10</v>
      </c>
      <c r="L74" s="22" t="str">
        <f t="shared" si="4"/>
        <v>OK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0"/>
      <c r="Z74" s="50"/>
      <c r="AA74" s="50"/>
      <c r="AB74" s="50"/>
    </row>
    <row r="75" spans="1:28" ht="39.950000000000003" customHeight="1" x14ac:dyDescent="0.25">
      <c r="A75" s="69"/>
      <c r="B75" s="66"/>
      <c r="C75" s="37">
        <v>72</v>
      </c>
      <c r="D75" s="63"/>
      <c r="E75" s="42" t="s">
        <v>90</v>
      </c>
      <c r="F75" s="43" t="s">
        <v>38</v>
      </c>
      <c r="G75" s="43" t="s">
        <v>29</v>
      </c>
      <c r="H75" s="43" t="s">
        <v>30</v>
      </c>
      <c r="I75" s="41">
        <v>177.85</v>
      </c>
      <c r="J75" s="16">
        <v>300</v>
      </c>
      <c r="K75" s="21">
        <f t="shared" si="3"/>
        <v>300</v>
      </c>
      <c r="L75" s="22" t="str">
        <f t="shared" si="4"/>
        <v>OK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50"/>
      <c r="Z75" s="50"/>
      <c r="AA75" s="50"/>
      <c r="AB75" s="50"/>
    </row>
    <row r="76" spans="1:28" ht="39.950000000000003" customHeight="1" x14ac:dyDescent="0.25">
      <c r="A76" s="69"/>
      <c r="B76" s="66"/>
      <c r="C76" s="37">
        <v>73</v>
      </c>
      <c r="D76" s="63"/>
      <c r="E76" s="42" t="s">
        <v>91</v>
      </c>
      <c r="F76" s="43" t="s">
        <v>38</v>
      </c>
      <c r="G76" s="43" t="s">
        <v>29</v>
      </c>
      <c r="H76" s="43" t="s">
        <v>30</v>
      </c>
      <c r="I76" s="41">
        <v>100.04</v>
      </c>
      <c r="J76" s="16">
        <v>600</v>
      </c>
      <c r="K76" s="21">
        <f t="shared" si="3"/>
        <v>600</v>
      </c>
      <c r="L76" s="22" t="str">
        <f t="shared" si="4"/>
        <v>OK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50"/>
      <c r="Z76" s="50"/>
      <c r="AA76" s="50"/>
      <c r="AB76" s="50"/>
    </row>
    <row r="77" spans="1:28" ht="39.950000000000003" customHeight="1" x14ac:dyDescent="0.25">
      <c r="A77" s="69"/>
      <c r="B77" s="66"/>
      <c r="C77" s="37">
        <v>74</v>
      </c>
      <c r="D77" s="63"/>
      <c r="E77" s="42" t="s">
        <v>92</v>
      </c>
      <c r="F77" s="43" t="s">
        <v>38</v>
      </c>
      <c r="G77" s="43" t="s">
        <v>93</v>
      </c>
      <c r="H77" s="43" t="s">
        <v>30</v>
      </c>
      <c r="I77" s="41">
        <v>17.940000000000001</v>
      </c>
      <c r="J77" s="16">
        <v>900</v>
      </c>
      <c r="K77" s="21">
        <f t="shared" si="3"/>
        <v>900</v>
      </c>
      <c r="L77" s="22" t="str">
        <f t="shared" si="4"/>
        <v>OK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50"/>
      <c r="Z77" s="50"/>
      <c r="AA77" s="50"/>
      <c r="AB77" s="50"/>
    </row>
    <row r="78" spans="1:28" ht="39.950000000000003" customHeight="1" x14ac:dyDescent="0.25">
      <c r="A78" s="69"/>
      <c r="B78" s="66"/>
      <c r="C78" s="37">
        <v>75</v>
      </c>
      <c r="D78" s="63"/>
      <c r="E78" s="42" t="s">
        <v>94</v>
      </c>
      <c r="F78" s="43" t="s">
        <v>126</v>
      </c>
      <c r="G78" s="43" t="s">
        <v>29</v>
      </c>
      <c r="H78" s="43" t="s">
        <v>30</v>
      </c>
      <c r="I78" s="41">
        <v>165.99</v>
      </c>
      <c r="J78" s="16">
        <v>20</v>
      </c>
      <c r="K78" s="21">
        <f t="shared" si="3"/>
        <v>20</v>
      </c>
      <c r="L78" s="22" t="str">
        <f t="shared" si="4"/>
        <v>OK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50"/>
      <c r="Z78" s="50"/>
      <c r="AA78" s="50"/>
      <c r="AB78" s="50"/>
    </row>
    <row r="79" spans="1:28" ht="39.950000000000003" customHeight="1" x14ac:dyDescent="0.25">
      <c r="A79" s="69"/>
      <c r="B79" s="67"/>
      <c r="C79" s="37">
        <v>76</v>
      </c>
      <c r="D79" s="64"/>
      <c r="E79" s="42" t="s">
        <v>95</v>
      </c>
      <c r="F79" s="43" t="s">
        <v>126</v>
      </c>
      <c r="G79" s="43" t="s">
        <v>29</v>
      </c>
      <c r="H79" s="43" t="s">
        <v>30</v>
      </c>
      <c r="I79" s="41">
        <v>181.56</v>
      </c>
      <c r="J79" s="16">
        <v>8</v>
      </c>
      <c r="K79" s="21">
        <f t="shared" si="3"/>
        <v>8</v>
      </c>
      <c r="L79" s="22" t="str">
        <f t="shared" si="4"/>
        <v>OK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50"/>
      <c r="Z79" s="50"/>
      <c r="AA79" s="50"/>
      <c r="AB79" s="50"/>
    </row>
    <row r="80" spans="1:28" ht="39.950000000000003" customHeight="1" x14ac:dyDescent="0.25">
      <c r="A80" s="68" t="s">
        <v>142</v>
      </c>
      <c r="B80" s="65">
        <v>3</v>
      </c>
      <c r="C80" s="37">
        <v>77</v>
      </c>
      <c r="D80" s="62" t="s">
        <v>124</v>
      </c>
      <c r="E80" s="42" t="s">
        <v>28</v>
      </c>
      <c r="F80" s="43" t="s">
        <v>126</v>
      </c>
      <c r="G80" s="43" t="s">
        <v>29</v>
      </c>
      <c r="H80" s="43" t="s">
        <v>30</v>
      </c>
      <c r="I80" s="41">
        <v>214.44</v>
      </c>
      <c r="J80" s="16">
        <v>0</v>
      </c>
      <c r="K80" s="21">
        <f t="shared" si="3"/>
        <v>0</v>
      </c>
      <c r="L80" s="22" t="str">
        <f t="shared" si="4"/>
        <v>OK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50"/>
      <c r="Z80" s="50"/>
      <c r="AA80" s="50"/>
      <c r="AB80" s="50"/>
    </row>
    <row r="81" spans="1:28" ht="39.950000000000003" customHeight="1" x14ac:dyDescent="0.25">
      <c r="A81" s="69"/>
      <c r="B81" s="66"/>
      <c r="C81" s="37">
        <v>78</v>
      </c>
      <c r="D81" s="63"/>
      <c r="E81" s="42" t="s">
        <v>33</v>
      </c>
      <c r="F81" s="43" t="s">
        <v>126</v>
      </c>
      <c r="G81" s="43" t="s">
        <v>29</v>
      </c>
      <c r="H81" s="43" t="s">
        <v>30</v>
      </c>
      <c r="I81" s="41">
        <v>27.44</v>
      </c>
      <c r="J81" s="16">
        <v>0</v>
      </c>
      <c r="K81" s="21">
        <f t="shared" si="3"/>
        <v>0</v>
      </c>
      <c r="L81" s="22" t="str">
        <f t="shared" si="4"/>
        <v>OK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50"/>
      <c r="Z81" s="50"/>
      <c r="AA81" s="50"/>
      <c r="AB81" s="50"/>
    </row>
    <row r="82" spans="1:28" ht="39.950000000000003" customHeight="1" x14ac:dyDescent="0.25">
      <c r="A82" s="69"/>
      <c r="B82" s="66"/>
      <c r="C82" s="37">
        <v>79</v>
      </c>
      <c r="D82" s="63"/>
      <c r="E82" s="42" t="s">
        <v>34</v>
      </c>
      <c r="F82" s="43" t="s">
        <v>126</v>
      </c>
      <c r="G82" s="43" t="s">
        <v>35</v>
      </c>
      <c r="H82" s="43" t="s">
        <v>30</v>
      </c>
      <c r="I82" s="41">
        <v>44.6</v>
      </c>
      <c r="J82" s="16">
        <v>0</v>
      </c>
      <c r="K82" s="21">
        <f t="shared" si="3"/>
        <v>0</v>
      </c>
      <c r="L82" s="22" t="str">
        <f t="shared" si="4"/>
        <v>OK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50"/>
      <c r="Z82" s="50"/>
      <c r="AA82" s="50"/>
      <c r="AB82" s="50"/>
    </row>
    <row r="83" spans="1:28" ht="39.950000000000003" customHeight="1" x14ac:dyDescent="0.25">
      <c r="A83" s="69"/>
      <c r="B83" s="66"/>
      <c r="C83" s="37">
        <v>80</v>
      </c>
      <c r="D83" s="63"/>
      <c r="E83" s="42" t="s">
        <v>36</v>
      </c>
      <c r="F83" s="43" t="s">
        <v>126</v>
      </c>
      <c r="G83" s="43" t="s">
        <v>37</v>
      </c>
      <c r="H83" s="43" t="s">
        <v>30</v>
      </c>
      <c r="I83" s="41">
        <v>64.33</v>
      </c>
      <c r="J83" s="16">
        <v>0</v>
      </c>
      <c r="K83" s="21">
        <f t="shared" si="3"/>
        <v>0</v>
      </c>
      <c r="L83" s="22" t="str">
        <f t="shared" si="4"/>
        <v>OK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50"/>
      <c r="Z83" s="50"/>
      <c r="AA83" s="50"/>
      <c r="AB83" s="50"/>
    </row>
    <row r="84" spans="1:28" ht="39.950000000000003" customHeight="1" x14ac:dyDescent="0.25">
      <c r="A84" s="69"/>
      <c r="B84" s="66"/>
      <c r="C84" s="37">
        <v>81</v>
      </c>
      <c r="D84" s="63"/>
      <c r="E84" s="42" t="s">
        <v>128</v>
      </c>
      <c r="F84" s="43" t="s">
        <v>126</v>
      </c>
      <c r="G84" s="43" t="s">
        <v>29</v>
      </c>
      <c r="H84" s="43" t="s">
        <v>30</v>
      </c>
      <c r="I84" s="41">
        <v>5.65</v>
      </c>
      <c r="J84" s="16">
        <v>0</v>
      </c>
      <c r="K84" s="21">
        <f t="shared" si="3"/>
        <v>0</v>
      </c>
      <c r="L84" s="22" t="str">
        <f t="shared" si="4"/>
        <v>OK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50"/>
      <c r="Z84" s="50"/>
      <c r="AA84" s="50"/>
      <c r="AB84" s="50"/>
    </row>
    <row r="85" spans="1:28" ht="39.950000000000003" customHeight="1" x14ac:dyDescent="0.25">
      <c r="A85" s="69"/>
      <c r="B85" s="66"/>
      <c r="C85" s="37">
        <v>82</v>
      </c>
      <c r="D85" s="63"/>
      <c r="E85" s="42" t="s">
        <v>129</v>
      </c>
      <c r="F85" s="43" t="s">
        <v>38</v>
      </c>
      <c r="G85" s="43" t="s">
        <v>39</v>
      </c>
      <c r="H85" s="43" t="s">
        <v>30</v>
      </c>
      <c r="I85" s="41">
        <v>11.43</v>
      </c>
      <c r="J85" s="16">
        <v>0</v>
      </c>
      <c r="K85" s="21">
        <f t="shared" si="3"/>
        <v>0</v>
      </c>
      <c r="L85" s="22" t="str">
        <f t="shared" si="4"/>
        <v>OK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50"/>
      <c r="Z85" s="50"/>
      <c r="AA85" s="50"/>
      <c r="AB85" s="50"/>
    </row>
    <row r="86" spans="1:28" ht="39.950000000000003" customHeight="1" x14ac:dyDescent="0.25">
      <c r="A86" s="69"/>
      <c r="B86" s="66"/>
      <c r="C86" s="37">
        <v>83</v>
      </c>
      <c r="D86" s="63"/>
      <c r="E86" s="42" t="s">
        <v>130</v>
      </c>
      <c r="F86" s="43" t="s">
        <v>38</v>
      </c>
      <c r="G86" s="43" t="s">
        <v>40</v>
      </c>
      <c r="H86" s="43" t="s">
        <v>30</v>
      </c>
      <c r="I86" s="41">
        <v>16.829999999999998</v>
      </c>
      <c r="J86" s="16">
        <v>0</v>
      </c>
      <c r="K86" s="21">
        <f t="shared" si="3"/>
        <v>0</v>
      </c>
      <c r="L86" s="22" t="str">
        <f t="shared" si="4"/>
        <v>OK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50"/>
      <c r="Z86" s="50"/>
      <c r="AA86" s="50"/>
      <c r="AB86" s="50"/>
    </row>
    <row r="87" spans="1:28" ht="39.950000000000003" customHeight="1" x14ac:dyDescent="0.25">
      <c r="A87" s="69"/>
      <c r="B87" s="66"/>
      <c r="C87" s="37">
        <v>84</v>
      </c>
      <c r="D87" s="63"/>
      <c r="E87" s="42" t="s">
        <v>42</v>
      </c>
      <c r="F87" s="43" t="s">
        <v>11</v>
      </c>
      <c r="G87" s="43" t="s">
        <v>29</v>
      </c>
      <c r="H87" s="43" t="s">
        <v>30</v>
      </c>
      <c r="I87" s="41">
        <v>63.71</v>
      </c>
      <c r="J87" s="16">
        <v>0</v>
      </c>
      <c r="K87" s="21">
        <f t="shared" si="3"/>
        <v>0</v>
      </c>
      <c r="L87" s="22" t="str">
        <f t="shared" si="4"/>
        <v>OK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50"/>
      <c r="Z87" s="50"/>
      <c r="AA87" s="50"/>
      <c r="AB87" s="50"/>
    </row>
    <row r="88" spans="1:28" ht="39.950000000000003" customHeight="1" x14ac:dyDescent="0.25">
      <c r="A88" s="69"/>
      <c r="B88" s="66"/>
      <c r="C88" s="37">
        <v>85</v>
      </c>
      <c r="D88" s="63"/>
      <c r="E88" s="42" t="s">
        <v>45</v>
      </c>
      <c r="F88" s="43" t="s">
        <v>38</v>
      </c>
      <c r="G88" s="43" t="s">
        <v>98</v>
      </c>
      <c r="H88" s="43" t="s">
        <v>30</v>
      </c>
      <c r="I88" s="41">
        <v>29.34</v>
      </c>
      <c r="J88" s="16">
        <v>0</v>
      </c>
      <c r="K88" s="21">
        <f t="shared" si="3"/>
        <v>0</v>
      </c>
      <c r="L88" s="22" t="str">
        <f t="shared" si="4"/>
        <v>OK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50"/>
      <c r="Z88" s="50"/>
      <c r="AA88" s="50"/>
      <c r="AB88" s="50"/>
    </row>
    <row r="89" spans="1:28" ht="39.950000000000003" customHeight="1" x14ac:dyDescent="0.25">
      <c r="A89" s="69"/>
      <c r="B89" s="66"/>
      <c r="C89" s="37">
        <v>86</v>
      </c>
      <c r="D89" s="63"/>
      <c r="E89" s="42" t="s">
        <v>47</v>
      </c>
      <c r="F89" s="43" t="s">
        <v>38</v>
      </c>
      <c r="G89" s="43" t="s">
        <v>48</v>
      </c>
      <c r="H89" s="43" t="s">
        <v>30</v>
      </c>
      <c r="I89" s="41">
        <v>23.16</v>
      </c>
      <c r="J89" s="16">
        <v>0</v>
      </c>
      <c r="K89" s="21">
        <f t="shared" si="3"/>
        <v>0</v>
      </c>
      <c r="L89" s="22" t="str">
        <f t="shared" si="4"/>
        <v>OK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50"/>
      <c r="Z89" s="50"/>
      <c r="AA89" s="50"/>
      <c r="AB89" s="50"/>
    </row>
    <row r="90" spans="1:28" ht="39.950000000000003" customHeight="1" x14ac:dyDescent="0.25">
      <c r="A90" s="69"/>
      <c r="B90" s="66"/>
      <c r="C90" s="37">
        <v>87</v>
      </c>
      <c r="D90" s="63"/>
      <c r="E90" s="42" t="s">
        <v>49</v>
      </c>
      <c r="F90" s="43" t="s">
        <v>38</v>
      </c>
      <c r="G90" s="43" t="s">
        <v>50</v>
      </c>
      <c r="H90" s="43" t="s">
        <v>30</v>
      </c>
      <c r="I90" s="41">
        <v>16.47</v>
      </c>
      <c r="J90" s="16">
        <v>0</v>
      </c>
      <c r="K90" s="21">
        <f t="shared" si="3"/>
        <v>0</v>
      </c>
      <c r="L90" s="22" t="str">
        <f t="shared" si="4"/>
        <v>OK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50"/>
      <c r="Z90" s="50"/>
      <c r="AA90" s="50"/>
      <c r="AB90" s="50"/>
    </row>
    <row r="91" spans="1:28" ht="39.950000000000003" customHeight="1" x14ac:dyDescent="0.25">
      <c r="A91" s="69"/>
      <c r="B91" s="66"/>
      <c r="C91" s="37">
        <v>88</v>
      </c>
      <c r="D91" s="63"/>
      <c r="E91" s="42" t="s">
        <v>51</v>
      </c>
      <c r="F91" s="43" t="s">
        <v>38</v>
      </c>
      <c r="G91" s="43" t="s">
        <v>52</v>
      </c>
      <c r="H91" s="43" t="s">
        <v>30</v>
      </c>
      <c r="I91" s="41">
        <v>206.12</v>
      </c>
      <c r="J91" s="16">
        <v>0</v>
      </c>
      <c r="K91" s="21">
        <f t="shared" si="3"/>
        <v>0</v>
      </c>
      <c r="L91" s="22" t="str">
        <f t="shared" si="4"/>
        <v>OK</v>
      </c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50"/>
      <c r="Z91" s="50"/>
      <c r="AA91" s="50"/>
      <c r="AB91" s="50"/>
    </row>
    <row r="92" spans="1:28" ht="39.950000000000003" customHeight="1" x14ac:dyDescent="0.25">
      <c r="A92" s="69"/>
      <c r="B92" s="66"/>
      <c r="C92" s="37">
        <v>89</v>
      </c>
      <c r="D92" s="63"/>
      <c r="E92" s="42" t="s">
        <v>53</v>
      </c>
      <c r="F92" s="43" t="s">
        <v>38</v>
      </c>
      <c r="G92" s="43" t="s">
        <v>54</v>
      </c>
      <c r="H92" s="43" t="s">
        <v>30</v>
      </c>
      <c r="I92" s="41">
        <v>225.04</v>
      </c>
      <c r="J92" s="16">
        <v>0</v>
      </c>
      <c r="K92" s="21">
        <f t="shared" si="3"/>
        <v>0</v>
      </c>
      <c r="L92" s="22" t="str">
        <f t="shared" si="4"/>
        <v>OK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50"/>
      <c r="Z92" s="50"/>
      <c r="AA92" s="50"/>
      <c r="AB92" s="50"/>
    </row>
    <row r="93" spans="1:28" ht="39.950000000000003" customHeight="1" x14ac:dyDescent="0.25">
      <c r="A93" s="69"/>
      <c r="B93" s="66"/>
      <c r="C93" s="37">
        <v>90</v>
      </c>
      <c r="D93" s="63"/>
      <c r="E93" s="42" t="s">
        <v>55</v>
      </c>
      <c r="F93" s="43" t="s">
        <v>38</v>
      </c>
      <c r="G93" s="43" t="s">
        <v>96</v>
      </c>
      <c r="H93" s="43" t="s">
        <v>30</v>
      </c>
      <c r="I93" s="41">
        <v>74.180000000000007</v>
      </c>
      <c r="J93" s="16">
        <v>0</v>
      </c>
      <c r="K93" s="21">
        <f t="shared" si="3"/>
        <v>0</v>
      </c>
      <c r="L93" s="22" t="str">
        <f t="shared" si="4"/>
        <v>OK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50"/>
      <c r="Z93" s="50"/>
      <c r="AA93" s="50"/>
      <c r="AB93" s="50"/>
    </row>
    <row r="94" spans="1:28" ht="39.950000000000003" customHeight="1" x14ac:dyDescent="0.25">
      <c r="A94" s="69"/>
      <c r="B94" s="66"/>
      <c r="C94" s="37">
        <v>91</v>
      </c>
      <c r="D94" s="63"/>
      <c r="E94" s="42" t="s">
        <v>57</v>
      </c>
      <c r="F94" s="43" t="s">
        <v>38</v>
      </c>
      <c r="G94" s="43" t="s">
        <v>97</v>
      </c>
      <c r="H94" s="43" t="s">
        <v>30</v>
      </c>
      <c r="I94" s="41">
        <v>28.45</v>
      </c>
      <c r="J94" s="16">
        <v>0</v>
      </c>
      <c r="K94" s="21">
        <f t="shared" si="3"/>
        <v>0</v>
      </c>
      <c r="L94" s="22" t="str">
        <f t="shared" si="4"/>
        <v>OK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50"/>
      <c r="Z94" s="50"/>
      <c r="AA94" s="50"/>
      <c r="AB94" s="50"/>
    </row>
    <row r="95" spans="1:28" ht="39.950000000000003" customHeight="1" x14ac:dyDescent="0.25">
      <c r="A95" s="69"/>
      <c r="B95" s="66"/>
      <c r="C95" s="37">
        <v>92</v>
      </c>
      <c r="D95" s="63"/>
      <c r="E95" s="42" t="s">
        <v>59</v>
      </c>
      <c r="F95" s="43" t="s">
        <v>38</v>
      </c>
      <c r="G95" s="43" t="s">
        <v>60</v>
      </c>
      <c r="H95" s="43" t="s">
        <v>30</v>
      </c>
      <c r="I95" s="41">
        <v>63.74</v>
      </c>
      <c r="J95" s="16">
        <v>0</v>
      </c>
      <c r="K95" s="21">
        <f t="shared" si="3"/>
        <v>0</v>
      </c>
      <c r="L95" s="22" t="str">
        <f t="shared" si="4"/>
        <v>OK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50"/>
      <c r="Z95" s="50"/>
      <c r="AA95" s="50"/>
      <c r="AB95" s="50"/>
    </row>
    <row r="96" spans="1:28" ht="39.950000000000003" customHeight="1" x14ac:dyDescent="0.25">
      <c r="A96" s="69"/>
      <c r="B96" s="66"/>
      <c r="C96" s="37">
        <v>93</v>
      </c>
      <c r="D96" s="63"/>
      <c r="E96" s="42" t="s">
        <v>61</v>
      </c>
      <c r="F96" s="43" t="s">
        <v>38</v>
      </c>
      <c r="G96" s="43" t="s">
        <v>62</v>
      </c>
      <c r="H96" s="43" t="s">
        <v>30</v>
      </c>
      <c r="I96" s="41">
        <v>106.76</v>
      </c>
      <c r="J96" s="16">
        <v>0</v>
      </c>
      <c r="K96" s="21">
        <f t="shared" si="3"/>
        <v>0</v>
      </c>
      <c r="L96" s="22" t="str">
        <f t="shared" si="4"/>
        <v>OK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50"/>
      <c r="Z96" s="50"/>
      <c r="AA96" s="50"/>
      <c r="AB96" s="50"/>
    </row>
    <row r="97" spans="1:28" ht="39.950000000000003" customHeight="1" x14ac:dyDescent="0.25">
      <c r="A97" s="69"/>
      <c r="B97" s="66"/>
      <c r="C97" s="37">
        <v>94</v>
      </c>
      <c r="D97" s="63"/>
      <c r="E97" s="42" t="s">
        <v>63</v>
      </c>
      <c r="F97" s="43" t="s">
        <v>126</v>
      </c>
      <c r="G97" s="43" t="s">
        <v>64</v>
      </c>
      <c r="H97" s="43" t="s">
        <v>30</v>
      </c>
      <c r="I97" s="41">
        <v>1140.71</v>
      </c>
      <c r="J97" s="16">
        <v>0</v>
      </c>
      <c r="K97" s="21">
        <f t="shared" si="3"/>
        <v>0</v>
      </c>
      <c r="L97" s="22" t="str">
        <f t="shared" si="4"/>
        <v>OK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50"/>
      <c r="Z97" s="50"/>
      <c r="AA97" s="50"/>
      <c r="AB97" s="50"/>
    </row>
    <row r="98" spans="1:28" ht="39.950000000000003" customHeight="1" x14ac:dyDescent="0.25">
      <c r="A98" s="69"/>
      <c r="B98" s="66"/>
      <c r="C98" s="37">
        <v>95</v>
      </c>
      <c r="D98" s="63"/>
      <c r="E98" s="42" t="s">
        <v>65</v>
      </c>
      <c r="F98" s="43" t="s">
        <v>126</v>
      </c>
      <c r="G98" s="43" t="s">
        <v>64</v>
      </c>
      <c r="H98" s="43" t="s">
        <v>30</v>
      </c>
      <c r="I98" s="41">
        <v>599.79</v>
      </c>
      <c r="J98" s="16">
        <v>0</v>
      </c>
      <c r="K98" s="21">
        <f t="shared" si="3"/>
        <v>0</v>
      </c>
      <c r="L98" s="22" t="str">
        <f t="shared" si="4"/>
        <v>OK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50"/>
      <c r="Z98" s="50"/>
      <c r="AA98" s="50"/>
      <c r="AB98" s="50"/>
    </row>
    <row r="99" spans="1:28" ht="39.950000000000003" customHeight="1" x14ac:dyDescent="0.25">
      <c r="A99" s="69"/>
      <c r="B99" s="66"/>
      <c r="C99" s="37">
        <v>96</v>
      </c>
      <c r="D99" s="63"/>
      <c r="E99" s="42" t="s">
        <v>66</v>
      </c>
      <c r="F99" s="43" t="s">
        <v>126</v>
      </c>
      <c r="G99" s="43" t="s">
        <v>67</v>
      </c>
      <c r="H99" s="43" t="s">
        <v>30</v>
      </c>
      <c r="I99" s="41">
        <v>161.94</v>
      </c>
      <c r="J99" s="16">
        <v>0</v>
      </c>
      <c r="K99" s="21">
        <f t="shared" si="3"/>
        <v>0</v>
      </c>
      <c r="L99" s="22" t="str">
        <f t="shared" si="4"/>
        <v>OK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50"/>
      <c r="Z99" s="50"/>
      <c r="AA99" s="50"/>
      <c r="AB99" s="50"/>
    </row>
    <row r="100" spans="1:28" ht="39.950000000000003" customHeight="1" x14ac:dyDescent="0.25">
      <c r="A100" s="69"/>
      <c r="B100" s="66"/>
      <c r="C100" s="37">
        <v>97</v>
      </c>
      <c r="D100" s="63"/>
      <c r="E100" s="42" t="s">
        <v>68</v>
      </c>
      <c r="F100" s="43" t="s">
        <v>126</v>
      </c>
      <c r="G100" s="43" t="s">
        <v>69</v>
      </c>
      <c r="H100" s="43" t="s">
        <v>30</v>
      </c>
      <c r="I100" s="41">
        <v>743.8</v>
      </c>
      <c r="J100" s="16">
        <v>0</v>
      </c>
      <c r="K100" s="21">
        <f t="shared" si="3"/>
        <v>0</v>
      </c>
      <c r="L100" s="22" t="str">
        <f t="shared" si="4"/>
        <v>OK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50"/>
      <c r="Z100" s="50"/>
      <c r="AA100" s="50"/>
      <c r="AB100" s="50"/>
    </row>
    <row r="101" spans="1:28" ht="39.950000000000003" customHeight="1" x14ac:dyDescent="0.25">
      <c r="A101" s="69"/>
      <c r="B101" s="66"/>
      <c r="C101" s="37">
        <v>98</v>
      </c>
      <c r="D101" s="63"/>
      <c r="E101" s="42" t="s">
        <v>70</v>
      </c>
      <c r="F101" s="43" t="s">
        <v>126</v>
      </c>
      <c r="G101" s="43" t="s">
        <v>29</v>
      </c>
      <c r="H101" s="43" t="s">
        <v>30</v>
      </c>
      <c r="I101" s="41">
        <v>371.64</v>
      </c>
      <c r="J101" s="16">
        <v>0</v>
      </c>
      <c r="K101" s="21">
        <f t="shared" si="3"/>
        <v>0</v>
      </c>
      <c r="L101" s="22" t="str">
        <f t="shared" si="4"/>
        <v>OK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50"/>
      <c r="Z101" s="50"/>
      <c r="AA101" s="50"/>
      <c r="AB101" s="50"/>
    </row>
    <row r="102" spans="1:28" ht="39.950000000000003" customHeight="1" x14ac:dyDescent="0.25">
      <c r="A102" s="69"/>
      <c r="B102" s="66"/>
      <c r="C102" s="37">
        <v>99</v>
      </c>
      <c r="D102" s="63"/>
      <c r="E102" s="42" t="s">
        <v>71</v>
      </c>
      <c r="F102" s="43" t="s">
        <v>126</v>
      </c>
      <c r="G102" s="43" t="s">
        <v>72</v>
      </c>
      <c r="H102" s="43" t="s">
        <v>30</v>
      </c>
      <c r="I102" s="41">
        <v>141.31</v>
      </c>
      <c r="J102" s="16">
        <v>0</v>
      </c>
      <c r="K102" s="21">
        <f t="shared" si="3"/>
        <v>0</v>
      </c>
      <c r="L102" s="22" t="str">
        <f t="shared" si="4"/>
        <v>OK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50"/>
      <c r="Z102" s="50"/>
      <c r="AA102" s="50"/>
      <c r="AB102" s="50"/>
    </row>
    <row r="103" spans="1:28" ht="39.950000000000003" customHeight="1" x14ac:dyDescent="0.25">
      <c r="A103" s="69"/>
      <c r="B103" s="66"/>
      <c r="C103" s="37">
        <v>100</v>
      </c>
      <c r="D103" s="63"/>
      <c r="E103" s="42" t="s">
        <v>73</v>
      </c>
      <c r="F103" s="43" t="s">
        <v>126</v>
      </c>
      <c r="G103" s="43" t="s">
        <v>74</v>
      </c>
      <c r="H103" s="43" t="s">
        <v>30</v>
      </c>
      <c r="I103" s="41">
        <v>823.48</v>
      </c>
      <c r="J103" s="16">
        <v>0</v>
      </c>
      <c r="K103" s="21">
        <f t="shared" si="3"/>
        <v>0</v>
      </c>
      <c r="L103" s="22" t="str">
        <f t="shared" si="4"/>
        <v>OK</v>
      </c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50"/>
      <c r="Z103" s="50"/>
      <c r="AA103" s="50"/>
      <c r="AB103" s="50"/>
    </row>
    <row r="104" spans="1:28" ht="39.950000000000003" customHeight="1" x14ac:dyDescent="0.25">
      <c r="A104" s="69"/>
      <c r="B104" s="66"/>
      <c r="C104" s="37">
        <v>101</v>
      </c>
      <c r="D104" s="63"/>
      <c r="E104" s="42" t="s">
        <v>75</v>
      </c>
      <c r="F104" s="43" t="s">
        <v>126</v>
      </c>
      <c r="G104" s="43" t="s">
        <v>76</v>
      </c>
      <c r="H104" s="43" t="s">
        <v>30</v>
      </c>
      <c r="I104" s="41">
        <v>1149.44</v>
      </c>
      <c r="J104" s="16">
        <v>0</v>
      </c>
      <c r="K104" s="21">
        <f t="shared" si="3"/>
        <v>0</v>
      </c>
      <c r="L104" s="22" t="str">
        <f t="shared" si="4"/>
        <v>OK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50"/>
      <c r="Z104" s="50"/>
      <c r="AA104" s="50"/>
      <c r="AB104" s="50"/>
    </row>
    <row r="105" spans="1:28" ht="39.950000000000003" customHeight="1" x14ac:dyDescent="0.25">
      <c r="A105" s="69"/>
      <c r="B105" s="66"/>
      <c r="C105" s="37">
        <v>102</v>
      </c>
      <c r="D105" s="63"/>
      <c r="E105" s="42" t="s">
        <v>77</v>
      </c>
      <c r="F105" s="43" t="s">
        <v>126</v>
      </c>
      <c r="G105" s="43" t="s">
        <v>29</v>
      </c>
      <c r="H105" s="43" t="s">
        <v>30</v>
      </c>
      <c r="I105" s="41">
        <v>614.84</v>
      </c>
      <c r="J105" s="16">
        <v>0</v>
      </c>
      <c r="K105" s="21">
        <f t="shared" si="3"/>
        <v>0</v>
      </c>
      <c r="L105" s="22" t="str">
        <f t="shared" si="4"/>
        <v>OK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50"/>
      <c r="Z105" s="50"/>
      <c r="AA105" s="50"/>
      <c r="AB105" s="50"/>
    </row>
    <row r="106" spans="1:28" ht="39.950000000000003" customHeight="1" x14ac:dyDescent="0.25">
      <c r="A106" s="69"/>
      <c r="B106" s="66"/>
      <c r="C106" s="37">
        <v>103</v>
      </c>
      <c r="D106" s="63"/>
      <c r="E106" s="42" t="s">
        <v>78</v>
      </c>
      <c r="F106" s="43" t="s">
        <v>126</v>
      </c>
      <c r="G106" s="43" t="s">
        <v>29</v>
      </c>
      <c r="H106" s="43" t="s">
        <v>30</v>
      </c>
      <c r="I106" s="41">
        <v>1161.08</v>
      </c>
      <c r="J106" s="16">
        <v>0</v>
      </c>
      <c r="K106" s="21">
        <f t="shared" si="3"/>
        <v>0</v>
      </c>
      <c r="L106" s="22" t="str">
        <f t="shared" si="4"/>
        <v>OK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50"/>
      <c r="Z106" s="50"/>
      <c r="AA106" s="50"/>
      <c r="AB106" s="50"/>
    </row>
    <row r="107" spans="1:28" ht="39.950000000000003" customHeight="1" x14ac:dyDescent="0.25">
      <c r="A107" s="69"/>
      <c r="B107" s="66"/>
      <c r="C107" s="37">
        <v>104</v>
      </c>
      <c r="D107" s="63"/>
      <c r="E107" s="42" t="s">
        <v>79</v>
      </c>
      <c r="F107" s="43" t="s">
        <v>126</v>
      </c>
      <c r="G107" s="43" t="s">
        <v>29</v>
      </c>
      <c r="H107" s="43" t="s">
        <v>30</v>
      </c>
      <c r="I107" s="41">
        <v>77.2</v>
      </c>
      <c r="J107" s="16">
        <v>0</v>
      </c>
      <c r="K107" s="21">
        <f t="shared" si="3"/>
        <v>0</v>
      </c>
      <c r="L107" s="22" t="str">
        <f t="shared" si="4"/>
        <v>OK</v>
      </c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50"/>
      <c r="Z107" s="50"/>
      <c r="AA107" s="50"/>
      <c r="AB107" s="50"/>
    </row>
    <row r="108" spans="1:28" ht="39.950000000000003" customHeight="1" x14ac:dyDescent="0.25">
      <c r="A108" s="69"/>
      <c r="B108" s="66"/>
      <c r="C108" s="37">
        <v>105</v>
      </c>
      <c r="D108" s="63"/>
      <c r="E108" s="42" t="s">
        <v>132</v>
      </c>
      <c r="F108" s="43" t="s">
        <v>126</v>
      </c>
      <c r="G108" s="43" t="s">
        <v>29</v>
      </c>
      <c r="H108" s="43" t="s">
        <v>30</v>
      </c>
      <c r="I108" s="41">
        <v>73.09</v>
      </c>
      <c r="J108" s="16">
        <v>0</v>
      </c>
      <c r="K108" s="21">
        <f t="shared" si="3"/>
        <v>0</v>
      </c>
      <c r="L108" s="22" t="str">
        <f t="shared" si="4"/>
        <v>OK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50"/>
      <c r="Z108" s="50"/>
      <c r="AA108" s="50"/>
      <c r="AB108" s="50"/>
    </row>
    <row r="109" spans="1:28" ht="39.950000000000003" customHeight="1" x14ac:dyDescent="0.25">
      <c r="A109" s="69"/>
      <c r="B109" s="66"/>
      <c r="C109" s="37">
        <v>106</v>
      </c>
      <c r="D109" s="63"/>
      <c r="E109" s="42" t="s">
        <v>136</v>
      </c>
      <c r="F109" s="43" t="s">
        <v>38</v>
      </c>
      <c r="G109" s="43" t="s">
        <v>99</v>
      </c>
      <c r="H109" s="43" t="s">
        <v>30</v>
      </c>
      <c r="I109" s="41">
        <v>56.1</v>
      </c>
      <c r="J109" s="16">
        <v>0</v>
      </c>
      <c r="K109" s="21">
        <f t="shared" si="3"/>
        <v>0</v>
      </c>
      <c r="L109" s="22" t="str">
        <f t="shared" si="4"/>
        <v>OK</v>
      </c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50"/>
      <c r="Z109" s="50"/>
      <c r="AA109" s="50"/>
      <c r="AB109" s="50"/>
    </row>
    <row r="110" spans="1:28" ht="39.950000000000003" customHeight="1" x14ac:dyDescent="0.25">
      <c r="A110" s="69"/>
      <c r="B110" s="66"/>
      <c r="C110" s="37">
        <v>107</v>
      </c>
      <c r="D110" s="63"/>
      <c r="E110" s="42" t="s">
        <v>85</v>
      </c>
      <c r="F110" s="43" t="s">
        <v>126</v>
      </c>
      <c r="G110" s="43" t="s">
        <v>86</v>
      </c>
      <c r="H110" s="43" t="s">
        <v>30</v>
      </c>
      <c r="I110" s="41">
        <v>1215.22</v>
      </c>
      <c r="J110" s="16">
        <v>0</v>
      </c>
      <c r="K110" s="21">
        <f t="shared" si="3"/>
        <v>0</v>
      </c>
      <c r="L110" s="22" t="str">
        <f t="shared" si="4"/>
        <v>OK</v>
      </c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50"/>
      <c r="Z110" s="50"/>
      <c r="AA110" s="50"/>
      <c r="AB110" s="50"/>
    </row>
    <row r="111" spans="1:28" ht="39.950000000000003" customHeight="1" x14ac:dyDescent="0.25">
      <c r="A111" s="69"/>
      <c r="B111" s="66"/>
      <c r="C111" s="37">
        <v>108</v>
      </c>
      <c r="D111" s="63"/>
      <c r="E111" s="42" t="s">
        <v>87</v>
      </c>
      <c r="F111" s="43" t="s">
        <v>126</v>
      </c>
      <c r="G111" s="43" t="s">
        <v>88</v>
      </c>
      <c r="H111" s="43" t="s">
        <v>30</v>
      </c>
      <c r="I111" s="41">
        <v>496.61</v>
      </c>
      <c r="J111" s="16">
        <v>0</v>
      </c>
      <c r="K111" s="21">
        <f t="shared" si="3"/>
        <v>0</v>
      </c>
      <c r="L111" s="22" t="str">
        <f t="shared" si="4"/>
        <v>OK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50"/>
      <c r="Z111" s="50"/>
      <c r="AA111" s="50"/>
      <c r="AB111" s="50"/>
    </row>
    <row r="112" spans="1:28" ht="39.950000000000003" customHeight="1" x14ac:dyDescent="0.25">
      <c r="A112" s="69"/>
      <c r="B112" s="66"/>
      <c r="C112" s="37">
        <v>109</v>
      </c>
      <c r="D112" s="63"/>
      <c r="E112" s="42" t="s">
        <v>90</v>
      </c>
      <c r="F112" s="43" t="s">
        <v>38</v>
      </c>
      <c r="G112" s="43" t="s">
        <v>29</v>
      </c>
      <c r="H112" s="43" t="s">
        <v>30</v>
      </c>
      <c r="I112" s="41">
        <v>205.87</v>
      </c>
      <c r="J112" s="16">
        <v>0</v>
      </c>
      <c r="K112" s="21">
        <f t="shared" si="3"/>
        <v>0</v>
      </c>
      <c r="L112" s="22" t="str">
        <f t="shared" si="4"/>
        <v>OK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50"/>
      <c r="Z112" s="50"/>
      <c r="AA112" s="50"/>
      <c r="AB112" s="50"/>
    </row>
    <row r="113" spans="1:28" ht="39.950000000000003" customHeight="1" x14ac:dyDescent="0.25">
      <c r="A113" s="69"/>
      <c r="B113" s="66"/>
      <c r="C113" s="37">
        <v>110</v>
      </c>
      <c r="D113" s="63"/>
      <c r="E113" s="42" t="s">
        <v>91</v>
      </c>
      <c r="F113" s="43" t="s">
        <v>38</v>
      </c>
      <c r="G113" s="43" t="s">
        <v>29</v>
      </c>
      <c r="H113" s="43" t="s">
        <v>30</v>
      </c>
      <c r="I113" s="41">
        <v>115.8</v>
      </c>
      <c r="J113" s="16">
        <v>0</v>
      </c>
      <c r="K113" s="21">
        <f t="shared" si="3"/>
        <v>0</v>
      </c>
      <c r="L113" s="22" t="str">
        <f t="shared" si="4"/>
        <v>OK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50"/>
      <c r="Z113" s="50"/>
      <c r="AA113" s="50"/>
      <c r="AB113" s="50"/>
    </row>
    <row r="114" spans="1:28" ht="39.950000000000003" customHeight="1" x14ac:dyDescent="0.25">
      <c r="A114" s="69"/>
      <c r="B114" s="66"/>
      <c r="C114" s="37">
        <v>111</v>
      </c>
      <c r="D114" s="63"/>
      <c r="E114" s="42" t="s">
        <v>92</v>
      </c>
      <c r="F114" s="43" t="s">
        <v>38</v>
      </c>
      <c r="G114" s="43" t="s">
        <v>93</v>
      </c>
      <c r="H114" s="43" t="s">
        <v>30</v>
      </c>
      <c r="I114" s="41">
        <v>20.76</v>
      </c>
      <c r="J114" s="16">
        <v>0</v>
      </c>
      <c r="K114" s="21">
        <f t="shared" si="3"/>
        <v>0</v>
      </c>
      <c r="L114" s="22" t="str">
        <f t="shared" si="4"/>
        <v>OK</v>
      </c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50"/>
      <c r="Z114" s="50"/>
      <c r="AA114" s="50"/>
      <c r="AB114" s="50"/>
    </row>
    <row r="115" spans="1:28" ht="39.950000000000003" customHeight="1" x14ac:dyDescent="0.25">
      <c r="A115" s="69"/>
      <c r="B115" s="66"/>
      <c r="C115" s="37">
        <v>112</v>
      </c>
      <c r="D115" s="63"/>
      <c r="E115" s="42" t="s">
        <v>94</v>
      </c>
      <c r="F115" s="43" t="s">
        <v>126</v>
      </c>
      <c r="G115" s="43" t="s">
        <v>29</v>
      </c>
      <c r="H115" s="43" t="s">
        <v>30</v>
      </c>
      <c r="I115" s="41">
        <v>192.14</v>
      </c>
      <c r="J115" s="16">
        <v>0</v>
      </c>
      <c r="K115" s="21">
        <f t="shared" si="3"/>
        <v>0</v>
      </c>
      <c r="L115" s="22" t="str">
        <f t="shared" si="4"/>
        <v>OK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50"/>
      <c r="Z115" s="50"/>
      <c r="AA115" s="50"/>
      <c r="AB115" s="50"/>
    </row>
    <row r="116" spans="1:28" ht="39.950000000000003" customHeight="1" x14ac:dyDescent="0.25">
      <c r="A116" s="70"/>
      <c r="B116" s="67"/>
      <c r="C116" s="37">
        <v>113</v>
      </c>
      <c r="D116" s="64"/>
      <c r="E116" s="42" t="s">
        <v>95</v>
      </c>
      <c r="F116" s="43" t="s">
        <v>126</v>
      </c>
      <c r="G116" s="43" t="s">
        <v>29</v>
      </c>
      <c r="H116" s="43" t="s">
        <v>30</v>
      </c>
      <c r="I116" s="41">
        <v>210.16</v>
      </c>
      <c r="J116" s="16">
        <v>0</v>
      </c>
      <c r="K116" s="21">
        <f t="shared" si="3"/>
        <v>0</v>
      </c>
      <c r="L116" s="22" t="str">
        <f t="shared" si="4"/>
        <v>OK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50"/>
      <c r="Z116" s="50"/>
      <c r="AA116" s="50"/>
      <c r="AB116" s="50"/>
    </row>
    <row r="117" spans="1:28" ht="39.950000000000003" customHeight="1" x14ac:dyDescent="0.25">
      <c r="A117" s="68" t="s">
        <v>143</v>
      </c>
      <c r="B117" s="65">
        <v>4</v>
      </c>
      <c r="C117" s="37">
        <v>114</v>
      </c>
      <c r="D117" s="62" t="s">
        <v>124</v>
      </c>
      <c r="E117" s="42" t="s">
        <v>28</v>
      </c>
      <c r="F117" s="43" t="s">
        <v>126</v>
      </c>
      <c r="G117" s="43" t="s">
        <v>29</v>
      </c>
      <c r="H117" s="43" t="s">
        <v>30</v>
      </c>
      <c r="I117" s="41">
        <v>250</v>
      </c>
      <c r="J117" s="16">
        <v>0</v>
      </c>
      <c r="K117" s="21">
        <f t="shared" si="3"/>
        <v>0</v>
      </c>
      <c r="L117" s="22" t="str">
        <f t="shared" si="4"/>
        <v>OK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50"/>
      <c r="Z117" s="50"/>
      <c r="AA117" s="50"/>
      <c r="AB117" s="50"/>
    </row>
    <row r="118" spans="1:28" ht="39.950000000000003" customHeight="1" x14ac:dyDescent="0.25">
      <c r="A118" s="69"/>
      <c r="B118" s="66"/>
      <c r="C118" s="37">
        <v>115</v>
      </c>
      <c r="D118" s="63"/>
      <c r="E118" s="42" t="s">
        <v>31</v>
      </c>
      <c r="F118" s="43" t="s">
        <v>32</v>
      </c>
      <c r="G118" s="43" t="s">
        <v>29</v>
      </c>
      <c r="H118" s="43" t="s">
        <v>30</v>
      </c>
      <c r="I118" s="41">
        <v>20</v>
      </c>
      <c r="J118" s="16">
        <v>0</v>
      </c>
      <c r="K118" s="21">
        <f t="shared" si="3"/>
        <v>0</v>
      </c>
      <c r="L118" s="22" t="str">
        <f t="shared" si="4"/>
        <v>OK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50"/>
      <c r="Z118" s="50"/>
      <c r="AA118" s="50"/>
      <c r="AB118" s="50"/>
    </row>
    <row r="119" spans="1:28" ht="39.950000000000003" customHeight="1" x14ac:dyDescent="0.25">
      <c r="A119" s="69"/>
      <c r="B119" s="66"/>
      <c r="C119" s="37">
        <v>116</v>
      </c>
      <c r="D119" s="63"/>
      <c r="E119" s="42" t="s">
        <v>33</v>
      </c>
      <c r="F119" s="43" t="s">
        <v>126</v>
      </c>
      <c r="G119" s="43" t="s">
        <v>29</v>
      </c>
      <c r="H119" s="43" t="s">
        <v>30</v>
      </c>
      <c r="I119" s="41">
        <v>32</v>
      </c>
      <c r="J119" s="16">
        <v>0</v>
      </c>
      <c r="K119" s="21">
        <f t="shared" si="3"/>
        <v>0</v>
      </c>
      <c r="L119" s="22" t="str">
        <f t="shared" si="4"/>
        <v>OK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50"/>
      <c r="Z119" s="50"/>
      <c r="AA119" s="50"/>
      <c r="AB119" s="50"/>
    </row>
    <row r="120" spans="1:28" ht="39.950000000000003" customHeight="1" x14ac:dyDescent="0.25">
      <c r="A120" s="69"/>
      <c r="B120" s="66"/>
      <c r="C120" s="37">
        <v>117</v>
      </c>
      <c r="D120" s="63"/>
      <c r="E120" s="42" t="s">
        <v>34</v>
      </c>
      <c r="F120" s="43" t="s">
        <v>126</v>
      </c>
      <c r="G120" s="43" t="s">
        <v>35</v>
      </c>
      <c r="H120" s="43" t="s">
        <v>30</v>
      </c>
      <c r="I120" s="41">
        <v>52</v>
      </c>
      <c r="J120" s="16">
        <v>0</v>
      </c>
      <c r="K120" s="21">
        <f t="shared" si="3"/>
        <v>0</v>
      </c>
      <c r="L120" s="22" t="str">
        <f t="shared" si="4"/>
        <v>OK</v>
      </c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50"/>
      <c r="Z120" s="50"/>
      <c r="AA120" s="50"/>
      <c r="AB120" s="50"/>
    </row>
    <row r="121" spans="1:28" ht="39.950000000000003" customHeight="1" x14ac:dyDescent="0.25">
      <c r="A121" s="69"/>
      <c r="B121" s="66"/>
      <c r="C121" s="37">
        <v>118</v>
      </c>
      <c r="D121" s="63"/>
      <c r="E121" s="42" t="s">
        <v>36</v>
      </c>
      <c r="F121" s="43" t="s">
        <v>126</v>
      </c>
      <c r="G121" s="43" t="s">
        <v>37</v>
      </c>
      <c r="H121" s="43" t="s">
        <v>30</v>
      </c>
      <c r="I121" s="41">
        <v>75</v>
      </c>
      <c r="J121" s="16">
        <v>0</v>
      </c>
      <c r="K121" s="21">
        <f t="shared" ref="K121:K184" si="5">J121-(SUM(M121:AB121))</f>
        <v>0</v>
      </c>
      <c r="L121" s="22" t="str">
        <f t="shared" si="4"/>
        <v>OK</v>
      </c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50"/>
      <c r="Z121" s="50"/>
      <c r="AA121" s="50"/>
      <c r="AB121" s="50"/>
    </row>
    <row r="122" spans="1:28" ht="39.950000000000003" customHeight="1" x14ac:dyDescent="0.25">
      <c r="A122" s="69"/>
      <c r="B122" s="66"/>
      <c r="C122" s="37">
        <v>119</v>
      </c>
      <c r="D122" s="63"/>
      <c r="E122" s="42" t="s">
        <v>128</v>
      </c>
      <c r="F122" s="43" t="s">
        <v>126</v>
      </c>
      <c r="G122" s="43" t="s">
        <v>29</v>
      </c>
      <c r="H122" s="43" t="s">
        <v>30</v>
      </c>
      <c r="I122" s="41">
        <v>6.59</v>
      </c>
      <c r="J122" s="16">
        <v>0</v>
      </c>
      <c r="K122" s="21">
        <f t="shared" si="5"/>
        <v>0</v>
      </c>
      <c r="L122" s="22" t="str">
        <f t="shared" si="4"/>
        <v>OK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50"/>
      <c r="Z122" s="50"/>
      <c r="AA122" s="50"/>
      <c r="AB122" s="50"/>
    </row>
    <row r="123" spans="1:28" ht="39.950000000000003" customHeight="1" x14ac:dyDescent="0.25">
      <c r="A123" s="69"/>
      <c r="B123" s="66"/>
      <c r="C123" s="37">
        <v>120</v>
      </c>
      <c r="D123" s="63"/>
      <c r="E123" s="42" t="s">
        <v>129</v>
      </c>
      <c r="F123" s="43" t="s">
        <v>38</v>
      </c>
      <c r="G123" s="43" t="s">
        <v>39</v>
      </c>
      <c r="H123" s="43" t="s">
        <v>30</v>
      </c>
      <c r="I123" s="41">
        <v>13.33</v>
      </c>
      <c r="J123" s="16">
        <v>0</v>
      </c>
      <c r="K123" s="21">
        <f t="shared" si="5"/>
        <v>0</v>
      </c>
      <c r="L123" s="22" t="str">
        <f t="shared" si="4"/>
        <v>OK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50"/>
      <c r="Z123" s="50"/>
      <c r="AA123" s="50"/>
      <c r="AB123" s="50"/>
    </row>
    <row r="124" spans="1:28" ht="39.950000000000003" customHeight="1" x14ac:dyDescent="0.25">
      <c r="A124" s="69"/>
      <c r="B124" s="66"/>
      <c r="C124" s="37">
        <v>121</v>
      </c>
      <c r="D124" s="63"/>
      <c r="E124" s="42" t="s">
        <v>130</v>
      </c>
      <c r="F124" s="43" t="s">
        <v>38</v>
      </c>
      <c r="G124" s="43" t="s">
        <v>40</v>
      </c>
      <c r="H124" s="43" t="s">
        <v>30</v>
      </c>
      <c r="I124" s="41">
        <v>19.63</v>
      </c>
      <c r="J124" s="16">
        <v>0</v>
      </c>
      <c r="K124" s="21">
        <f t="shared" si="5"/>
        <v>0</v>
      </c>
      <c r="L124" s="22" t="str">
        <f t="shared" si="4"/>
        <v>OK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50"/>
      <c r="Z124" s="50"/>
      <c r="AA124" s="50"/>
      <c r="AB124" s="50"/>
    </row>
    <row r="125" spans="1:28" ht="39.950000000000003" customHeight="1" x14ac:dyDescent="0.25">
      <c r="A125" s="69"/>
      <c r="B125" s="66"/>
      <c r="C125" s="37">
        <v>122</v>
      </c>
      <c r="D125" s="63"/>
      <c r="E125" s="42" t="s">
        <v>131</v>
      </c>
      <c r="F125" s="43" t="s">
        <v>38</v>
      </c>
      <c r="G125" s="43" t="s">
        <v>41</v>
      </c>
      <c r="H125" s="43" t="s">
        <v>30</v>
      </c>
      <c r="I125" s="41">
        <v>21.33</v>
      </c>
      <c r="J125" s="16">
        <v>0</v>
      </c>
      <c r="K125" s="21">
        <f t="shared" si="5"/>
        <v>0</v>
      </c>
      <c r="L125" s="22" t="str">
        <f t="shared" si="4"/>
        <v>OK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50"/>
      <c r="Z125" s="50"/>
      <c r="AA125" s="50"/>
      <c r="AB125" s="50"/>
    </row>
    <row r="126" spans="1:28" ht="39.950000000000003" customHeight="1" x14ac:dyDescent="0.25">
      <c r="A126" s="69"/>
      <c r="B126" s="66"/>
      <c r="C126" s="37">
        <v>123</v>
      </c>
      <c r="D126" s="63"/>
      <c r="E126" s="42" t="s">
        <v>42</v>
      </c>
      <c r="F126" s="43" t="s">
        <v>11</v>
      </c>
      <c r="G126" s="43" t="s">
        <v>29</v>
      </c>
      <c r="H126" s="43" t="s">
        <v>30</v>
      </c>
      <c r="I126" s="41">
        <v>74.28</v>
      </c>
      <c r="J126" s="16">
        <v>0</v>
      </c>
      <c r="K126" s="21">
        <f t="shared" si="5"/>
        <v>0</v>
      </c>
      <c r="L126" s="22" t="str">
        <f t="shared" si="4"/>
        <v>OK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50"/>
      <c r="Z126" s="50"/>
      <c r="AA126" s="50"/>
      <c r="AB126" s="50"/>
    </row>
    <row r="127" spans="1:28" ht="39.950000000000003" customHeight="1" x14ac:dyDescent="0.25">
      <c r="A127" s="69"/>
      <c r="B127" s="66"/>
      <c r="C127" s="37">
        <v>124</v>
      </c>
      <c r="D127" s="63"/>
      <c r="E127" s="42" t="s">
        <v>43</v>
      </c>
      <c r="F127" s="43" t="s">
        <v>44</v>
      </c>
      <c r="G127" s="43" t="s">
        <v>29</v>
      </c>
      <c r="H127" s="43" t="s">
        <v>30</v>
      </c>
      <c r="I127" s="41">
        <v>26.57</v>
      </c>
      <c r="J127" s="16">
        <v>0</v>
      </c>
      <c r="K127" s="21">
        <f t="shared" si="5"/>
        <v>0</v>
      </c>
      <c r="L127" s="22" t="str">
        <f t="shared" si="4"/>
        <v>OK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50"/>
      <c r="Z127" s="50"/>
      <c r="AA127" s="50"/>
      <c r="AB127" s="50"/>
    </row>
    <row r="128" spans="1:28" ht="39.950000000000003" customHeight="1" x14ac:dyDescent="0.25">
      <c r="A128" s="69"/>
      <c r="B128" s="66"/>
      <c r="C128" s="37">
        <v>125</v>
      </c>
      <c r="D128" s="63"/>
      <c r="E128" s="42" t="s">
        <v>45</v>
      </c>
      <c r="F128" s="43" t="s">
        <v>38</v>
      </c>
      <c r="G128" s="43" t="s">
        <v>46</v>
      </c>
      <c r="H128" s="43" t="s">
        <v>30</v>
      </c>
      <c r="I128" s="41">
        <v>34.21</v>
      </c>
      <c r="J128" s="16">
        <v>0</v>
      </c>
      <c r="K128" s="21">
        <f t="shared" si="5"/>
        <v>0</v>
      </c>
      <c r="L128" s="22" t="str">
        <f t="shared" si="4"/>
        <v>OK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50"/>
      <c r="Z128" s="50"/>
      <c r="AA128" s="50"/>
      <c r="AB128" s="50"/>
    </row>
    <row r="129" spans="1:28" ht="39.950000000000003" customHeight="1" x14ac:dyDescent="0.25">
      <c r="A129" s="69"/>
      <c r="B129" s="66"/>
      <c r="C129" s="37">
        <v>126</v>
      </c>
      <c r="D129" s="63"/>
      <c r="E129" s="42" t="s">
        <v>47</v>
      </c>
      <c r="F129" s="43" t="s">
        <v>38</v>
      </c>
      <c r="G129" s="43" t="s">
        <v>48</v>
      </c>
      <c r="H129" s="43" t="s">
        <v>30</v>
      </c>
      <c r="I129" s="41">
        <v>27</v>
      </c>
      <c r="J129" s="16">
        <v>0</v>
      </c>
      <c r="K129" s="21">
        <f t="shared" si="5"/>
        <v>0</v>
      </c>
      <c r="L129" s="22" t="str">
        <f t="shared" si="4"/>
        <v>OK</v>
      </c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50"/>
      <c r="Z129" s="50"/>
      <c r="AA129" s="50"/>
      <c r="AB129" s="50"/>
    </row>
    <row r="130" spans="1:28" ht="39.950000000000003" customHeight="1" x14ac:dyDescent="0.25">
      <c r="A130" s="69"/>
      <c r="B130" s="66"/>
      <c r="C130" s="37">
        <v>127</v>
      </c>
      <c r="D130" s="63"/>
      <c r="E130" s="42" t="s">
        <v>49</v>
      </c>
      <c r="F130" s="43" t="s">
        <v>38</v>
      </c>
      <c r="G130" s="43" t="s">
        <v>50</v>
      </c>
      <c r="H130" s="43" t="s">
        <v>30</v>
      </c>
      <c r="I130" s="41">
        <v>19.21</v>
      </c>
      <c r="J130" s="16">
        <v>0</v>
      </c>
      <c r="K130" s="21">
        <f t="shared" si="5"/>
        <v>0</v>
      </c>
      <c r="L130" s="22" t="str">
        <f t="shared" si="4"/>
        <v>OK</v>
      </c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50"/>
      <c r="Z130" s="50"/>
      <c r="AA130" s="50"/>
      <c r="AB130" s="50"/>
    </row>
    <row r="131" spans="1:28" ht="39.950000000000003" customHeight="1" x14ac:dyDescent="0.25">
      <c r="A131" s="69"/>
      <c r="B131" s="66"/>
      <c r="C131" s="37">
        <v>128</v>
      </c>
      <c r="D131" s="63"/>
      <c r="E131" s="42" t="s">
        <v>51</v>
      </c>
      <c r="F131" s="43" t="s">
        <v>38</v>
      </c>
      <c r="G131" s="43" t="s">
        <v>52</v>
      </c>
      <c r="H131" s="43" t="s">
        <v>30</v>
      </c>
      <c r="I131" s="41">
        <v>240.3</v>
      </c>
      <c r="J131" s="16">
        <v>0</v>
      </c>
      <c r="K131" s="21">
        <f t="shared" si="5"/>
        <v>0</v>
      </c>
      <c r="L131" s="22" t="str">
        <f t="shared" si="4"/>
        <v>OK</v>
      </c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50"/>
      <c r="Z131" s="50"/>
      <c r="AA131" s="50"/>
      <c r="AB131" s="50"/>
    </row>
    <row r="132" spans="1:28" ht="39.950000000000003" customHeight="1" x14ac:dyDescent="0.25">
      <c r="A132" s="69"/>
      <c r="B132" s="66"/>
      <c r="C132" s="37">
        <v>129</v>
      </c>
      <c r="D132" s="63"/>
      <c r="E132" s="42" t="s">
        <v>53</v>
      </c>
      <c r="F132" s="43" t="s">
        <v>38</v>
      </c>
      <c r="G132" s="43" t="s">
        <v>54</v>
      </c>
      <c r="H132" s="43" t="s">
        <v>30</v>
      </c>
      <c r="I132" s="41">
        <v>262.35000000000002</v>
      </c>
      <c r="J132" s="16">
        <v>0</v>
      </c>
      <c r="K132" s="21">
        <f t="shared" si="5"/>
        <v>0</v>
      </c>
      <c r="L132" s="22" t="str">
        <f t="shared" si="4"/>
        <v>OK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50"/>
      <c r="Z132" s="50"/>
      <c r="AA132" s="50"/>
      <c r="AB132" s="50"/>
    </row>
    <row r="133" spans="1:28" ht="39.950000000000003" customHeight="1" x14ac:dyDescent="0.25">
      <c r="A133" s="69"/>
      <c r="B133" s="66"/>
      <c r="C133" s="37">
        <v>130</v>
      </c>
      <c r="D133" s="63"/>
      <c r="E133" s="42" t="s">
        <v>55</v>
      </c>
      <c r="F133" s="43" t="s">
        <v>38</v>
      </c>
      <c r="G133" s="43" t="s">
        <v>96</v>
      </c>
      <c r="H133" s="43" t="s">
        <v>30</v>
      </c>
      <c r="I133" s="41">
        <v>86.48</v>
      </c>
      <c r="J133" s="16">
        <v>0</v>
      </c>
      <c r="K133" s="21">
        <f t="shared" si="5"/>
        <v>0</v>
      </c>
      <c r="L133" s="22" t="str">
        <f t="shared" si="4"/>
        <v>OK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50"/>
      <c r="Z133" s="50"/>
      <c r="AA133" s="50"/>
      <c r="AB133" s="50"/>
    </row>
    <row r="134" spans="1:28" ht="39.950000000000003" customHeight="1" x14ac:dyDescent="0.25">
      <c r="A134" s="69"/>
      <c r="B134" s="66"/>
      <c r="C134" s="37">
        <v>131</v>
      </c>
      <c r="D134" s="63"/>
      <c r="E134" s="42" t="s">
        <v>57</v>
      </c>
      <c r="F134" s="43" t="s">
        <v>38</v>
      </c>
      <c r="G134" s="43" t="s">
        <v>97</v>
      </c>
      <c r="H134" s="43" t="s">
        <v>30</v>
      </c>
      <c r="I134" s="41">
        <v>33.17</v>
      </c>
      <c r="J134" s="16">
        <v>0</v>
      </c>
      <c r="K134" s="21">
        <f t="shared" si="5"/>
        <v>0</v>
      </c>
      <c r="L134" s="22" t="str">
        <f t="shared" si="4"/>
        <v>OK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50"/>
      <c r="Z134" s="50"/>
      <c r="AA134" s="50"/>
      <c r="AB134" s="50"/>
    </row>
    <row r="135" spans="1:28" ht="39.950000000000003" customHeight="1" x14ac:dyDescent="0.25">
      <c r="A135" s="69"/>
      <c r="B135" s="66"/>
      <c r="C135" s="37">
        <v>132</v>
      </c>
      <c r="D135" s="63"/>
      <c r="E135" s="42" t="s">
        <v>59</v>
      </c>
      <c r="F135" s="43" t="s">
        <v>38</v>
      </c>
      <c r="G135" s="43" t="s">
        <v>60</v>
      </c>
      <c r="H135" s="43" t="s">
        <v>30</v>
      </c>
      <c r="I135" s="41">
        <v>74.31</v>
      </c>
      <c r="J135" s="16">
        <v>0</v>
      </c>
      <c r="K135" s="21">
        <f t="shared" si="5"/>
        <v>0</v>
      </c>
      <c r="L135" s="22" t="str">
        <f t="shared" si="4"/>
        <v>OK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50"/>
      <c r="Z135" s="50"/>
      <c r="AA135" s="50"/>
      <c r="AB135" s="50"/>
    </row>
    <row r="136" spans="1:28" ht="39.950000000000003" customHeight="1" x14ac:dyDescent="0.25">
      <c r="A136" s="69"/>
      <c r="B136" s="66"/>
      <c r="C136" s="37">
        <v>133</v>
      </c>
      <c r="D136" s="63"/>
      <c r="E136" s="42" t="s">
        <v>61</v>
      </c>
      <c r="F136" s="43" t="s">
        <v>38</v>
      </c>
      <c r="G136" s="43" t="s">
        <v>62</v>
      </c>
      <c r="H136" s="43" t="s">
        <v>30</v>
      </c>
      <c r="I136" s="41">
        <v>124.47</v>
      </c>
      <c r="J136" s="16">
        <v>0</v>
      </c>
      <c r="K136" s="21">
        <f t="shared" si="5"/>
        <v>0</v>
      </c>
      <c r="L136" s="22" t="str">
        <f t="shared" si="4"/>
        <v>OK</v>
      </c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50"/>
      <c r="Z136" s="50"/>
      <c r="AA136" s="50"/>
      <c r="AB136" s="50"/>
    </row>
    <row r="137" spans="1:28" ht="39.950000000000003" customHeight="1" x14ac:dyDescent="0.25">
      <c r="A137" s="69"/>
      <c r="B137" s="66"/>
      <c r="C137" s="37">
        <v>134</v>
      </c>
      <c r="D137" s="63"/>
      <c r="E137" s="42" t="s">
        <v>63</v>
      </c>
      <c r="F137" s="43" t="s">
        <v>126</v>
      </c>
      <c r="G137" s="43" t="s">
        <v>64</v>
      </c>
      <c r="H137" s="43" t="s">
        <v>30</v>
      </c>
      <c r="I137" s="41">
        <v>1329.82</v>
      </c>
      <c r="J137" s="16">
        <v>0</v>
      </c>
      <c r="K137" s="21">
        <f t="shared" si="5"/>
        <v>0</v>
      </c>
      <c r="L137" s="22" t="str">
        <f t="shared" si="4"/>
        <v>OK</v>
      </c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50"/>
      <c r="Z137" s="50"/>
      <c r="AA137" s="50"/>
      <c r="AB137" s="50"/>
    </row>
    <row r="138" spans="1:28" ht="39.950000000000003" customHeight="1" x14ac:dyDescent="0.25">
      <c r="A138" s="69"/>
      <c r="B138" s="66"/>
      <c r="C138" s="37">
        <v>135</v>
      </c>
      <c r="D138" s="63"/>
      <c r="E138" s="42" t="s">
        <v>65</v>
      </c>
      <c r="F138" s="43" t="s">
        <v>126</v>
      </c>
      <c r="G138" s="43" t="s">
        <v>64</v>
      </c>
      <c r="H138" s="43" t="s">
        <v>30</v>
      </c>
      <c r="I138" s="41">
        <v>699.23</v>
      </c>
      <c r="J138" s="16">
        <v>0</v>
      </c>
      <c r="K138" s="21">
        <f t="shared" si="5"/>
        <v>0</v>
      </c>
      <c r="L138" s="22" t="str">
        <f t="shared" si="4"/>
        <v>OK</v>
      </c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50"/>
      <c r="Z138" s="50"/>
      <c r="AA138" s="50"/>
      <c r="AB138" s="50"/>
    </row>
    <row r="139" spans="1:28" ht="39.950000000000003" customHeight="1" x14ac:dyDescent="0.25">
      <c r="A139" s="69"/>
      <c r="B139" s="66"/>
      <c r="C139" s="37">
        <v>136</v>
      </c>
      <c r="D139" s="63"/>
      <c r="E139" s="42" t="s">
        <v>66</v>
      </c>
      <c r="F139" s="43" t="s">
        <v>126</v>
      </c>
      <c r="G139" s="43" t="s">
        <v>67</v>
      </c>
      <c r="H139" s="43" t="s">
        <v>30</v>
      </c>
      <c r="I139" s="41">
        <v>188.79</v>
      </c>
      <c r="J139" s="16">
        <v>0</v>
      </c>
      <c r="K139" s="21">
        <f t="shared" si="5"/>
        <v>0</v>
      </c>
      <c r="L139" s="22" t="str">
        <f t="shared" si="4"/>
        <v>OK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50"/>
      <c r="Z139" s="50"/>
      <c r="AA139" s="50"/>
      <c r="AB139" s="50"/>
    </row>
    <row r="140" spans="1:28" ht="39.950000000000003" customHeight="1" x14ac:dyDescent="0.25">
      <c r="A140" s="69"/>
      <c r="B140" s="66"/>
      <c r="C140" s="37">
        <v>137</v>
      </c>
      <c r="D140" s="63"/>
      <c r="E140" s="42" t="s">
        <v>68</v>
      </c>
      <c r="F140" s="43" t="s">
        <v>126</v>
      </c>
      <c r="G140" s="43" t="s">
        <v>69</v>
      </c>
      <c r="H140" s="43" t="s">
        <v>30</v>
      </c>
      <c r="I140" s="41">
        <v>867.11</v>
      </c>
      <c r="J140" s="16">
        <v>0</v>
      </c>
      <c r="K140" s="21">
        <f t="shared" si="5"/>
        <v>0</v>
      </c>
      <c r="L140" s="22" t="str">
        <f t="shared" si="4"/>
        <v>OK</v>
      </c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50"/>
      <c r="Z140" s="50"/>
      <c r="AA140" s="50"/>
      <c r="AB140" s="50"/>
    </row>
    <row r="141" spans="1:28" ht="39.950000000000003" customHeight="1" x14ac:dyDescent="0.25">
      <c r="A141" s="69"/>
      <c r="B141" s="66"/>
      <c r="C141" s="37">
        <v>138</v>
      </c>
      <c r="D141" s="63"/>
      <c r="E141" s="42" t="s">
        <v>70</v>
      </c>
      <c r="F141" s="43" t="s">
        <v>126</v>
      </c>
      <c r="G141" s="43" t="s">
        <v>29</v>
      </c>
      <c r="H141" s="43" t="s">
        <v>30</v>
      </c>
      <c r="I141" s="41">
        <v>433.26</v>
      </c>
      <c r="J141" s="16">
        <v>0</v>
      </c>
      <c r="K141" s="21">
        <f t="shared" si="5"/>
        <v>0</v>
      </c>
      <c r="L141" s="22" t="str">
        <f t="shared" si="4"/>
        <v>OK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50"/>
      <c r="Z141" s="50"/>
      <c r="AA141" s="50"/>
      <c r="AB141" s="50"/>
    </row>
    <row r="142" spans="1:28" ht="39.950000000000003" customHeight="1" x14ac:dyDescent="0.25">
      <c r="A142" s="69"/>
      <c r="B142" s="66"/>
      <c r="C142" s="37">
        <v>139</v>
      </c>
      <c r="D142" s="63"/>
      <c r="E142" s="42" t="s">
        <v>71</v>
      </c>
      <c r="F142" s="43" t="s">
        <v>126</v>
      </c>
      <c r="G142" s="43" t="s">
        <v>72</v>
      </c>
      <c r="H142" s="43" t="s">
        <v>30</v>
      </c>
      <c r="I142" s="41">
        <v>164.74</v>
      </c>
      <c r="J142" s="16">
        <v>0</v>
      </c>
      <c r="K142" s="21">
        <f t="shared" si="5"/>
        <v>0</v>
      </c>
      <c r="L142" s="22" t="str">
        <f t="shared" si="4"/>
        <v>OK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50"/>
      <c r="Z142" s="50"/>
      <c r="AA142" s="50"/>
      <c r="AB142" s="50"/>
    </row>
    <row r="143" spans="1:28" ht="39.950000000000003" customHeight="1" x14ac:dyDescent="0.25">
      <c r="A143" s="69"/>
      <c r="B143" s="66"/>
      <c r="C143" s="37">
        <v>140</v>
      </c>
      <c r="D143" s="63"/>
      <c r="E143" s="42" t="s">
        <v>73</v>
      </c>
      <c r="F143" s="43" t="s">
        <v>126</v>
      </c>
      <c r="G143" s="43" t="s">
        <v>74</v>
      </c>
      <c r="H143" s="43" t="s">
        <v>30</v>
      </c>
      <c r="I143" s="41">
        <v>960</v>
      </c>
      <c r="J143" s="16">
        <v>0</v>
      </c>
      <c r="K143" s="21">
        <f t="shared" si="5"/>
        <v>0</v>
      </c>
      <c r="L143" s="22" t="str">
        <f t="shared" si="4"/>
        <v>OK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50"/>
      <c r="Z143" s="50"/>
      <c r="AA143" s="50"/>
      <c r="AB143" s="50"/>
    </row>
    <row r="144" spans="1:28" ht="39.950000000000003" customHeight="1" x14ac:dyDescent="0.25">
      <c r="A144" s="69"/>
      <c r="B144" s="66"/>
      <c r="C144" s="37">
        <v>141</v>
      </c>
      <c r="D144" s="63"/>
      <c r="E144" s="42" t="s">
        <v>75</v>
      </c>
      <c r="F144" s="43" t="s">
        <v>126</v>
      </c>
      <c r="G144" s="43" t="s">
        <v>76</v>
      </c>
      <c r="H144" s="43" t="s">
        <v>30</v>
      </c>
      <c r="I144" s="41">
        <v>1340</v>
      </c>
      <c r="J144" s="16">
        <v>0</v>
      </c>
      <c r="K144" s="21">
        <f t="shared" si="5"/>
        <v>0</v>
      </c>
      <c r="L144" s="22" t="str">
        <f t="shared" si="4"/>
        <v>OK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50"/>
      <c r="Z144" s="50"/>
      <c r="AA144" s="50"/>
      <c r="AB144" s="50"/>
    </row>
    <row r="145" spans="1:28" ht="39.950000000000003" customHeight="1" x14ac:dyDescent="0.25">
      <c r="A145" s="69"/>
      <c r="B145" s="66"/>
      <c r="C145" s="37">
        <v>142</v>
      </c>
      <c r="D145" s="63"/>
      <c r="E145" s="42" t="s">
        <v>77</v>
      </c>
      <c r="F145" s="43" t="s">
        <v>126</v>
      </c>
      <c r="G145" s="43" t="s">
        <v>29</v>
      </c>
      <c r="H145" s="43" t="s">
        <v>30</v>
      </c>
      <c r="I145" s="41">
        <v>716.77</v>
      </c>
      <c r="J145" s="16">
        <v>0</v>
      </c>
      <c r="K145" s="21">
        <f t="shared" si="5"/>
        <v>0</v>
      </c>
      <c r="L145" s="22" t="str">
        <f t="shared" si="4"/>
        <v>OK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50"/>
      <c r="Z145" s="50"/>
      <c r="AA145" s="50"/>
      <c r="AB145" s="50"/>
    </row>
    <row r="146" spans="1:28" ht="39.950000000000003" customHeight="1" x14ac:dyDescent="0.25">
      <c r="A146" s="69"/>
      <c r="B146" s="66"/>
      <c r="C146" s="37">
        <v>143</v>
      </c>
      <c r="D146" s="63"/>
      <c r="E146" s="42" t="s">
        <v>78</v>
      </c>
      <c r="F146" s="43" t="s">
        <v>126</v>
      </c>
      <c r="G146" s="43" t="s">
        <v>29</v>
      </c>
      <c r="H146" s="43" t="s">
        <v>30</v>
      </c>
      <c r="I146" s="41">
        <v>1353.57</v>
      </c>
      <c r="J146" s="16">
        <v>0</v>
      </c>
      <c r="K146" s="21">
        <f t="shared" si="5"/>
        <v>0</v>
      </c>
      <c r="L146" s="22" t="str">
        <f t="shared" si="4"/>
        <v>OK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0"/>
      <c r="Z146" s="50"/>
      <c r="AA146" s="50"/>
      <c r="AB146" s="50"/>
    </row>
    <row r="147" spans="1:28" ht="39.950000000000003" customHeight="1" x14ac:dyDescent="0.25">
      <c r="A147" s="69"/>
      <c r="B147" s="66"/>
      <c r="C147" s="37">
        <v>144</v>
      </c>
      <c r="D147" s="63"/>
      <c r="E147" s="42" t="s">
        <v>79</v>
      </c>
      <c r="F147" s="43" t="s">
        <v>126</v>
      </c>
      <c r="G147" s="43" t="s">
        <v>29</v>
      </c>
      <c r="H147" s="43" t="s">
        <v>30</v>
      </c>
      <c r="I147" s="41">
        <v>90</v>
      </c>
      <c r="J147" s="16">
        <v>0</v>
      </c>
      <c r="K147" s="21">
        <f t="shared" si="5"/>
        <v>0</v>
      </c>
      <c r="L147" s="22" t="str">
        <f t="shared" si="4"/>
        <v>OK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0"/>
      <c r="Z147" s="50"/>
      <c r="AA147" s="50"/>
      <c r="AB147" s="50"/>
    </row>
    <row r="148" spans="1:28" ht="39.950000000000003" customHeight="1" x14ac:dyDescent="0.25">
      <c r="A148" s="69"/>
      <c r="B148" s="66"/>
      <c r="C148" s="37">
        <v>145</v>
      </c>
      <c r="D148" s="63"/>
      <c r="E148" s="42" t="s">
        <v>132</v>
      </c>
      <c r="F148" s="43" t="s">
        <v>126</v>
      </c>
      <c r="G148" s="43" t="s">
        <v>29</v>
      </c>
      <c r="H148" s="43" t="s">
        <v>30</v>
      </c>
      <c r="I148" s="41">
        <v>85.21</v>
      </c>
      <c r="J148" s="16">
        <v>0</v>
      </c>
      <c r="K148" s="21">
        <f t="shared" si="5"/>
        <v>0</v>
      </c>
      <c r="L148" s="22" t="str">
        <f t="shared" si="4"/>
        <v>OK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0"/>
      <c r="Z148" s="50"/>
      <c r="AA148" s="50"/>
      <c r="AB148" s="50"/>
    </row>
    <row r="149" spans="1:28" ht="39.950000000000003" customHeight="1" x14ac:dyDescent="0.25">
      <c r="A149" s="69"/>
      <c r="B149" s="66"/>
      <c r="C149" s="37">
        <v>146</v>
      </c>
      <c r="D149" s="63"/>
      <c r="E149" s="42" t="s">
        <v>133</v>
      </c>
      <c r="F149" s="43" t="s">
        <v>38</v>
      </c>
      <c r="G149" s="43" t="s">
        <v>80</v>
      </c>
      <c r="H149" s="43" t="s">
        <v>30</v>
      </c>
      <c r="I149" s="41">
        <v>16.18</v>
      </c>
      <c r="J149" s="16">
        <v>0</v>
      </c>
      <c r="K149" s="21">
        <f t="shared" si="5"/>
        <v>0</v>
      </c>
      <c r="L149" s="22" t="str">
        <f t="shared" si="4"/>
        <v>OK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0"/>
      <c r="Z149" s="50"/>
      <c r="AA149" s="50"/>
      <c r="AB149" s="50"/>
    </row>
    <row r="150" spans="1:28" ht="39.950000000000003" customHeight="1" x14ac:dyDescent="0.25">
      <c r="A150" s="69"/>
      <c r="B150" s="66"/>
      <c r="C150" s="37">
        <v>147</v>
      </c>
      <c r="D150" s="63"/>
      <c r="E150" s="42" t="s">
        <v>136</v>
      </c>
      <c r="F150" s="43" t="s">
        <v>38</v>
      </c>
      <c r="G150" s="43" t="s">
        <v>83</v>
      </c>
      <c r="H150" s="43" t="s">
        <v>30</v>
      </c>
      <c r="I150" s="41">
        <v>65.41</v>
      </c>
      <c r="J150" s="16">
        <v>0</v>
      </c>
      <c r="K150" s="21">
        <f t="shared" si="5"/>
        <v>0</v>
      </c>
      <c r="L150" s="22" t="str">
        <f t="shared" si="4"/>
        <v>OK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0"/>
      <c r="Z150" s="50"/>
      <c r="AA150" s="50"/>
      <c r="AB150" s="50"/>
    </row>
    <row r="151" spans="1:28" ht="39.950000000000003" customHeight="1" x14ac:dyDescent="0.25">
      <c r="A151" s="69"/>
      <c r="B151" s="66"/>
      <c r="C151" s="37">
        <v>148</v>
      </c>
      <c r="D151" s="63"/>
      <c r="E151" s="42" t="s">
        <v>137</v>
      </c>
      <c r="F151" s="43" t="s">
        <v>38</v>
      </c>
      <c r="G151" s="43" t="s">
        <v>84</v>
      </c>
      <c r="H151" s="43" t="s">
        <v>30</v>
      </c>
      <c r="I151" s="41">
        <v>34.229999999999997</v>
      </c>
      <c r="J151" s="16">
        <v>0</v>
      </c>
      <c r="K151" s="21">
        <f t="shared" si="5"/>
        <v>0</v>
      </c>
      <c r="L151" s="22" t="str">
        <f t="shared" si="4"/>
        <v>OK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0"/>
      <c r="Z151" s="50"/>
      <c r="AA151" s="50"/>
      <c r="AB151" s="50"/>
    </row>
    <row r="152" spans="1:28" ht="39.950000000000003" customHeight="1" x14ac:dyDescent="0.25">
      <c r="A152" s="69"/>
      <c r="B152" s="66"/>
      <c r="C152" s="37">
        <v>149</v>
      </c>
      <c r="D152" s="63"/>
      <c r="E152" s="42" t="s">
        <v>87</v>
      </c>
      <c r="F152" s="43" t="s">
        <v>126</v>
      </c>
      <c r="G152" s="43" t="s">
        <v>88</v>
      </c>
      <c r="H152" s="43" t="s">
        <v>30</v>
      </c>
      <c r="I152" s="41">
        <v>578.94000000000005</v>
      </c>
      <c r="J152" s="16">
        <v>0</v>
      </c>
      <c r="K152" s="21">
        <f t="shared" si="5"/>
        <v>0</v>
      </c>
      <c r="L152" s="22" t="str">
        <f t="shared" si="4"/>
        <v>OK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0"/>
      <c r="Z152" s="50"/>
      <c r="AA152" s="50"/>
      <c r="AB152" s="50"/>
    </row>
    <row r="153" spans="1:28" ht="39.950000000000003" customHeight="1" x14ac:dyDescent="0.25">
      <c r="A153" s="69"/>
      <c r="B153" s="66"/>
      <c r="C153" s="37">
        <v>150</v>
      </c>
      <c r="D153" s="63"/>
      <c r="E153" s="42" t="s">
        <v>89</v>
      </c>
      <c r="F153" s="43" t="s">
        <v>126</v>
      </c>
      <c r="G153" s="43" t="s">
        <v>29</v>
      </c>
      <c r="H153" s="43" t="s">
        <v>30</v>
      </c>
      <c r="I153" s="41">
        <v>1150</v>
      </c>
      <c r="J153" s="16">
        <v>0</v>
      </c>
      <c r="K153" s="21">
        <f t="shared" si="5"/>
        <v>0</v>
      </c>
      <c r="L153" s="22" t="str">
        <f t="shared" si="4"/>
        <v>OK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0"/>
      <c r="Z153" s="50"/>
      <c r="AA153" s="50"/>
      <c r="AB153" s="50"/>
    </row>
    <row r="154" spans="1:28" ht="39.950000000000003" customHeight="1" x14ac:dyDescent="0.25">
      <c r="A154" s="69"/>
      <c r="B154" s="66"/>
      <c r="C154" s="37">
        <v>151</v>
      </c>
      <c r="D154" s="63"/>
      <c r="E154" s="42" t="s">
        <v>90</v>
      </c>
      <c r="F154" s="43" t="s">
        <v>38</v>
      </c>
      <c r="G154" s="43" t="s">
        <v>29</v>
      </c>
      <c r="H154" s="43" t="s">
        <v>30</v>
      </c>
      <c r="I154" s="41">
        <v>240</v>
      </c>
      <c r="J154" s="16">
        <v>0</v>
      </c>
      <c r="K154" s="21">
        <f t="shared" si="5"/>
        <v>0</v>
      </c>
      <c r="L154" s="22" t="str">
        <f t="shared" si="4"/>
        <v>OK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0"/>
      <c r="Z154" s="50"/>
      <c r="AA154" s="50"/>
      <c r="AB154" s="50"/>
    </row>
    <row r="155" spans="1:28" ht="39.950000000000003" customHeight="1" x14ac:dyDescent="0.25">
      <c r="A155" s="69"/>
      <c r="B155" s="66"/>
      <c r="C155" s="37">
        <v>152</v>
      </c>
      <c r="D155" s="63"/>
      <c r="E155" s="42" t="s">
        <v>91</v>
      </c>
      <c r="F155" s="43" t="s">
        <v>38</v>
      </c>
      <c r="G155" s="43" t="s">
        <v>29</v>
      </c>
      <c r="H155" s="43" t="s">
        <v>30</v>
      </c>
      <c r="I155" s="41">
        <v>135</v>
      </c>
      <c r="J155" s="16">
        <v>0</v>
      </c>
      <c r="K155" s="21">
        <f t="shared" si="5"/>
        <v>0</v>
      </c>
      <c r="L155" s="22" t="str">
        <f t="shared" si="4"/>
        <v>OK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0"/>
      <c r="Z155" s="50"/>
      <c r="AA155" s="50"/>
      <c r="AB155" s="50"/>
    </row>
    <row r="156" spans="1:28" ht="39.950000000000003" customHeight="1" x14ac:dyDescent="0.25">
      <c r="A156" s="69"/>
      <c r="B156" s="66"/>
      <c r="C156" s="37">
        <v>153</v>
      </c>
      <c r="D156" s="63"/>
      <c r="E156" s="42" t="s">
        <v>92</v>
      </c>
      <c r="F156" s="43" t="s">
        <v>38</v>
      </c>
      <c r="G156" s="43" t="s">
        <v>93</v>
      </c>
      <c r="H156" s="43" t="s">
        <v>30</v>
      </c>
      <c r="I156" s="41">
        <v>24.21</v>
      </c>
      <c r="J156" s="16">
        <v>0</v>
      </c>
      <c r="K156" s="21">
        <f t="shared" si="5"/>
        <v>0</v>
      </c>
      <c r="L156" s="22" t="str">
        <f t="shared" si="4"/>
        <v>OK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0"/>
      <c r="Z156" s="50"/>
      <c r="AA156" s="50"/>
      <c r="AB156" s="50"/>
    </row>
    <row r="157" spans="1:28" ht="39.950000000000003" customHeight="1" x14ac:dyDescent="0.25">
      <c r="A157" s="69"/>
      <c r="B157" s="66"/>
      <c r="C157" s="37">
        <v>154</v>
      </c>
      <c r="D157" s="63"/>
      <c r="E157" s="42" t="s">
        <v>94</v>
      </c>
      <c r="F157" s="43" t="s">
        <v>126</v>
      </c>
      <c r="G157" s="43" t="s">
        <v>29</v>
      </c>
      <c r="H157" s="43" t="s">
        <v>30</v>
      </c>
      <c r="I157" s="41">
        <v>224</v>
      </c>
      <c r="J157" s="16">
        <v>0</v>
      </c>
      <c r="K157" s="21">
        <f t="shared" si="5"/>
        <v>0</v>
      </c>
      <c r="L157" s="22" t="str">
        <f t="shared" si="4"/>
        <v>OK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0"/>
      <c r="Z157" s="50"/>
      <c r="AA157" s="50"/>
      <c r="AB157" s="50"/>
    </row>
    <row r="158" spans="1:28" ht="39.950000000000003" customHeight="1" x14ac:dyDescent="0.25">
      <c r="A158" s="70"/>
      <c r="B158" s="67"/>
      <c r="C158" s="37">
        <v>155</v>
      </c>
      <c r="D158" s="64"/>
      <c r="E158" s="42" t="s">
        <v>95</v>
      </c>
      <c r="F158" s="43" t="s">
        <v>126</v>
      </c>
      <c r="G158" s="43" t="s">
        <v>29</v>
      </c>
      <c r="H158" s="43" t="s">
        <v>30</v>
      </c>
      <c r="I158" s="41">
        <v>245</v>
      </c>
      <c r="J158" s="16">
        <v>0</v>
      </c>
      <c r="K158" s="21">
        <f t="shared" si="5"/>
        <v>0</v>
      </c>
      <c r="L158" s="22" t="str">
        <f t="shared" si="4"/>
        <v>OK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0"/>
      <c r="Z158" s="50"/>
      <c r="AA158" s="50"/>
      <c r="AB158" s="50"/>
    </row>
    <row r="159" spans="1:28" ht="39.950000000000003" customHeight="1" x14ac:dyDescent="0.25">
      <c r="A159" s="68" t="s">
        <v>144</v>
      </c>
      <c r="B159" s="65">
        <v>5</v>
      </c>
      <c r="C159" s="37">
        <v>156</v>
      </c>
      <c r="D159" s="62" t="s">
        <v>124</v>
      </c>
      <c r="E159" s="42" t="s">
        <v>28</v>
      </c>
      <c r="F159" s="43" t="s">
        <v>126</v>
      </c>
      <c r="G159" s="43" t="s">
        <v>29</v>
      </c>
      <c r="H159" s="43" t="s">
        <v>30</v>
      </c>
      <c r="I159" s="41">
        <v>250</v>
      </c>
      <c r="J159" s="16">
        <v>0</v>
      </c>
      <c r="K159" s="21">
        <f t="shared" si="5"/>
        <v>0</v>
      </c>
      <c r="L159" s="22" t="str">
        <f t="shared" si="4"/>
        <v>OK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0"/>
      <c r="Z159" s="50"/>
      <c r="AA159" s="50"/>
      <c r="AB159" s="50"/>
    </row>
    <row r="160" spans="1:28" ht="39.950000000000003" customHeight="1" x14ac:dyDescent="0.25">
      <c r="A160" s="69"/>
      <c r="B160" s="66"/>
      <c r="C160" s="37">
        <v>157</v>
      </c>
      <c r="D160" s="63"/>
      <c r="E160" s="42" t="s">
        <v>31</v>
      </c>
      <c r="F160" s="43" t="s">
        <v>32</v>
      </c>
      <c r="G160" s="43" t="s">
        <v>29</v>
      </c>
      <c r="H160" s="43" t="s">
        <v>30</v>
      </c>
      <c r="I160" s="41">
        <v>20</v>
      </c>
      <c r="J160" s="16">
        <v>0</v>
      </c>
      <c r="K160" s="21">
        <f t="shared" si="5"/>
        <v>0</v>
      </c>
      <c r="L160" s="22" t="str">
        <f t="shared" si="4"/>
        <v>OK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0"/>
      <c r="Z160" s="50"/>
      <c r="AA160" s="50"/>
      <c r="AB160" s="50"/>
    </row>
    <row r="161" spans="1:28" ht="39.950000000000003" customHeight="1" x14ac:dyDescent="0.25">
      <c r="A161" s="69"/>
      <c r="B161" s="66"/>
      <c r="C161" s="37">
        <v>158</v>
      </c>
      <c r="D161" s="63"/>
      <c r="E161" s="42" t="s">
        <v>33</v>
      </c>
      <c r="F161" s="43" t="s">
        <v>126</v>
      </c>
      <c r="G161" s="43" t="s">
        <v>29</v>
      </c>
      <c r="H161" s="43" t="s">
        <v>30</v>
      </c>
      <c r="I161" s="41">
        <v>32</v>
      </c>
      <c r="J161" s="16">
        <v>0</v>
      </c>
      <c r="K161" s="21">
        <f t="shared" si="5"/>
        <v>0</v>
      </c>
      <c r="L161" s="22" t="str">
        <f t="shared" si="4"/>
        <v>OK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0"/>
      <c r="Z161" s="50"/>
      <c r="AA161" s="50"/>
      <c r="AB161" s="50"/>
    </row>
    <row r="162" spans="1:28" ht="39.950000000000003" customHeight="1" x14ac:dyDescent="0.25">
      <c r="A162" s="69"/>
      <c r="B162" s="66"/>
      <c r="C162" s="37">
        <v>159</v>
      </c>
      <c r="D162" s="63"/>
      <c r="E162" s="42" t="s">
        <v>34</v>
      </c>
      <c r="F162" s="43" t="s">
        <v>126</v>
      </c>
      <c r="G162" s="43" t="s">
        <v>35</v>
      </c>
      <c r="H162" s="43" t="s">
        <v>30</v>
      </c>
      <c r="I162" s="41">
        <v>52</v>
      </c>
      <c r="J162" s="16">
        <v>0</v>
      </c>
      <c r="K162" s="21">
        <f t="shared" si="5"/>
        <v>0</v>
      </c>
      <c r="L162" s="22" t="str">
        <f t="shared" si="4"/>
        <v>OK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0"/>
      <c r="Z162" s="50"/>
      <c r="AA162" s="50"/>
      <c r="AB162" s="50"/>
    </row>
    <row r="163" spans="1:28" ht="39.950000000000003" customHeight="1" x14ac:dyDescent="0.25">
      <c r="A163" s="69"/>
      <c r="B163" s="66"/>
      <c r="C163" s="37">
        <v>160</v>
      </c>
      <c r="D163" s="63"/>
      <c r="E163" s="42" t="s">
        <v>36</v>
      </c>
      <c r="F163" s="43" t="s">
        <v>126</v>
      </c>
      <c r="G163" s="43" t="s">
        <v>37</v>
      </c>
      <c r="H163" s="43" t="s">
        <v>30</v>
      </c>
      <c r="I163" s="41">
        <v>75</v>
      </c>
      <c r="J163" s="16">
        <v>0</v>
      </c>
      <c r="K163" s="21">
        <f t="shared" si="5"/>
        <v>0</v>
      </c>
      <c r="L163" s="22" t="str">
        <f t="shared" si="4"/>
        <v>OK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0"/>
      <c r="Z163" s="50"/>
      <c r="AA163" s="50"/>
      <c r="AB163" s="50"/>
    </row>
    <row r="164" spans="1:28" ht="39.950000000000003" customHeight="1" x14ac:dyDescent="0.25">
      <c r="A164" s="69"/>
      <c r="B164" s="66"/>
      <c r="C164" s="37">
        <v>161</v>
      </c>
      <c r="D164" s="63"/>
      <c r="E164" s="42" t="s">
        <v>128</v>
      </c>
      <c r="F164" s="43" t="s">
        <v>126</v>
      </c>
      <c r="G164" s="43" t="s">
        <v>29</v>
      </c>
      <c r="H164" s="43" t="s">
        <v>30</v>
      </c>
      <c r="I164" s="41">
        <v>6.59</v>
      </c>
      <c r="J164" s="16">
        <v>0</v>
      </c>
      <c r="K164" s="21">
        <f t="shared" si="5"/>
        <v>0</v>
      </c>
      <c r="L164" s="22" t="str">
        <f t="shared" si="4"/>
        <v>OK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0"/>
      <c r="Z164" s="50"/>
      <c r="AA164" s="50"/>
      <c r="AB164" s="50"/>
    </row>
    <row r="165" spans="1:28" ht="39.950000000000003" customHeight="1" x14ac:dyDescent="0.25">
      <c r="A165" s="69"/>
      <c r="B165" s="66"/>
      <c r="C165" s="37">
        <v>162</v>
      </c>
      <c r="D165" s="63"/>
      <c r="E165" s="42" t="s">
        <v>42</v>
      </c>
      <c r="F165" s="43" t="s">
        <v>11</v>
      </c>
      <c r="G165" s="43" t="s">
        <v>29</v>
      </c>
      <c r="H165" s="43" t="s">
        <v>30</v>
      </c>
      <c r="I165" s="41">
        <v>74.28</v>
      </c>
      <c r="J165" s="16">
        <v>0</v>
      </c>
      <c r="K165" s="21">
        <f t="shared" si="5"/>
        <v>0</v>
      </c>
      <c r="L165" s="22" t="str">
        <f t="shared" si="4"/>
        <v>OK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0"/>
      <c r="Z165" s="50"/>
      <c r="AA165" s="50"/>
      <c r="AB165" s="50"/>
    </row>
    <row r="166" spans="1:28" ht="39.950000000000003" customHeight="1" x14ac:dyDescent="0.25">
      <c r="A166" s="69"/>
      <c r="B166" s="66"/>
      <c r="C166" s="37">
        <v>163</v>
      </c>
      <c r="D166" s="63"/>
      <c r="E166" s="42" t="s">
        <v>43</v>
      </c>
      <c r="F166" s="43" t="s">
        <v>44</v>
      </c>
      <c r="G166" s="43" t="s">
        <v>29</v>
      </c>
      <c r="H166" s="43" t="s">
        <v>30</v>
      </c>
      <c r="I166" s="41">
        <v>26.57</v>
      </c>
      <c r="J166" s="16">
        <v>0</v>
      </c>
      <c r="K166" s="21">
        <f t="shared" si="5"/>
        <v>0</v>
      </c>
      <c r="L166" s="22" t="str">
        <f t="shared" si="4"/>
        <v>OK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0"/>
      <c r="Z166" s="50"/>
      <c r="AA166" s="50"/>
      <c r="AB166" s="50"/>
    </row>
    <row r="167" spans="1:28" ht="39.950000000000003" customHeight="1" x14ac:dyDescent="0.25">
      <c r="A167" s="69"/>
      <c r="B167" s="66"/>
      <c r="C167" s="37">
        <v>164</v>
      </c>
      <c r="D167" s="63"/>
      <c r="E167" s="42" t="s">
        <v>45</v>
      </c>
      <c r="F167" s="43" t="s">
        <v>38</v>
      </c>
      <c r="G167" s="43" t="s">
        <v>46</v>
      </c>
      <c r="H167" s="43" t="s">
        <v>30</v>
      </c>
      <c r="I167" s="41">
        <v>34.21</v>
      </c>
      <c r="J167" s="16">
        <v>0</v>
      </c>
      <c r="K167" s="21">
        <f t="shared" si="5"/>
        <v>0</v>
      </c>
      <c r="L167" s="22" t="str">
        <f t="shared" si="4"/>
        <v>OK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0"/>
      <c r="Z167" s="50"/>
      <c r="AA167" s="50"/>
      <c r="AB167" s="50"/>
    </row>
    <row r="168" spans="1:28" ht="39.950000000000003" customHeight="1" x14ac:dyDescent="0.25">
      <c r="A168" s="69"/>
      <c r="B168" s="66"/>
      <c r="C168" s="37">
        <v>165</v>
      </c>
      <c r="D168" s="63"/>
      <c r="E168" s="42" t="s">
        <v>47</v>
      </c>
      <c r="F168" s="43" t="s">
        <v>38</v>
      </c>
      <c r="G168" s="43" t="s">
        <v>100</v>
      </c>
      <c r="H168" s="43" t="s">
        <v>30</v>
      </c>
      <c r="I168" s="41">
        <v>27</v>
      </c>
      <c r="J168" s="16">
        <v>0</v>
      </c>
      <c r="K168" s="21">
        <f t="shared" si="5"/>
        <v>0</v>
      </c>
      <c r="L168" s="22" t="str">
        <f t="shared" si="4"/>
        <v>OK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0"/>
      <c r="Z168" s="50"/>
      <c r="AA168" s="50"/>
      <c r="AB168" s="50"/>
    </row>
    <row r="169" spans="1:28" ht="39.950000000000003" customHeight="1" x14ac:dyDescent="0.25">
      <c r="A169" s="69"/>
      <c r="B169" s="66"/>
      <c r="C169" s="37">
        <v>166</v>
      </c>
      <c r="D169" s="63"/>
      <c r="E169" s="42" t="s">
        <v>49</v>
      </c>
      <c r="F169" s="43" t="s">
        <v>38</v>
      </c>
      <c r="G169" s="43" t="s">
        <v>50</v>
      </c>
      <c r="H169" s="43" t="s">
        <v>30</v>
      </c>
      <c r="I169" s="41">
        <v>19.21</v>
      </c>
      <c r="J169" s="16">
        <v>0</v>
      </c>
      <c r="K169" s="21">
        <f t="shared" si="5"/>
        <v>0</v>
      </c>
      <c r="L169" s="22" t="str">
        <f t="shared" si="4"/>
        <v>OK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0"/>
      <c r="Z169" s="50"/>
      <c r="AA169" s="50"/>
      <c r="AB169" s="50"/>
    </row>
    <row r="170" spans="1:28" ht="39.950000000000003" customHeight="1" x14ac:dyDescent="0.25">
      <c r="A170" s="69"/>
      <c r="B170" s="66"/>
      <c r="C170" s="37">
        <v>167</v>
      </c>
      <c r="D170" s="63"/>
      <c r="E170" s="42" t="s">
        <v>51</v>
      </c>
      <c r="F170" s="43" t="s">
        <v>38</v>
      </c>
      <c r="G170" s="43" t="s">
        <v>52</v>
      </c>
      <c r="H170" s="43" t="s">
        <v>30</v>
      </c>
      <c r="I170" s="41">
        <v>240.3</v>
      </c>
      <c r="J170" s="16">
        <v>0</v>
      </c>
      <c r="K170" s="21">
        <f t="shared" si="5"/>
        <v>0</v>
      </c>
      <c r="L170" s="22" t="str">
        <f t="shared" si="4"/>
        <v>OK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50"/>
      <c r="Z170" s="50"/>
      <c r="AA170" s="50"/>
      <c r="AB170" s="50"/>
    </row>
    <row r="171" spans="1:28" ht="39.950000000000003" customHeight="1" x14ac:dyDescent="0.25">
      <c r="A171" s="69"/>
      <c r="B171" s="66"/>
      <c r="C171" s="37">
        <v>168</v>
      </c>
      <c r="D171" s="63"/>
      <c r="E171" s="42" t="s">
        <v>53</v>
      </c>
      <c r="F171" s="43" t="s">
        <v>38</v>
      </c>
      <c r="G171" s="43" t="s">
        <v>54</v>
      </c>
      <c r="H171" s="43" t="s">
        <v>30</v>
      </c>
      <c r="I171" s="41">
        <v>262.35000000000002</v>
      </c>
      <c r="J171" s="16">
        <v>0</v>
      </c>
      <c r="K171" s="21">
        <f t="shared" si="5"/>
        <v>0</v>
      </c>
      <c r="L171" s="22" t="str">
        <f t="shared" si="4"/>
        <v>OK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50"/>
      <c r="Z171" s="50"/>
      <c r="AA171" s="50"/>
      <c r="AB171" s="50"/>
    </row>
    <row r="172" spans="1:28" ht="39.950000000000003" customHeight="1" x14ac:dyDescent="0.25">
      <c r="A172" s="69"/>
      <c r="B172" s="66"/>
      <c r="C172" s="37">
        <v>169</v>
      </c>
      <c r="D172" s="63"/>
      <c r="E172" s="42" t="s">
        <v>55</v>
      </c>
      <c r="F172" s="43" t="s">
        <v>38</v>
      </c>
      <c r="G172" s="43" t="s">
        <v>96</v>
      </c>
      <c r="H172" s="43" t="s">
        <v>30</v>
      </c>
      <c r="I172" s="41">
        <v>86.48</v>
      </c>
      <c r="J172" s="16">
        <v>0</v>
      </c>
      <c r="K172" s="21">
        <f t="shared" si="5"/>
        <v>0</v>
      </c>
      <c r="L172" s="22" t="str">
        <f t="shared" si="4"/>
        <v>OK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50"/>
      <c r="Z172" s="50"/>
      <c r="AA172" s="50"/>
      <c r="AB172" s="50"/>
    </row>
    <row r="173" spans="1:28" ht="39.950000000000003" customHeight="1" x14ac:dyDescent="0.25">
      <c r="A173" s="69"/>
      <c r="B173" s="66"/>
      <c r="C173" s="37">
        <v>170</v>
      </c>
      <c r="D173" s="63"/>
      <c r="E173" s="42" t="s">
        <v>57</v>
      </c>
      <c r="F173" s="43" t="s">
        <v>38</v>
      </c>
      <c r="G173" s="43" t="s">
        <v>97</v>
      </c>
      <c r="H173" s="43" t="s">
        <v>30</v>
      </c>
      <c r="I173" s="41">
        <v>33.17</v>
      </c>
      <c r="J173" s="16">
        <v>0</v>
      </c>
      <c r="K173" s="21">
        <f t="shared" si="5"/>
        <v>0</v>
      </c>
      <c r="L173" s="22" t="str">
        <f t="shared" si="4"/>
        <v>OK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50"/>
      <c r="Z173" s="50"/>
      <c r="AA173" s="50"/>
      <c r="AB173" s="50"/>
    </row>
    <row r="174" spans="1:28" ht="39.950000000000003" customHeight="1" x14ac:dyDescent="0.25">
      <c r="A174" s="69"/>
      <c r="B174" s="66"/>
      <c r="C174" s="37">
        <v>171</v>
      </c>
      <c r="D174" s="63"/>
      <c r="E174" s="42" t="s">
        <v>59</v>
      </c>
      <c r="F174" s="43" t="s">
        <v>38</v>
      </c>
      <c r="G174" s="43" t="s">
        <v>60</v>
      </c>
      <c r="H174" s="43" t="s">
        <v>30</v>
      </c>
      <c r="I174" s="41">
        <v>74.31</v>
      </c>
      <c r="J174" s="16">
        <v>0</v>
      </c>
      <c r="K174" s="21">
        <f t="shared" si="5"/>
        <v>0</v>
      </c>
      <c r="L174" s="22" t="str">
        <f t="shared" si="4"/>
        <v>OK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50"/>
      <c r="Z174" s="50"/>
      <c r="AA174" s="50"/>
      <c r="AB174" s="50"/>
    </row>
    <row r="175" spans="1:28" ht="39.950000000000003" customHeight="1" x14ac:dyDescent="0.25">
      <c r="A175" s="69"/>
      <c r="B175" s="66"/>
      <c r="C175" s="37">
        <v>172</v>
      </c>
      <c r="D175" s="63"/>
      <c r="E175" s="42" t="s">
        <v>61</v>
      </c>
      <c r="F175" s="43" t="s">
        <v>38</v>
      </c>
      <c r="G175" s="43" t="s">
        <v>62</v>
      </c>
      <c r="H175" s="43" t="s">
        <v>30</v>
      </c>
      <c r="I175" s="41">
        <v>124.47</v>
      </c>
      <c r="J175" s="16">
        <v>0</v>
      </c>
      <c r="K175" s="21">
        <f t="shared" si="5"/>
        <v>0</v>
      </c>
      <c r="L175" s="22" t="str">
        <f t="shared" si="4"/>
        <v>OK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50"/>
      <c r="Z175" s="50"/>
      <c r="AA175" s="50"/>
      <c r="AB175" s="50"/>
    </row>
    <row r="176" spans="1:28" ht="39.950000000000003" customHeight="1" x14ac:dyDescent="0.25">
      <c r="A176" s="69"/>
      <c r="B176" s="66"/>
      <c r="C176" s="37">
        <v>173</v>
      </c>
      <c r="D176" s="63"/>
      <c r="E176" s="42" t="s">
        <v>63</v>
      </c>
      <c r="F176" s="43" t="s">
        <v>126</v>
      </c>
      <c r="G176" s="43" t="s">
        <v>64</v>
      </c>
      <c r="H176" s="43" t="s">
        <v>30</v>
      </c>
      <c r="I176" s="41">
        <v>1329.82</v>
      </c>
      <c r="J176" s="16">
        <v>0</v>
      </c>
      <c r="K176" s="21">
        <f t="shared" si="5"/>
        <v>0</v>
      </c>
      <c r="L176" s="22" t="str">
        <f t="shared" si="4"/>
        <v>OK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50"/>
      <c r="Z176" s="50"/>
      <c r="AA176" s="50"/>
      <c r="AB176" s="50"/>
    </row>
    <row r="177" spans="1:28" ht="39.950000000000003" customHeight="1" x14ac:dyDescent="0.25">
      <c r="A177" s="69"/>
      <c r="B177" s="66"/>
      <c r="C177" s="37">
        <v>174</v>
      </c>
      <c r="D177" s="63"/>
      <c r="E177" s="42" t="s">
        <v>65</v>
      </c>
      <c r="F177" s="43" t="s">
        <v>126</v>
      </c>
      <c r="G177" s="43" t="s">
        <v>64</v>
      </c>
      <c r="H177" s="43" t="s">
        <v>30</v>
      </c>
      <c r="I177" s="41">
        <v>699.23</v>
      </c>
      <c r="J177" s="16">
        <v>0</v>
      </c>
      <c r="K177" s="21">
        <f t="shared" si="5"/>
        <v>0</v>
      </c>
      <c r="L177" s="22" t="str">
        <f t="shared" si="4"/>
        <v>OK</v>
      </c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50"/>
      <c r="Z177" s="50"/>
      <c r="AA177" s="50"/>
      <c r="AB177" s="50"/>
    </row>
    <row r="178" spans="1:28" ht="39.950000000000003" customHeight="1" x14ac:dyDescent="0.25">
      <c r="A178" s="69"/>
      <c r="B178" s="66"/>
      <c r="C178" s="37">
        <v>175</v>
      </c>
      <c r="D178" s="63"/>
      <c r="E178" s="42" t="s">
        <v>66</v>
      </c>
      <c r="F178" s="43" t="s">
        <v>126</v>
      </c>
      <c r="G178" s="43" t="s">
        <v>67</v>
      </c>
      <c r="H178" s="43" t="s">
        <v>30</v>
      </c>
      <c r="I178" s="41">
        <v>188.79</v>
      </c>
      <c r="J178" s="16">
        <v>0</v>
      </c>
      <c r="K178" s="21">
        <f t="shared" si="5"/>
        <v>0</v>
      </c>
      <c r="L178" s="22" t="str">
        <f t="shared" si="4"/>
        <v>OK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50"/>
      <c r="Z178" s="50"/>
      <c r="AA178" s="50"/>
      <c r="AB178" s="50"/>
    </row>
    <row r="179" spans="1:28" ht="39.950000000000003" customHeight="1" x14ac:dyDescent="0.25">
      <c r="A179" s="69"/>
      <c r="B179" s="66"/>
      <c r="C179" s="37">
        <v>176</v>
      </c>
      <c r="D179" s="63"/>
      <c r="E179" s="42" t="s">
        <v>70</v>
      </c>
      <c r="F179" s="43" t="s">
        <v>126</v>
      </c>
      <c r="G179" s="43" t="s">
        <v>29</v>
      </c>
      <c r="H179" s="43" t="s">
        <v>30</v>
      </c>
      <c r="I179" s="41">
        <v>433.26</v>
      </c>
      <c r="J179" s="16">
        <v>0</v>
      </c>
      <c r="K179" s="21">
        <f t="shared" si="5"/>
        <v>0</v>
      </c>
      <c r="L179" s="22" t="str">
        <f t="shared" si="4"/>
        <v>OK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50"/>
      <c r="Z179" s="50"/>
      <c r="AA179" s="50"/>
      <c r="AB179" s="50"/>
    </row>
    <row r="180" spans="1:28" ht="39.950000000000003" customHeight="1" x14ac:dyDescent="0.25">
      <c r="A180" s="69"/>
      <c r="B180" s="66"/>
      <c r="C180" s="37">
        <v>177</v>
      </c>
      <c r="D180" s="63"/>
      <c r="E180" s="42" t="s">
        <v>71</v>
      </c>
      <c r="F180" s="43" t="s">
        <v>126</v>
      </c>
      <c r="G180" s="43" t="s">
        <v>72</v>
      </c>
      <c r="H180" s="43" t="s">
        <v>30</v>
      </c>
      <c r="I180" s="41">
        <v>164.74</v>
      </c>
      <c r="J180" s="16">
        <v>0</v>
      </c>
      <c r="K180" s="21">
        <f t="shared" si="5"/>
        <v>0</v>
      </c>
      <c r="L180" s="22" t="str">
        <f t="shared" si="4"/>
        <v>OK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50"/>
      <c r="Z180" s="50"/>
      <c r="AA180" s="50"/>
      <c r="AB180" s="50"/>
    </row>
    <row r="181" spans="1:28" ht="39.950000000000003" customHeight="1" x14ac:dyDescent="0.25">
      <c r="A181" s="69"/>
      <c r="B181" s="66"/>
      <c r="C181" s="37">
        <v>178</v>
      </c>
      <c r="D181" s="63"/>
      <c r="E181" s="42" t="s">
        <v>75</v>
      </c>
      <c r="F181" s="43" t="s">
        <v>126</v>
      </c>
      <c r="G181" s="43" t="s">
        <v>76</v>
      </c>
      <c r="H181" s="43" t="s">
        <v>30</v>
      </c>
      <c r="I181" s="41">
        <v>1340</v>
      </c>
      <c r="J181" s="16">
        <v>0</v>
      </c>
      <c r="K181" s="21">
        <f t="shared" si="5"/>
        <v>0</v>
      </c>
      <c r="L181" s="22" t="str">
        <f t="shared" si="4"/>
        <v>OK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50"/>
      <c r="Z181" s="50"/>
      <c r="AA181" s="50"/>
      <c r="AB181" s="50"/>
    </row>
    <row r="182" spans="1:28" ht="39.950000000000003" customHeight="1" x14ac:dyDescent="0.25">
      <c r="A182" s="69"/>
      <c r="B182" s="66"/>
      <c r="C182" s="37">
        <v>179</v>
      </c>
      <c r="D182" s="63"/>
      <c r="E182" s="42" t="s">
        <v>77</v>
      </c>
      <c r="F182" s="43" t="s">
        <v>126</v>
      </c>
      <c r="G182" s="43" t="s">
        <v>29</v>
      </c>
      <c r="H182" s="43" t="s">
        <v>30</v>
      </c>
      <c r="I182" s="41">
        <v>716.77</v>
      </c>
      <c r="J182" s="16">
        <v>0</v>
      </c>
      <c r="K182" s="21">
        <f t="shared" si="5"/>
        <v>0</v>
      </c>
      <c r="L182" s="22" t="str">
        <f t="shared" si="4"/>
        <v>OK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50"/>
      <c r="Z182" s="50"/>
      <c r="AA182" s="50"/>
      <c r="AB182" s="50"/>
    </row>
    <row r="183" spans="1:28" ht="39.950000000000003" customHeight="1" x14ac:dyDescent="0.25">
      <c r="A183" s="69"/>
      <c r="B183" s="66"/>
      <c r="C183" s="37">
        <v>180</v>
      </c>
      <c r="D183" s="63"/>
      <c r="E183" s="42" t="s">
        <v>79</v>
      </c>
      <c r="F183" s="43" t="s">
        <v>126</v>
      </c>
      <c r="G183" s="43" t="s">
        <v>29</v>
      </c>
      <c r="H183" s="43" t="s">
        <v>30</v>
      </c>
      <c r="I183" s="41">
        <v>90</v>
      </c>
      <c r="J183" s="16">
        <v>0</v>
      </c>
      <c r="K183" s="21">
        <f t="shared" si="5"/>
        <v>0</v>
      </c>
      <c r="L183" s="22" t="str">
        <f t="shared" si="4"/>
        <v>OK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50"/>
      <c r="Z183" s="50"/>
      <c r="AA183" s="50"/>
      <c r="AB183" s="50"/>
    </row>
    <row r="184" spans="1:28" ht="39.950000000000003" customHeight="1" x14ac:dyDescent="0.25">
      <c r="A184" s="69"/>
      <c r="B184" s="66"/>
      <c r="C184" s="37">
        <v>181</v>
      </c>
      <c r="D184" s="63"/>
      <c r="E184" s="42" t="s">
        <v>132</v>
      </c>
      <c r="F184" s="43" t="s">
        <v>126</v>
      </c>
      <c r="G184" s="43" t="s">
        <v>29</v>
      </c>
      <c r="H184" s="43" t="s">
        <v>30</v>
      </c>
      <c r="I184" s="41">
        <v>85.21</v>
      </c>
      <c r="J184" s="16">
        <v>0</v>
      </c>
      <c r="K184" s="21">
        <f t="shared" si="5"/>
        <v>0</v>
      </c>
      <c r="L184" s="22" t="str">
        <f t="shared" si="4"/>
        <v>OK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50"/>
      <c r="Z184" s="50"/>
      <c r="AA184" s="50"/>
      <c r="AB184" s="50"/>
    </row>
    <row r="185" spans="1:28" ht="39.950000000000003" customHeight="1" x14ac:dyDescent="0.25">
      <c r="A185" s="69"/>
      <c r="B185" s="66"/>
      <c r="C185" s="37">
        <v>182</v>
      </c>
      <c r="D185" s="63"/>
      <c r="E185" s="42" t="s">
        <v>133</v>
      </c>
      <c r="F185" s="43" t="s">
        <v>38</v>
      </c>
      <c r="G185" s="43" t="s">
        <v>101</v>
      </c>
      <c r="H185" s="43" t="s">
        <v>30</v>
      </c>
      <c r="I185" s="41">
        <v>16.18</v>
      </c>
      <c r="J185" s="16">
        <v>0</v>
      </c>
      <c r="K185" s="21">
        <f t="shared" ref="K185:K248" si="6">J185-(SUM(M185:AB185))</f>
        <v>0</v>
      </c>
      <c r="L185" s="22" t="str">
        <f t="shared" si="4"/>
        <v>OK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50"/>
      <c r="Z185" s="50"/>
      <c r="AA185" s="50"/>
      <c r="AB185" s="50"/>
    </row>
    <row r="186" spans="1:28" ht="39.950000000000003" customHeight="1" x14ac:dyDescent="0.25">
      <c r="A186" s="69"/>
      <c r="B186" s="66"/>
      <c r="C186" s="37">
        <v>183</v>
      </c>
      <c r="D186" s="63"/>
      <c r="E186" s="42" t="s">
        <v>136</v>
      </c>
      <c r="F186" s="43" t="s">
        <v>38</v>
      </c>
      <c r="G186" s="43" t="s">
        <v>83</v>
      </c>
      <c r="H186" s="43" t="s">
        <v>30</v>
      </c>
      <c r="I186" s="41">
        <v>65.41</v>
      </c>
      <c r="J186" s="16">
        <v>0</v>
      </c>
      <c r="K186" s="21">
        <f t="shared" si="6"/>
        <v>0</v>
      </c>
      <c r="L186" s="22" t="str">
        <f t="shared" si="4"/>
        <v>OK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50"/>
      <c r="Z186" s="50"/>
      <c r="AA186" s="50"/>
      <c r="AB186" s="50"/>
    </row>
    <row r="187" spans="1:28" ht="39.950000000000003" customHeight="1" x14ac:dyDescent="0.25">
      <c r="A187" s="69"/>
      <c r="B187" s="66"/>
      <c r="C187" s="37">
        <v>184</v>
      </c>
      <c r="D187" s="63"/>
      <c r="E187" s="42" t="s">
        <v>137</v>
      </c>
      <c r="F187" s="43" t="s">
        <v>38</v>
      </c>
      <c r="G187" s="43" t="s">
        <v>84</v>
      </c>
      <c r="H187" s="43" t="s">
        <v>30</v>
      </c>
      <c r="I187" s="41">
        <v>34.229999999999997</v>
      </c>
      <c r="J187" s="16">
        <v>0</v>
      </c>
      <c r="K187" s="21">
        <f t="shared" si="6"/>
        <v>0</v>
      </c>
      <c r="L187" s="22" t="str">
        <f t="shared" si="4"/>
        <v>OK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50"/>
      <c r="Z187" s="50"/>
      <c r="AA187" s="50"/>
      <c r="AB187" s="50"/>
    </row>
    <row r="188" spans="1:28" ht="39.950000000000003" customHeight="1" x14ac:dyDescent="0.25">
      <c r="A188" s="69"/>
      <c r="B188" s="66"/>
      <c r="C188" s="37">
        <v>185</v>
      </c>
      <c r="D188" s="63"/>
      <c r="E188" s="42" t="s">
        <v>87</v>
      </c>
      <c r="F188" s="43" t="s">
        <v>126</v>
      </c>
      <c r="G188" s="43" t="s">
        <v>88</v>
      </c>
      <c r="H188" s="43" t="s">
        <v>30</v>
      </c>
      <c r="I188" s="41">
        <v>578.94000000000005</v>
      </c>
      <c r="J188" s="16">
        <v>0</v>
      </c>
      <c r="K188" s="21">
        <f t="shared" si="6"/>
        <v>0</v>
      </c>
      <c r="L188" s="22" t="str">
        <f t="shared" si="4"/>
        <v>OK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50"/>
      <c r="Z188" s="50"/>
      <c r="AA188" s="50"/>
      <c r="AB188" s="50"/>
    </row>
    <row r="189" spans="1:28" ht="39.950000000000003" customHeight="1" x14ac:dyDescent="0.25">
      <c r="A189" s="69"/>
      <c r="B189" s="66"/>
      <c r="C189" s="37">
        <v>186</v>
      </c>
      <c r="D189" s="63"/>
      <c r="E189" s="42" t="s">
        <v>91</v>
      </c>
      <c r="F189" s="43" t="s">
        <v>38</v>
      </c>
      <c r="G189" s="43" t="s">
        <v>29</v>
      </c>
      <c r="H189" s="43" t="s">
        <v>30</v>
      </c>
      <c r="I189" s="41">
        <v>135</v>
      </c>
      <c r="J189" s="16">
        <v>0</v>
      </c>
      <c r="K189" s="21">
        <f t="shared" si="6"/>
        <v>0</v>
      </c>
      <c r="L189" s="22" t="str">
        <f t="shared" si="4"/>
        <v>OK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50"/>
      <c r="Z189" s="50"/>
      <c r="AA189" s="50"/>
      <c r="AB189" s="50"/>
    </row>
    <row r="190" spans="1:28" ht="39.950000000000003" customHeight="1" x14ac:dyDescent="0.25">
      <c r="A190" s="69"/>
      <c r="B190" s="66"/>
      <c r="C190" s="37">
        <v>187</v>
      </c>
      <c r="D190" s="63"/>
      <c r="E190" s="42" t="s">
        <v>92</v>
      </c>
      <c r="F190" s="43" t="s">
        <v>38</v>
      </c>
      <c r="G190" s="43" t="s">
        <v>93</v>
      </c>
      <c r="H190" s="43" t="s">
        <v>30</v>
      </c>
      <c r="I190" s="41">
        <v>24.21</v>
      </c>
      <c r="J190" s="16">
        <v>0</v>
      </c>
      <c r="K190" s="21">
        <f t="shared" si="6"/>
        <v>0</v>
      </c>
      <c r="L190" s="22" t="str">
        <f t="shared" si="4"/>
        <v>OK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50"/>
      <c r="Z190" s="50"/>
      <c r="AA190" s="50"/>
      <c r="AB190" s="50"/>
    </row>
    <row r="191" spans="1:28" ht="39.950000000000003" customHeight="1" x14ac:dyDescent="0.25">
      <c r="A191" s="69"/>
      <c r="B191" s="66"/>
      <c r="C191" s="37">
        <v>188</v>
      </c>
      <c r="D191" s="63"/>
      <c r="E191" s="42" t="s">
        <v>94</v>
      </c>
      <c r="F191" s="43" t="s">
        <v>126</v>
      </c>
      <c r="G191" s="43" t="s">
        <v>29</v>
      </c>
      <c r="H191" s="43" t="s">
        <v>30</v>
      </c>
      <c r="I191" s="41">
        <v>224</v>
      </c>
      <c r="J191" s="16">
        <v>0</v>
      </c>
      <c r="K191" s="21">
        <f t="shared" si="6"/>
        <v>0</v>
      </c>
      <c r="L191" s="22" t="str">
        <f t="shared" si="4"/>
        <v>OK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50"/>
      <c r="Z191" s="50"/>
      <c r="AA191" s="50"/>
      <c r="AB191" s="50"/>
    </row>
    <row r="192" spans="1:28" ht="39.950000000000003" customHeight="1" x14ac:dyDescent="0.25">
      <c r="A192" s="70"/>
      <c r="B192" s="67"/>
      <c r="C192" s="37">
        <v>189</v>
      </c>
      <c r="D192" s="64"/>
      <c r="E192" s="42" t="s">
        <v>95</v>
      </c>
      <c r="F192" s="43" t="s">
        <v>126</v>
      </c>
      <c r="G192" s="43" t="s">
        <v>29</v>
      </c>
      <c r="H192" s="43" t="s">
        <v>30</v>
      </c>
      <c r="I192" s="41">
        <v>245</v>
      </c>
      <c r="J192" s="16">
        <v>0</v>
      </c>
      <c r="K192" s="21">
        <f t="shared" si="6"/>
        <v>0</v>
      </c>
      <c r="L192" s="22" t="str">
        <f t="shared" si="4"/>
        <v>OK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50"/>
      <c r="Z192" s="50"/>
      <c r="AA192" s="50"/>
      <c r="AB192" s="50"/>
    </row>
    <row r="193" spans="1:28" ht="39.950000000000003" customHeight="1" x14ac:dyDescent="0.25">
      <c r="A193" s="68" t="s">
        <v>145</v>
      </c>
      <c r="B193" s="65">
        <v>6</v>
      </c>
      <c r="C193" s="37">
        <v>190</v>
      </c>
      <c r="D193" s="62" t="s">
        <v>125</v>
      </c>
      <c r="E193" s="42" t="s">
        <v>28</v>
      </c>
      <c r="F193" s="43" t="s">
        <v>126</v>
      </c>
      <c r="G193" s="43" t="s">
        <v>138</v>
      </c>
      <c r="H193" s="43" t="s">
        <v>30</v>
      </c>
      <c r="I193" s="41">
        <v>177</v>
      </c>
      <c r="J193" s="16">
        <v>0</v>
      </c>
      <c r="K193" s="21">
        <f t="shared" si="6"/>
        <v>0</v>
      </c>
      <c r="L193" s="22" t="str">
        <f t="shared" si="4"/>
        <v>OK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50"/>
      <c r="Z193" s="50"/>
      <c r="AA193" s="50"/>
      <c r="AB193" s="50"/>
    </row>
    <row r="194" spans="1:28" ht="39.950000000000003" customHeight="1" x14ac:dyDescent="0.25">
      <c r="A194" s="69"/>
      <c r="B194" s="66"/>
      <c r="C194" s="37">
        <v>191</v>
      </c>
      <c r="D194" s="63"/>
      <c r="E194" s="42" t="s">
        <v>31</v>
      </c>
      <c r="F194" s="43" t="s">
        <v>32</v>
      </c>
      <c r="G194" s="43" t="s">
        <v>138</v>
      </c>
      <c r="H194" s="43" t="s">
        <v>30</v>
      </c>
      <c r="I194" s="41">
        <v>15</v>
      </c>
      <c r="J194" s="16">
        <v>0</v>
      </c>
      <c r="K194" s="21">
        <f t="shared" si="6"/>
        <v>0</v>
      </c>
      <c r="L194" s="22" t="str">
        <f t="shared" si="4"/>
        <v>OK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50"/>
      <c r="Z194" s="50"/>
      <c r="AA194" s="50"/>
      <c r="AB194" s="50"/>
    </row>
    <row r="195" spans="1:28" ht="39.950000000000003" customHeight="1" x14ac:dyDescent="0.25">
      <c r="A195" s="69"/>
      <c r="B195" s="66"/>
      <c r="C195" s="37">
        <v>192</v>
      </c>
      <c r="D195" s="63"/>
      <c r="E195" s="42" t="s">
        <v>33</v>
      </c>
      <c r="F195" s="43" t="s">
        <v>126</v>
      </c>
      <c r="G195" s="43" t="s">
        <v>138</v>
      </c>
      <c r="H195" s="43" t="s">
        <v>30</v>
      </c>
      <c r="I195" s="41">
        <v>32</v>
      </c>
      <c r="J195" s="16">
        <v>0</v>
      </c>
      <c r="K195" s="21">
        <f t="shared" si="6"/>
        <v>0</v>
      </c>
      <c r="L195" s="22" t="str">
        <f t="shared" si="4"/>
        <v>OK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50"/>
      <c r="Z195" s="50"/>
      <c r="AA195" s="50"/>
      <c r="AB195" s="50"/>
    </row>
    <row r="196" spans="1:28" ht="39.950000000000003" customHeight="1" x14ac:dyDescent="0.25">
      <c r="A196" s="69"/>
      <c r="B196" s="66"/>
      <c r="C196" s="37">
        <v>193</v>
      </c>
      <c r="D196" s="63"/>
      <c r="E196" s="42" t="s">
        <v>34</v>
      </c>
      <c r="F196" s="43" t="s">
        <v>126</v>
      </c>
      <c r="G196" s="43" t="s">
        <v>102</v>
      </c>
      <c r="H196" s="43" t="s">
        <v>30</v>
      </c>
      <c r="I196" s="41">
        <v>52</v>
      </c>
      <c r="J196" s="16">
        <v>0</v>
      </c>
      <c r="K196" s="21">
        <f t="shared" si="6"/>
        <v>0</v>
      </c>
      <c r="L196" s="22" t="str">
        <f t="shared" si="4"/>
        <v>OK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50"/>
      <c r="Z196" s="50"/>
      <c r="AA196" s="50"/>
      <c r="AB196" s="50"/>
    </row>
    <row r="197" spans="1:28" ht="39.950000000000003" customHeight="1" x14ac:dyDescent="0.25">
      <c r="A197" s="69"/>
      <c r="B197" s="66"/>
      <c r="C197" s="37">
        <v>194</v>
      </c>
      <c r="D197" s="63"/>
      <c r="E197" s="42" t="s">
        <v>36</v>
      </c>
      <c r="F197" s="43" t="s">
        <v>126</v>
      </c>
      <c r="G197" s="43" t="s">
        <v>103</v>
      </c>
      <c r="H197" s="43" t="s">
        <v>30</v>
      </c>
      <c r="I197" s="41">
        <v>66.489999999999995</v>
      </c>
      <c r="J197" s="16">
        <v>0</v>
      </c>
      <c r="K197" s="21">
        <f t="shared" si="6"/>
        <v>0</v>
      </c>
      <c r="L197" s="22" t="str">
        <f t="shared" si="4"/>
        <v>OK</v>
      </c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50"/>
      <c r="Z197" s="50"/>
      <c r="AA197" s="50"/>
      <c r="AB197" s="50"/>
    </row>
    <row r="198" spans="1:28" ht="39.950000000000003" customHeight="1" x14ac:dyDescent="0.25">
      <c r="A198" s="69"/>
      <c r="B198" s="66"/>
      <c r="C198" s="37">
        <v>195</v>
      </c>
      <c r="D198" s="63"/>
      <c r="E198" s="42" t="s">
        <v>128</v>
      </c>
      <c r="F198" s="43" t="s">
        <v>126</v>
      </c>
      <c r="G198" s="43" t="s">
        <v>138</v>
      </c>
      <c r="H198" s="43" t="s">
        <v>30</v>
      </c>
      <c r="I198" s="41">
        <v>6.59</v>
      </c>
      <c r="J198" s="16">
        <v>0</v>
      </c>
      <c r="K198" s="21">
        <f t="shared" si="6"/>
        <v>0</v>
      </c>
      <c r="L198" s="22" t="str">
        <f t="shared" si="4"/>
        <v>OK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50"/>
      <c r="Z198" s="50"/>
      <c r="AA198" s="50"/>
      <c r="AB198" s="50"/>
    </row>
    <row r="199" spans="1:28" ht="39.950000000000003" customHeight="1" x14ac:dyDescent="0.25">
      <c r="A199" s="69"/>
      <c r="B199" s="66"/>
      <c r="C199" s="37">
        <v>196</v>
      </c>
      <c r="D199" s="63"/>
      <c r="E199" s="42" t="s">
        <v>129</v>
      </c>
      <c r="F199" s="43" t="s">
        <v>38</v>
      </c>
      <c r="G199" s="43" t="s">
        <v>104</v>
      </c>
      <c r="H199" s="43" t="s">
        <v>30</v>
      </c>
      <c r="I199" s="41">
        <v>10</v>
      </c>
      <c r="J199" s="16">
        <v>0</v>
      </c>
      <c r="K199" s="21">
        <f t="shared" si="6"/>
        <v>0</v>
      </c>
      <c r="L199" s="22" t="str">
        <f t="shared" si="4"/>
        <v>OK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50"/>
      <c r="Z199" s="50"/>
      <c r="AA199" s="50"/>
      <c r="AB199" s="50"/>
    </row>
    <row r="200" spans="1:28" ht="39.950000000000003" customHeight="1" x14ac:dyDescent="0.25">
      <c r="A200" s="69"/>
      <c r="B200" s="66"/>
      <c r="C200" s="37">
        <v>197</v>
      </c>
      <c r="D200" s="63"/>
      <c r="E200" s="42" t="s">
        <v>130</v>
      </c>
      <c r="F200" s="43" t="s">
        <v>38</v>
      </c>
      <c r="G200" s="43" t="s">
        <v>105</v>
      </c>
      <c r="H200" s="43" t="s">
        <v>30</v>
      </c>
      <c r="I200" s="41">
        <v>12</v>
      </c>
      <c r="J200" s="16">
        <v>0</v>
      </c>
      <c r="K200" s="21">
        <f t="shared" si="6"/>
        <v>0</v>
      </c>
      <c r="L200" s="22" t="str">
        <f t="shared" si="4"/>
        <v>OK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50"/>
      <c r="Z200" s="50"/>
      <c r="AA200" s="50"/>
      <c r="AB200" s="50"/>
    </row>
    <row r="201" spans="1:28" ht="39.950000000000003" customHeight="1" x14ac:dyDescent="0.25">
      <c r="A201" s="69"/>
      <c r="B201" s="66"/>
      <c r="C201" s="37">
        <v>198</v>
      </c>
      <c r="D201" s="63"/>
      <c r="E201" s="42" t="s">
        <v>131</v>
      </c>
      <c r="F201" s="43" t="s">
        <v>38</v>
      </c>
      <c r="G201" s="43" t="s">
        <v>106</v>
      </c>
      <c r="H201" s="43" t="s">
        <v>30</v>
      </c>
      <c r="I201" s="41">
        <v>13</v>
      </c>
      <c r="J201" s="16">
        <v>0</v>
      </c>
      <c r="K201" s="21">
        <f t="shared" si="6"/>
        <v>0</v>
      </c>
      <c r="L201" s="22" t="str">
        <f t="shared" si="4"/>
        <v>OK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50"/>
      <c r="Z201" s="50"/>
      <c r="AA201" s="50"/>
      <c r="AB201" s="50"/>
    </row>
    <row r="202" spans="1:28" ht="39.950000000000003" customHeight="1" x14ac:dyDescent="0.25">
      <c r="A202" s="69"/>
      <c r="B202" s="66"/>
      <c r="C202" s="37">
        <v>199</v>
      </c>
      <c r="D202" s="63"/>
      <c r="E202" s="42" t="s">
        <v>42</v>
      </c>
      <c r="F202" s="43" t="s">
        <v>11</v>
      </c>
      <c r="G202" s="43" t="s">
        <v>138</v>
      </c>
      <c r="H202" s="43" t="s">
        <v>30</v>
      </c>
      <c r="I202" s="41">
        <v>50</v>
      </c>
      <c r="J202" s="16">
        <v>0</v>
      </c>
      <c r="K202" s="21">
        <f t="shared" si="6"/>
        <v>0</v>
      </c>
      <c r="L202" s="22" t="str">
        <f t="shared" si="4"/>
        <v>OK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50"/>
      <c r="Z202" s="50"/>
      <c r="AA202" s="50"/>
      <c r="AB202" s="50"/>
    </row>
    <row r="203" spans="1:28" ht="39.950000000000003" customHeight="1" x14ac:dyDescent="0.25">
      <c r="A203" s="69"/>
      <c r="B203" s="66"/>
      <c r="C203" s="37">
        <v>200</v>
      </c>
      <c r="D203" s="63"/>
      <c r="E203" s="42" t="s">
        <v>43</v>
      </c>
      <c r="F203" s="43" t="s">
        <v>44</v>
      </c>
      <c r="G203" s="43" t="s">
        <v>138</v>
      </c>
      <c r="H203" s="43" t="s">
        <v>30</v>
      </c>
      <c r="I203" s="41">
        <v>25</v>
      </c>
      <c r="J203" s="16">
        <v>0</v>
      </c>
      <c r="K203" s="21">
        <f t="shared" si="6"/>
        <v>0</v>
      </c>
      <c r="L203" s="22" t="str">
        <f t="shared" si="4"/>
        <v>OK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50"/>
      <c r="Z203" s="50"/>
      <c r="AA203" s="50"/>
      <c r="AB203" s="50"/>
    </row>
    <row r="204" spans="1:28" ht="39.950000000000003" customHeight="1" x14ac:dyDescent="0.25">
      <c r="A204" s="69"/>
      <c r="B204" s="66"/>
      <c r="C204" s="37">
        <v>201</v>
      </c>
      <c r="D204" s="63"/>
      <c r="E204" s="42" t="s">
        <v>45</v>
      </c>
      <c r="F204" s="43" t="s">
        <v>38</v>
      </c>
      <c r="G204" s="43" t="s">
        <v>107</v>
      </c>
      <c r="H204" s="43" t="s">
        <v>30</v>
      </c>
      <c r="I204" s="41">
        <v>34.21</v>
      </c>
      <c r="J204" s="16">
        <v>0</v>
      </c>
      <c r="K204" s="21">
        <f t="shared" si="6"/>
        <v>0</v>
      </c>
      <c r="L204" s="22" t="str">
        <f t="shared" si="4"/>
        <v>OK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50"/>
      <c r="Z204" s="50"/>
      <c r="AA204" s="50"/>
      <c r="AB204" s="50"/>
    </row>
    <row r="205" spans="1:28" ht="39.950000000000003" customHeight="1" x14ac:dyDescent="0.25">
      <c r="A205" s="69"/>
      <c r="B205" s="66"/>
      <c r="C205" s="37">
        <v>202</v>
      </c>
      <c r="D205" s="63"/>
      <c r="E205" s="42" t="s">
        <v>47</v>
      </c>
      <c r="F205" s="43" t="s">
        <v>38</v>
      </c>
      <c r="G205" s="43" t="s">
        <v>108</v>
      </c>
      <c r="H205" s="43" t="s">
        <v>30</v>
      </c>
      <c r="I205" s="41">
        <v>27</v>
      </c>
      <c r="J205" s="16">
        <v>0</v>
      </c>
      <c r="K205" s="21">
        <f t="shared" si="6"/>
        <v>0</v>
      </c>
      <c r="L205" s="22" t="str">
        <f t="shared" si="4"/>
        <v>OK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50"/>
      <c r="Z205" s="50"/>
      <c r="AA205" s="50"/>
      <c r="AB205" s="50"/>
    </row>
    <row r="206" spans="1:28" ht="39.950000000000003" customHeight="1" x14ac:dyDescent="0.25">
      <c r="A206" s="69"/>
      <c r="B206" s="66"/>
      <c r="C206" s="37">
        <v>203</v>
      </c>
      <c r="D206" s="63"/>
      <c r="E206" s="42" t="s">
        <v>49</v>
      </c>
      <c r="F206" s="43" t="s">
        <v>38</v>
      </c>
      <c r="G206" s="43" t="s">
        <v>109</v>
      </c>
      <c r="H206" s="43" t="s">
        <v>30</v>
      </c>
      <c r="I206" s="41">
        <v>18</v>
      </c>
      <c r="J206" s="16">
        <v>0</v>
      </c>
      <c r="K206" s="21">
        <f t="shared" si="6"/>
        <v>0</v>
      </c>
      <c r="L206" s="22" t="str">
        <f t="shared" si="4"/>
        <v>OK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50"/>
      <c r="Z206" s="50"/>
      <c r="AA206" s="50"/>
      <c r="AB206" s="50"/>
    </row>
    <row r="207" spans="1:28" ht="39.950000000000003" customHeight="1" x14ac:dyDescent="0.25">
      <c r="A207" s="69"/>
      <c r="B207" s="66"/>
      <c r="C207" s="37">
        <v>204</v>
      </c>
      <c r="D207" s="63"/>
      <c r="E207" s="42" t="s">
        <v>51</v>
      </c>
      <c r="F207" s="43" t="s">
        <v>38</v>
      </c>
      <c r="G207" s="43" t="s">
        <v>110</v>
      </c>
      <c r="H207" s="43" t="s">
        <v>30</v>
      </c>
      <c r="I207" s="41">
        <v>240.3</v>
      </c>
      <c r="J207" s="16">
        <v>0</v>
      </c>
      <c r="K207" s="21">
        <f t="shared" si="6"/>
        <v>0</v>
      </c>
      <c r="L207" s="22" t="str">
        <f t="shared" si="4"/>
        <v>OK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50"/>
      <c r="Z207" s="50"/>
      <c r="AA207" s="50"/>
      <c r="AB207" s="50"/>
    </row>
    <row r="208" spans="1:28" ht="39.950000000000003" customHeight="1" x14ac:dyDescent="0.25">
      <c r="A208" s="69"/>
      <c r="B208" s="66"/>
      <c r="C208" s="37">
        <v>205</v>
      </c>
      <c r="D208" s="63"/>
      <c r="E208" s="42" t="s">
        <v>53</v>
      </c>
      <c r="F208" s="43" t="s">
        <v>38</v>
      </c>
      <c r="G208" s="43" t="s">
        <v>111</v>
      </c>
      <c r="H208" s="43" t="s">
        <v>30</v>
      </c>
      <c r="I208" s="41">
        <v>262.35000000000002</v>
      </c>
      <c r="J208" s="16">
        <v>0</v>
      </c>
      <c r="K208" s="21">
        <f t="shared" si="6"/>
        <v>0</v>
      </c>
      <c r="L208" s="22" t="str">
        <f t="shared" si="4"/>
        <v>OK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50"/>
      <c r="Z208" s="50"/>
      <c r="AA208" s="50"/>
      <c r="AB208" s="50"/>
    </row>
    <row r="209" spans="1:28" ht="39.950000000000003" customHeight="1" x14ac:dyDescent="0.25">
      <c r="A209" s="69"/>
      <c r="B209" s="66"/>
      <c r="C209" s="37">
        <v>206</v>
      </c>
      <c r="D209" s="63"/>
      <c r="E209" s="42" t="s">
        <v>55</v>
      </c>
      <c r="F209" s="43" t="s">
        <v>38</v>
      </c>
      <c r="G209" s="43" t="s">
        <v>112</v>
      </c>
      <c r="H209" s="43" t="s">
        <v>30</v>
      </c>
      <c r="I209" s="41">
        <v>78.8</v>
      </c>
      <c r="J209" s="16">
        <v>0</v>
      </c>
      <c r="K209" s="21">
        <f t="shared" si="6"/>
        <v>0</v>
      </c>
      <c r="L209" s="22" t="str">
        <f t="shared" si="4"/>
        <v>OK</v>
      </c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50"/>
      <c r="Z209" s="50"/>
      <c r="AA209" s="50"/>
      <c r="AB209" s="50"/>
    </row>
    <row r="210" spans="1:28" ht="39.950000000000003" customHeight="1" x14ac:dyDescent="0.25">
      <c r="A210" s="69"/>
      <c r="B210" s="66"/>
      <c r="C210" s="37">
        <v>207</v>
      </c>
      <c r="D210" s="63"/>
      <c r="E210" s="42" t="s">
        <v>57</v>
      </c>
      <c r="F210" s="43" t="s">
        <v>38</v>
      </c>
      <c r="G210" s="43" t="s">
        <v>113</v>
      </c>
      <c r="H210" s="43" t="s">
        <v>30</v>
      </c>
      <c r="I210" s="41">
        <v>33.17</v>
      </c>
      <c r="J210" s="16">
        <v>0</v>
      </c>
      <c r="K210" s="21">
        <f t="shared" si="6"/>
        <v>0</v>
      </c>
      <c r="L210" s="22" t="str">
        <f t="shared" si="4"/>
        <v>OK</v>
      </c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50"/>
      <c r="Z210" s="50"/>
      <c r="AA210" s="50"/>
      <c r="AB210" s="50"/>
    </row>
    <row r="211" spans="1:28" ht="39.950000000000003" customHeight="1" x14ac:dyDescent="0.25">
      <c r="A211" s="69"/>
      <c r="B211" s="66"/>
      <c r="C211" s="37">
        <v>208</v>
      </c>
      <c r="D211" s="63"/>
      <c r="E211" s="42" t="s">
        <v>59</v>
      </c>
      <c r="F211" s="43" t="s">
        <v>38</v>
      </c>
      <c r="G211" s="43" t="s">
        <v>114</v>
      </c>
      <c r="H211" s="43" t="s">
        <v>30</v>
      </c>
      <c r="I211" s="41">
        <v>74.31</v>
      </c>
      <c r="J211" s="16">
        <v>0</v>
      </c>
      <c r="K211" s="21">
        <f t="shared" si="6"/>
        <v>0</v>
      </c>
      <c r="L211" s="22" t="str">
        <f t="shared" si="4"/>
        <v>OK</v>
      </c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50"/>
      <c r="Z211" s="50"/>
      <c r="AA211" s="50"/>
      <c r="AB211" s="50"/>
    </row>
    <row r="212" spans="1:28" ht="39.950000000000003" customHeight="1" x14ac:dyDescent="0.25">
      <c r="A212" s="69"/>
      <c r="B212" s="66"/>
      <c r="C212" s="37">
        <v>209</v>
      </c>
      <c r="D212" s="63"/>
      <c r="E212" s="42" t="s">
        <v>61</v>
      </c>
      <c r="F212" s="43" t="s">
        <v>38</v>
      </c>
      <c r="G212" s="43" t="s">
        <v>115</v>
      </c>
      <c r="H212" s="43" t="s">
        <v>30</v>
      </c>
      <c r="I212" s="41">
        <v>124.47</v>
      </c>
      <c r="J212" s="16">
        <v>0</v>
      </c>
      <c r="K212" s="21">
        <f t="shared" si="6"/>
        <v>0</v>
      </c>
      <c r="L212" s="22" t="str">
        <f t="shared" si="4"/>
        <v>OK</v>
      </c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50"/>
      <c r="Z212" s="50"/>
      <c r="AA212" s="50"/>
      <c r="AB212" s="50"/>
    </row>
    <row r="213" spans="1:28" ht="39.950000000000003" customHeight="1" x14ac:dyDescent="0.25">
      <c r="A213" s="69"/>
      <c r="B213" s="66"/>
      <c r="C213" s="37">
        <v>210</v>
      </c>
      <c r="D213" s="63"/>
      <c r="E213" s="42" t="s">
        <v>63</v>
      </c>
      <c r="F213" s="43" t="s">
        <v>126</v>
      </c>
      <c r="G213" s="43" t="s">
        <v>116</v>
      </c>
      <c r="H213" s="43" t="s">
        <v>30</v>
      </c>
      <c r="I213" s="41">
        <v>1329.2</v>
      </c>
      <c r="J213" s="16">
        <v>0</v>
      </c>
      <c r="K213" s="21">
        <f t="shared" si="6"/>
        <v>0</v>
      </c>
      <c r="L213" s="22" t="str">
        <f t="shared" si="4"/>
        <v>OK</v>
      </c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50"/>
      <c r="Z213" s="50"/>
      <c r="AA213" s="50"/>
      <c r="AB213" s="50"/>
    </row>
    <row r="214" spans="1:28" ht="39.950000000000003" customHeight="1" x14ac:dyDescent="0.25">
      <c r="A214" s="69"/>
      <c r="B214" s="66"/>
      <c r="C214" s="37">
        <v>211</v>
      </c>
      <c r="D214" s="63"/>
      <c r="E214" s="42" t="s">
        <v>65</v>
      </c>
      <c r="F214" s="43" t="s">
        <v>126</v>
      </c>
      <c r="G214" s="43" t="s">
        <v>116</v>
      </c>
      <c r="H214" s="43" t="s">
        <v>30</v>
      </c>
      <c r="I214" s="41">
        <v>699.21</v>
      </c>
      <c r="J214" s="16">
        <v>0</v>
      </c>
      <c r="K214" s="21">
        <f t="shared" si="6"/>
        <v>0</v>
      </c>
      <c r="L214" s="22" t="str">
        <f t="shared" si="4"/>
        <v>OK</v>
      </c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50"/>
      <c r="Z214" s="50"/>
      <c r="AA214" s="50"/>
      <c r="AB214" s="50"/>
    </row>
    <row r="215" spans="1:28" ht="39.950000000000003" customHeight="1" x14ac:dyDescent="0.25">
      <c r="A215" s="69"/>
      <c r="B215" s="66"/>
      <c r="C215" s="37">
        <v>212</v>
      </c>
      <c r="D215" s="63"/>
      <c r="E215" s="42" t="s">
        <v>66</v>
      </c>
      <c r="F215" s="43" t="s">
        <v>126</v>
      </c>
      <c r="G215" s="43" t="s">
        <v>117</v>
      </c>
      <c r="H215" s="43" t="s">
        <v>30</v>
      </c>
      <c r="I215" s="41">
        <v>160</v>
      </c>
      <c r="J215" s="16">
        <v>0</v>
      </c>
      <c r="K215" s="21">
        <f t="shared" si="6"/>
        <v>0</v>
      </c>
      <c r="L215" s="22" t="str">
        <f t="shared" si="4"/>
        <v>OK</v>
      </c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50"/>
      <c r="Z215" s="50"/>
      <c r="AA215" s="50"/>
      <c r="AB215" s="50"/>
    </row>
    <row r="216" spans="1:28" ht="39.950000000000003" customHeight="1" x14ac:dyDescent="0.25">
      <c r="A216" s="69"/>
      <c r="B216" s="66"/>
      <c r="C216" s="37">
        <v>213</v>
      </c>
      <c r="D216" s="63"/>
      <c r="E216" s="42" t="s">
        <v>70</v>
      </c>
      <c r="F216" s="43" t="s">
        <v>126</v>
      </c>
      <c r="G216" s="43" t="s">
        <v>138</v>
      </c>
      <c r="H216" s="43" t="s">
        <v>30</v>
      </c>
      <c r="I216" s="41">
        <v>242</v>
      </c>
      <c r="J216" s="16">
        <v>0</v>
      </c>
      <c r="K216" s="21">
        <f t="shared" si="6"/>
        <v>0</v>
      </c>
      <c r="L216" s="22" t="str">
        <f t="shared" si="4"/>
        <v>OK</v>
      </c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50"/>
      <c r="Z216" s="50"/>
      <c r="AA216" s="50"/>
      <c r="AB216" s="50"/>
    </row>
    <row r="217" spans="1:28" ht="39.950000000000003" customHeight="1" x14ac:dyDescent="0.25">
      <c r="A217" s="69"/>
      <c r="B217" s="66"/>
      <c r="C217" s="37">
        <v>214</v>
      </c>
      <c r="D217" s="63"/>
      <c r="E217" s="42" t="s">
        <v>71</v>
      </c>
      <c r="F217" s="43" t="s">
        <v>126</v>
      </c>
      <c r="G217" s="43" t="s">
        <v>72</v>
      </c>
      <c r="H217" s="43" t="s">
        <v>30</v>
      </c>
      <c r="I217" s="41">
        <v>164.74</v>
      </c>
      <c r="J217" s="16">
        <v>0</v>
      </c>
      <c r="K217" s="21">
        <f t="shared" si="6"/>
        <v>0</v>
      </c>
      <c r="L217" s="22" t="str">
        <f t="shared" si="4"/>
        <v>OK</v>
      </c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50"/>
      <c r="Z217" s="50"/>
      <c r="AA217" s="50"/>
      <c r="AB217" s="50"/>
    </row>
    <row r="218" spans="1:28" ht="39.950000000000003" customHeight="1" x14ac:dyDescent="0.25">
      <c r="A218" s="69"/>
      <c r="B218" s="66"/>
      <c r="C218" s="37">
        <v>215</v>
      </c>
      <c r="D218" s="63"/>
      <c r="E218" s="42" t="s">
        <v>73</v>
      </c>
      <c r="F218" s="43" t="s">
        <v>126</v>
      </c>
      <c r="G218" s="43" t="s">
        <v>102</v>
      </c>
      <c r="H218" s="43" t="s">
        <v>30</v>
      </c>
      <c r="I218" s="41">
        <v>960</v>
      </c>
      <c r="J218" s="16">
        <v>0</v>
      </c>
      <c r="K218" s="21">
        <f t="shared" si="6"/>
        <v>0</v>
      </c>
      <c r="L218" s="22" t="str">
        <f t="shared" si="4"/>
        <v>OK</v>
      </c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50"/>
      <c r="Z218" s="50"/>
      <c r="AA218" s="50"/>
      <c r="AB218" s="50"/>
    </row>
    <row r="219" spans="1:28" ht="39.950000000000003" customHeight="1" x14ac:dyDescent="0.25">
      <c r="A219" s="69"/>
      <c r="B219" s="66"/>
      <c r="C219" s="37">
        <v>216</v>
      </c>
      <c r="D219" s="63"/>
      <c r="E219" s="42" t="s">
        <v>75</v>
      </c>
      <c r="F219" s="43" t="s">
        <v>126</v>
      </c>
      <c r="G219" s="43" t="s">
        <v>103</v>
      </c>
      <c r="H219" s="43" t="s">
        <v>30</v>
      </c>
      <c r="I219" s="41">
        <v>1340</v>
      </c>
      <c r="J219" s="16">
        <v>0</v>
      </c>
      <c r="K219" s="21">
        <f t="shared" si="6"/>
        <v>0</v>
      </c>
      <c r="L219" s="22" t="str">
        <f t="shared" si="4"/>
        <v>OK</v>
      </c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50"/>
      <c r="Z219" s="50"/>
      <c r="AA219" s="50"/>
      <c r="AB219" s="50"/>
    </row>
    <row r="220" spans="1:28" ht="39.950000000000003" customHeight="1" x14ac:dyDescent="0.25">
      <c r="A220" s="69"/>
      <c r="B220" s="66"/>
      <c r="C220" s="37">
        <v>217</v>
      </c>
      <c r="D220" s="63"/>
      <c r="E220" s="42" t="s">
        <v>77</v>
      </c>
      <c r="F220" s="43" t="s">
        <v>126</v>
      </c>
      <c r="G220" s="43" t="s">
        <v>138</v>
      </c>
      <c r="H220" s="43" t="s">
        <v>30</v>
      </c>
      <c r="I220" s="41">
        <v>610</v>
      </c>
      <c r="J220" s="16">
        <v>0</v>
      </c>
      <c r="K220" s="21">
        <f t="shared" si="6"/>
        <v>0</v>
      </c>
      <c r="L220" s="22" t="str">
        <f t="shared" si="4"/>
        <v>OK</v>
      </c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50"/>
      <c r="Z220" s="50"/>
      <c r="AA220" s="50"/>
      <c r="AB220" s="50"/>
    </row>
    <row r="221" spans="1:28" ht="39.950000000000003" customHeight="1" x14ac:dyDescent="0.25">
      <c r="A221" s="69"/>
      <c r="B221" s="66"/>
      <c r="C221" s="37">
        <v>218</v>
      </c>
      <c r="D221" s="63"/>
      <c r="E221" s="42" t="s">
        <v>78</v>
      </c>
      <c r="F221" s="43" t="s">
        <v>126</v>
      </c>
      <c r="G221" s="43" t="s">
        <v>138</v>
      </c>
      <c r="H221" s="43" t="s">
        <v>30</v>
      </c>
      <c r="I221" s="41">
        <v>1150</v>
      </c>
      <c r="J221" s="16">
        <v>0</v>
      </c>
      <c r="K221" s="21">
        <f t="shared" si="6"/>
        <v>0</v>
      </c>
      <c r="L221" s="22" t="str">
        <f t="shared" si="4"/>
        <v>OK</v>
      </c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50"/>
      <c r="Z221" s="50"/>
      <c r="AA221" s="50"/>
      <c r="AB221" s="50"/>
    </row>
    <row r="222" spans="1:28" ht="39.950000000000003" customHeight="1" x14ac:dyDescent="0.25">
      <c r="A222" s="69"/>
      <c r="B222" s="66"/>
      <c r="C222" s="37">
        <v>219</v>
      </c>
      <c r="D222" s="63"/>
      <c r="E222" s="42" t="s">
        <v>79</v>
      </c>
      <c r="F222" s="43" t="s">
        <v>126</v>
      </c>
      <c r="G222" s="43" t="s">
        <v>138</v>
      </c>
      <c r="H222" s="43" t="s">
        <v>30</v>
      </c>
      <c r="I222" s="41">
        <v>90</v>
      </c>
      <c r="J222" s="16">
        <v>0</v>
      </c>
      <c r="K222" s="21">
        <f t="shared" si="6"/>
        <v>0</v>
      </c>
      <c r="L222" s="22" t="str">
        <f t="shared" si="4"/>
        <v>OK</v>
      </c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50"/>
      <c r="Z222" s="50"/>
      <c r="AA222" s="50"/>
      <c r="AB222" s="50"/>
    </row>
    <row r="223" spans="1:28" ht="39.950000000000003" customHeight="1" x14ac:dyDescent="0.25">
      <c r="A223" s="69"/>
      <c r="B223" s="66"/>
      <c r="C223" s="37">
        <v>220</v>
      </c>
      <c r="D223" s="63"/>
      <c r="E223" s="42" t="s">
        <v>132</v>
      </c>
      <c r="F223" s="43" t="s">
        <v>126</v>
      </c>
      <c r="G223" s="43" t="s">
        <v>138</v>
      </c>
      <c r="H223" s="43" t="s">
        <v>30</v>
      </c>
      <c r="I223" s="41">
        <v>70</v>
      </c>
      <c r="J223" s="16">
        <v>0</v>
      </c>
      <c r="K223" s="21">
        <f t="shared" si="6"/>
        <v>0</v>
      </c>
      <c r="L223" s="22" t="str">
        <f t="shared" si="4"/>
        <v>OK</v>
      </c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50"/>
      <c r="Z223" s="50"/>
      <c r="AA223" s="50"/>
      <c r="AB223" s="50"/>
    </row>
    <row r="224" spans="1:28" ht="39.950000000000003" customHeight="1" x14ac:dyDescent="0.25">
      <c r="A224" s="69"/>
      <c r="B224" s="66"/>
      <c r="C224" s="37">
        <v>221</v>
      </c>
      <c r="D224" s="63"/>
      <c r="E224" s="42" t="s">
        <v>133</v>
      </c>
      <c r="F224" s="43" t="s">
        <v>38</v>
      </c>
      <c r="G224" s="43" t="s">
        <v>118</v>
      </c>
      <c r="H224" s="43" t="s">
        <v>30</v>
      </c>
      <c r="I224" s="41">
        <v>16.18</v>
      </c>
      <c r="J224" s="16">
        <v>0</v>
      </c>
      <c r="K224" s="21">
        <f t="shared" si="6"/>
        <v>0</v>
      </c>
      <c r="L224" s="22" t="str">
        <f t="shared" si="4"/>
        <v>OK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50"/>
      <c r="Z224" s="50"/>
      <c r="AA224" s="50"/>
      <c r="AB224" s="50"/>
    </row>
    <row r="225" spans="1:28" ht="39.950000000000003" customHeight="1" x14ac:dyDescent="0.25">
      <c r="A225" s="69"/>
      <c r="B225" s="66"/>
      <c r="C225" s="37">
        <v>222</v>
      </c>
      <c r="D225" s="63"/>
      <c r="E225" s="42" t="s">
        <v>136</v>
      </c>
      <c r="F225" s="43" t="s">
        <v>38</v>
      </c>
      <c r="G225" s="43" t="s">
        <v>119</v>
      </c>
      <c r="H225" s="43" t="s">
        <v>30</v>
      </c>
      <c r="I225" s="41">
        <v>45</v>
      </c>
      <c r="J225" s="16">
        <v>0</v>
      </c>
      <c r="K225" s="21">
        <f t="shared" si="6"/>
        <v>0</v>
      </c>
      <c r="L225" s="22" t="str">
        <f t="shared" si="4"/>
        <v>OK</v>
      </c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50"/>
      <c r="Z225" s="50"/>
      <c r="AA225" s="50"/>
      <c r="AB225" s="50"/>
    </row>
    <row r="226" spans="1:28" ht="39.950000000000003" customHeight="1" x14ac:dyDescent="0.25">
      <c r="A226" s="69"/>
      <c r="B226" s="66"/>
      <c r="C226" s="37">
        <v>223</v>
      </c>
      <c r="D226" s="63"/>
      <c r="E226" s="42" t="s">
        <v>137</v>
      </c>
      <c r="F226" s="43" t="s">
        <v>38</v>
      </c>
      <c r="G226" s="43" t="s">
        <v>120</v>
      </c>
      <c r="H226" s="43" t="s">
        <v>30</v>
      </c>
      <c r="I226" s="41">
        <v>30</v>
      </c>
      <c r="J226" s="16">
        <v>0</v>
      </c>
      <c r="K226" s="21">
        <f t="shared" si="6"/>
        <v>0</v>
      </c>
      <c r="L226" s="22" t="str">
        <f t="shared" si="4"/>
        <v>OK</v>
      </c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50"/>
      <c r="Z226" s="50"/>
      <c r="AA226" s="50"/>
      <c r="AB226" s="50"/>
    </row>
    <row r="227" spans="1:28" ht="39.950000000000003" customHeight="1" x14ac:dyDescent="0.25">
      <c r="A227" s="69"/>
      <c r="B227" s="66"/>
      <c r="C227" s="37">
        <v>224</v>
      </c>
      <c r="D227" s="63"/>
      <c r="E227" s="42" t="s">
        <v>87</v>
      </c>
      <c r="F227" s="43" t="s">
        <v>126</v>
      </c>
      <c r="G227" s="43" t="s">
        <v>138</v>
      </c>
      <c r="H227" s="43" t="s">
        <v>30</v>
      </c>
      <c r="I227" s="41">
        <v>400</v>
      </c>
      <c r="J227" s="16">
        <v>0</v>
      </c>
      <c r="K227" s="21">
        <f t="shared" si="6"/>
        <v>0</v>
      </c>
      <c r="L227" s="22" t="str">
        <f t="shared" si="4"/>
        <v>OK</v>
      </c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50"/>
      <c r="Z227" s="50"/>
      <c r="AA227" s="50"/>
      <c r="AB227" s="50"/>
    </row>
    <row r="228" spans="1:28" ht="39.950000000000003" customHeight="1" x14ac:dyDescent="0.25">
      <c r="A228" s="69"/>
      <c r="B228" s="66"/>
      <c r="C228" s="37">
        <v>225</v>
      </c>
      <c r="D228" s="63"/>
      <c r="E228" s="42" t="s">
        <v>90</v>
      </c>
      <c r="F228" s="43" t="s">
        <v>38</v>
      </c>
      <c r="G228" s="43" t="s">
        <v>138</v>
      </c>
      <c r="H228" s="43" t="s">
        <v>30</v>
      </c>
      <c r="I228" s="41">
        <v>190</v>
      </c>
      <c r="J228" s="16">
        <v>0</v>
      </c>
      <c r="K228" s="21">
        <f t="shared" si="6"/>
        <v>0</v>
      </c>
      <c r="L228" s="22" t="str">
        <f t="shared" si="4"/>
        <v>OK</v>
      </c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50"/>
      <c r="Z228" s="50"/>
      <c r="AA228" s="50"/>
      <c r="AB228" s="50"/>
    </row>
    <row r="229" spans="1:28" ht="39.950000000000003" customHeight="1" x14ac:dyDescent="0.25">
      <c r="A229" s="69"/>
      <c r="B229" s="66"/>
      <c r="C229" s="37">
        <v>226</v>
      </c>
      <c r="D229" s="63"/>
      <c r="E229" s="42" t="s">
        <v>91</v>
      </c>
      <c r="F229" s="43" t="s">
        <v>38</v>
      </c>
      <c r="G229" s="43" t="s">
        <v>138</v>
      </c>
      <c r="H229" s="43" t="s">
        <v>30</v>
      </c>
      <c r="I229" s="41">
        <v>100</v>
      </c>
      <c r="J229" s="16">
        <v>0</v>
      </c>
      <c r="K229" s="21">
        <f t="shared" si="6"/>
        <v>0</v>
      </c>
      <c r="L229" s="22" t="str">
        <f t="shared" si="4"/>
        <v>OK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50"/>
      <c r="Z229" s="50"/>
      <c r="AA229" s="50"/>
      <c r="AB229" s="50"/>
    </row>
    <row r="230" spans="1:28" ht="39.950000000000003" customHeight="1" x14ac:dyDescent="0.25">
      <c r="A230" s="69"/>
      <c r="B230" s="66"/>
      <c r="C230" s="37">
        <v>227</v>
      </c>
      <c r="D230" s="63"/>
      <c r="E230" s="42" t="s">
        <v>92</v>
      </c>
      <c r="F230" s="43" t="s">
        <v>38</v>
      </c>
      <c r="G230" s="43" t="s">
        <v>121</v>
      </c>
      <c r="H230" s="43" t="s">
        <v>30</v>
      </c>
      <c r="I230" s="41">
        <v>20</v>
      </c>
      <c r="J230" s="16">
        <v>0</v>
      </c>
      <c r="K230" s="21">
        <f t="shared" si="6"/>
        <v>0</v>
      </c>
      <c r="L230" s="22" t="str">
        <f t="shared" si="4"/>
        <v>OK</v>
      </c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50"/>
      <c r="Z230" s="50"/>
      <c r="AA230" s="50"/>
      <c r="AB230" s="50"/>
    </row>
    <row r="231" spans="1:28" ht="39.950000000000003" customHeight="1" x14ac:dyDescent="0.25">
      <c r="A231" s="69"/>
      <c r="B231" s="66"/>
      <c r="C231" s="37">
        <v>228</v>
      </c>
      <c r="D231" s="63"/>
      <c r="E231" s="42" t="s">
        <v>94</v>
      </c>
      <c r="F231" s="43" t="s">
        <v>126</v>
      </c>
      <c r="G231" s="43" t="s">
        <v>138</v>
      </c>
      <c r="H231" s="43" t="s">
        <v>30</v>
      </c>
      <c r="I231" s="41">
        <v>133</v>
      </c>
      <c r="J231" s="16">
        <v>0</v>
      </c>
      <c r="K231" s="21">
        <f t="shared" si="6"/>
        <v>0</v>
      </c>
      <c r="L231" s="22" t="str">
        <f t="shared" si="4"/>
        <v>OK</v>
      </c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50"/>
      <c r="Z231" s="50"/>
      <c r="AA231" s="50"/>
      <c r="AB231" s="50"/>
    </row>
    <row r="232" spans="1:28" ht="39.950000000000003" customHeight="1" x14ac:dyDescent="0.25">
      <c r="A232" s="70"/>
      <c r="B232" s="67"/>
      <c r="C232" s="37">
        <v>229</v>
      </c>
      <c r="D232" s="64"/>
      <c r="E232" s="42" t="s">
        <v>95</v>
      </c>
      <c r="F232" s="43" t="s">
        <v>126</v>
      </c>
      <c r="G232" s="43" t="s">
        <v>138</v>
      </c>
      <c r="H232" s="43" t="s">
        <v>30</v>
      </c>
      <c r="I232" s="41">
        <v>204.77</v>
      </c>
      <c r="J232" s="16">
        <v>0</v>
      </c>
      <c r="K232" s="21">
        <f t="shared" si="6"/>
        <v>0</v>
      </c>
      <c r="L232" s="22" t="str">
        <f t="shared" si="4"/>
        <v>OK</v>
      </c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50"/>
      <c r="Z232" s="50"/>
      <c r="AA232" s="50"/>
      <c r="AB232" s="50"/>
    </row>
    <row r="233" spans="1:28" ht="39.950000000000003" customHeight="1" x14ac:dyDescent="0.25">
      <c r="A233" s="68" t="s">
        <v>146</v>
      </c>
      <c r="B233" s="65">
        <v>7</v>
      </c>
      <c r="C233" s="37">
        <v>230</v>
      </c>
      <c r="D233" s="62" t="s">
        <v>125</v>
      </c>
      <c r="E233" s="42" t="s">
        <v>28</v>
      </c>
      <c r="F233" s="43" t="s">
        <v>126</v>
      </c>
      <c r="G233" s="43" t="s">
        <v>138</v>
      </c>
      <c r="H233" s="43" t="s">
        <v>30</v>
      </c>
      <c r="I233" s="41">
        <v>177</v>
      </c>
      <c r="J233" s="16">
        <v>0</v>
      </c>
      <c r="K233" s="21">
        <f t="shared" si="6"/>
        <v>0</v>
      </c>
      <c r="L233" s="22" t="str">
        <f t="shared" si="4"/>
        <v>OK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50"/>
      <c r="Z233" s="50"/>
      <c r="AA233" s="50"/>
      <c r="AB233" s="50"/>
    </row>
    <row r="234" spans="1:28" ht="39.950000000000003" customHeight="1" x14ac:dyDescent="0.25">
      <c r="A234" s="69"/>
      <c r="B234" s="66"/>
      <c r="C234" s="37">
        <v>231</v>
      </c>
      <c r="D234" s="63"/>
      <c r="E234" s="42" t="s">
        <v>31</v>
      </c>
      <c r="F234" s="43" t="s">
        <v>32</v>
      </c>
      <c r="G234" s="43" t="s">
        <v>138</v>
      </c>
      <c r="H234" s="43" t="s">
        <v>30</v>
      </c>
      <c r="I234" s="41">
        <v>20</v>
      </c>
      <c r="J234" s="16">
        <v>0</v>
      </c>
      <c r="K234" s="21">
        <f t="shared" si="6"/>
        <v>0</v>
      </c>
      <c r="L234" s="22" t="str">
        <f t="shared" si="4"/>
        <v>OK</v>
      </c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50"/>
      <c r="Z234" s="50"/>
      <c r="AA234" s="50"/>
      <c r="AB234" s="50"/>
    </row>
    <row r="235" spans="1:28" ht="39.950000000000003" customHeight="1" x14ac:dyDescent="0.25">
      <c r="A235" s="69"/>
      <c r="B235" s="66"/>
      <c r="C235" s="37">
        <v>232</v>
      </c>
      <c r="D235" s="63"/>
      <c r="E235" s="42" t="s">
        <v>33</v>
      </c>
      <c r="F235" s="43" t="s">
        <v>126</v>
      </c>
      <c r="G235" s="43" t="s">
        <v>138</v>
      </c>
      <c r="H235" s="43" t="s">
        <v>30</v>
      </c>
      <c r="I235" s="41">
        <v>32</v>
      </c>
      <c r="J235" s="16">
        <v>0</v>
      </c>
      <c r="K235" s="21">
        <f t="shared" si="6"/>
        <v>0</v>
      </c>
      <c r="L235" s="22" t="str">
        <f t="shared" si="4"/>
        <v>OK</v>
      </c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50"/>
      <c r="Z235" s="50"/>
      <c r="AA235" s="50"/>
      <c r="AB235" s="50"/>
    </row>
    <row r="236" spans="1:28" ht="39.950000000000003" customHeight="1" x14ac:dyDescent="0.25">
      <c r="A236" s="69"/>
      <c r="B236" s="66"/>
      <c r="C236" s="37">
        <v>233</v>
      </c>
      <c r="D236" s="63"/>
      <c r="E236" s="42" t="s">
        <v>34</v>
      </c>
      <c r="F236" s="43" t="s">
        <v>126</v>
      </c>
      <c r="G236" s="43" t="s">
        <v>102</v>
      </c>
      <c r="H236" s="43" t="s">
        <v>30</v>
      </c>
      <c r="I236" s="41">
        <v>52</v>
      </c>
      <c r="J236" s="16">
        <v>0</v>
      </c>
      <c r="K236" s="21">
        <f t="shared" si="6"/>
        <v>0</v>
      </c>
      <c r="L236" s="22" t="str">
        <f t="shared" si="4"/>
        <v>OK</v>
      </c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50"/>
      <c r="Z236" s="50"/>
      <c r="AA236" s="50"/>
      <c r="AB236" s="50"/>
    </row>
    <row r="237" spans="1:28" ht="39.950000000000003" customHeight="1" x14ac:dyDescent="0.25">
      <c r="A237" s="69"/>
      <c r="B237" s="66"/>
      <c r="C237" s="37">
        <v>234</v>
      </c>
      <c r="D237" s="63"/>
      <c r="E237" s="42" t="s">
        <v>36</v>
      </c>
      <c r="F237" s="43" t="s">
        <v>126</v>
      </c>
      <c r="G237" s="43" t="s">
        <v>103</v>
      </c>
      <c r="H237" s="43" t="s">
        <v>30</v>
      </c>
      <c r="I237" s="41">
        <v>75</v>
      </c>
      <c r="J237" s="16">
        <v>0</v>
      </c>
      <c r="K237" s="21">
        <f t="shared" si="6"/>
        <v>0</v>
      </c>
      <c r="L237" s="22" t="str">
        <f t="shared" si="4"/>
        <v>OK</v>
      </c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50"/>
      <c r="Z237" s="50"/>
      <c r="AA237" s="50"/>
      <c r="AB237" s="50"/>
    </row>
    <row r="238" spans="1:28" ht="39.950000000000003" customHeight="1" x14ac:dyDescent="0.25">
      <c r="A238" s="69"/>
      <c r="B238" s="66"/>
      <c r="C238" s="37">
        <v>235</v>
      </c>
      <c r="D238" s="63"/>
      <c r="E238" s="42" t="s">
        <v>128</v>
      </c>
      <c r="F238" s="43" t="s">
        <v>126</v>
      </c>
      <c r="G238" s="43" t="s">
        <v>138</v>
      </c>
      <c r="H238" s="43" t="s">
        <v>30</v>
      </c>
      <c r="I238" s="41">
        <v>6.59</v>
      </c>
      <c r="J238" s="16">
        <v>0</v>
      </c>
      <c r="K238" s="21">
        <f t="shared" si="6"/>
        <v>0</v>
      </c>
      <c r="L238" s="22" t="str">
        <f t="shared" si="4"/>
        <v>OK</v>
      </c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50"/>
      <c r="Z238" s="50"/>
      <c r="AA238" s="50"/>
      <c r="AB238" s="50"/>
    </row>
    <row r="239" spans="1:28" ht="39.950000000000003" customHeight="1" x14ac:dyDescent="0.25">
      <c r="A239" s="69"/>
      <c r="B239" s="66"/>
      <c r="C239" s="37">
        <v>236</v>
      </c>
      <c r="D239" s="63"/>
      <c r="E239" s="42" t="s">
        <v>129</v>
      </c>
      <c r="F239" s="43" t="s">
        <v>38</v>
      </c>
      <c r="G239" s="43" t="s">
        <v>104</v>
      </c>
      <c r="H239" s="43" t="s">
        <v>30</v>
      </c>
      <c r="I239" s="41">
        <v>13.33</v>
      </c>
      <c r="J239" s="16">
        <v>0</v>
      </c>
      <c r="K239" s="21">
        <f t="shared" si="6"/>
        <v>0</v>
      </c>
      <c r="L239" s="22" t="str">
        <f t="shared" si="4"/>
        <v>OK</v>
      </c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50"/>
      <c r="Z239" s="50"/>
      <c r="AA239" s="50"/>
      <c r="AB239" s="50"/>
    </row>
    <row r="240" spans="1:28" ht="39.950000000000003" customHeight="1" x14ac:dyDescent="0.25">
      <c r="A240" s="69"/>
      <c r="B240" s="66"/>
      <c r="C240" s="37">
        <v>237</v>
      </c>
      <c r="D240" s="63"/>
      <c r="E240" s="42" t="s">
        <v>130</v>
      </c>
      <c r="F240" s="43" t="s">
        <v>38</v>
      </c>
      <c r="G240" s="43" t="s">
        <v>105</v>
      </c>
      <c r="H240" s="43" t="s">
        <v>30</v>
      </c>
      <c r="I240" s="41">
        <v>19.63</v>
      </c>
      <c r="J240" s="16">
        <v>0</v>
      </c>
      <c r="K240" s="21">
        <f t="shared" si="6"/>
        <v>0</v>
      </c>
      <c r="L240" s="22" t="str">
        <f t="shared" si="4"/>
        <v>OK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50"/>
      <c r="Z240" s="50"/>
      <c r="AA240" s="50"/>
      <c r="AB240" s="50"/>
    </row>
    <row r="241" spans="1:28" ht="39.950000000000003" customHeight="1" x14ac:dyDescent="0.25">
      <c r="A241" s="69"/>
      <c r="B241" s="66"/>
      <c r="C241" s="37">
        <v>238</v>
      </c>
      <c r="D241" s="63"/>
      <c r="E241" s="42" t="s">
        <v>131</v>
      </c>
      <c r="F241" s="43" t="s">
        <v>38</v>
      </c>
      <c r="G241" s="43" t="s">
        <v>106</v>
      </c>
      <c r="H241" s="43" t="s">
        <v>30</v>
      </c>
      <c r="I241" s="41">
        <v>13</v>
      </c>
      <c r="J241" s="16">
        <v>0</v>
      </c>
      <c r="K241" s="21">
        <f t="shared" si="6"/>
        <v>0</v>
      </c>
      <c r="L241" s="22" t="str">
        <f t="shared" si="4"/>
        <v>OK</v>
      </c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50"/>
      <c r="Z241" s="50"/>
      <c r="AA241" s="50"/>
      <c r="AB241" s="50"/>
    </row>
    <row r="242" spans="1:28" ht="39.950000000000003" customHeight="1" x14ac:dyDescent="0.25">
      <c r="A242" s="69"/>
      <c r="B242" s="66"/>
      <c r="C242" s="37">
        <v>239</v>
      </c>
      <c r="D242" s="63"/>
      <c r="E242" s="42" t="s">
        <v>42</v>
      </c>
      <c r="F242" s="43" t="s">
        <v>11</v>
      </c>
      <c r="G242" s="43" t="s">
        <v>138</v>
      </c>
      <c r="H242" s="43" t="s">
        <v>30</v>
      </c>
      <c r="I242" s="41">
        <v>50.51</v>
      </c>
      <c r="J242" s="16">
        <v>0</v>
      </c>
      <c r="K242" s="21">
        <f t="shared" si="6"/>
        <v>0</v>
      </c>
      <c r="L242" s="22" t="str">
        <f t="shared" si="4"/>
        <v>OK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50"/>
      <c r="Z242" s="50"/>
      <c r="AA242" s="50"/>
      <c r="AB242" s="50"/>
    </row>
    <row r="243" spans="1:28" ht="39.950000000000003" customHeight="1" x14ac:dyDescent="0.25">
      <c r="A243" s="69"/>
      <c r="B243" s="66"/>
      <c r="C243" s="37">
        <v>240</v>
      </c>
      <c r="D243" s="63"/>
      <c r="E243" s="42" t="s">
        <v>43</v>
      </c>
      <c r="F243" s="43" t="s">
        <v>44</v>
      </c>
      <c r="G243" s="43" t="s">
        <v>138</v>
      </c>
      <c r="H243" s="43" t="s">
        <v>30</v>
      </c>
      <c r="I243" s="41">
        <v>25.04</v>
      </c>
      <c r="J243" s="16">
        <v>0</v>
      </c>
      <c r="K243" s="21">
        <f t="shared" si="6"/>
        <v>0</v>
      </c>
      <c r="L243" s="22" t="str">
        <f t="shared" si="4"/>
        <v>OK</v>
      </c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50"/>
      <c r="Z243" s="50"/>
      <c r="AA243" s="50"/>
      <c r="AB243" s="50"/>
    </row>
    <row r="244" spans="1:28" ht="39.950000000000003" customHeight="1" x14ac:dyDescent="0.25">
      <c r="A244" s="69"/>
      <c r="B244" s="66"/>
      <c r="C244" s="37">
        <v>241</v>
      </c>
      <c r="D244" s="63"/>
      <c r="E244" s="42" t="s">
        <v>45</v>
      </c>
      <c r="F244" s="43" t="s">
        <v>38</v>
      </c>
      <c r="G244" s="43" t="s">
        <v>107</v>
      </c>
      <c r="H244" s="43" t="s">
        <v>30</v>
      </c>
      <c r="I244" s="41">
        <v>34.21</v>
      </c>
      <c r="J244" s="16">
        <v>0</v>
      </c>
      <c r="K244" s="21">
        <f t="shared" si="6"/>
        <v>0</v>
      </c>
      <c r="L244" s="22" t="str">
        <f t="shared" si="4"/>
        <v>OK</v>
      </c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50"/>
      <c r="Z244" s="50"/>
      <c r="AA244" s="50"/>
      <c r="AB244" s="50"/>
    </row>
    <row r="245" spans="1:28" ht="39.950000000000003" customHeight="1" x14ac:dyDescent="0.25">
      <c r="A245" s="69"/>
      <c r="B245" s="66"/>
      <c r="C245" s="37">
        <v>242</v>
      </c>
      <c r="D245" s="63"/>
      <c r="E245" s="42" t="s">
        <v>47</v>
      </c>
      <c r="F245" s="43" t="s">
        <v>38</v>
      </c>
      <c r="G245" s="43" t="s">
        <v>108</v>
      </c>
      <c r="H245" s="43" t="s">
        <v>30</v>
      </c>
      <c r="I245" s="41">
        <v>27</v>
      </c>
      <c r="J245" s="16">
        <v>0</v>
      </c>
      <c r="K245" s="21">
        <f t="shared" si="6"/>
        <v>0</v>
      </c>
      <c r="L245" s="22" t="str">
        <f t="shared" si="4"/>
        <v>OK</v>
      </c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50"/>
      <c r="Z245" s="50"/>
      <c r="AA245" s="50"/>
      <c r="AB245" s="50"/>
    </row>
    <row r="246" spans="1:28" ht="39.950000000000003" customHeight="1" x14ac:dyDescent="0.25">
      <c r="A246" s="69"/>
      <c r="B246" s="66"/>
      <c r="C246" s="37">
        <v>243</v>
      </c>
      <c r="D246" s="63"/>
      <c r="E246" s="42" t="s">
        <v>49</v>
      </c>
      <c r="F246" s="43" t="s">
        <v>38</v>
      </c>
      <c r="G246" s="43" t="s">
        <v>109</v>
      </c>
      <c r="H246" s="43" t="s">
        <v>30</v>
      </c>
      <c r="I246" s="41">
        <v>18</v>
      </c>
      <c r="J246" s="16">
        <v>0</v>
      </c>
      <c r="K246" s="21">
        <f t="shared" si="6"/>
        <v>0</v>
      </c>
      <c r="L246" s="22" t="str">
        <f t="shared" si="4"/>
        <v>OK</v>
      </c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50"/>
      <c r="Z246" s="50"/>
      <c r="AA246" s="50"/>
      <c r="AB246" s="50"/>
    </row>
    <row r="247" spans="1:28" ht="39.950000000000003" customHeight="1" x14ac:dyDescent="0.25">
      <c r="A247" s="69"/>
      <c r="B247" s="66"/>
      <c r="C247" s="37">
        <v>244</v>
      </c>
      <c r="D247" s="63"/>
      <c r="E247" s="42" t="s">
        <v>51</v>
      </c>
      <c r="F247" s="43" t="s">
        <v>38</v>
      </c>
      <c r="G247" s="43" t="s">
        <v>110</v>
      </c>
      <c r="H247" s="43" t="s">
        <v>30</v>
      </c>
      <c r="I247" s="41">
        <v>240.3</v>
      </c>
      <c r="J247" s="16">
        <v>0</v>
      </c>
      <c r="K247" s="21">
        <f t="shared" si="6"/>
        <v>0</v>
      </c>
      <c r="L247" s="22" t="str">
        <f t="shared" si="4"/>
        <v>OK</v>
      </c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50"/>
      <c r="Z247" s="50"/>
      <c r="AA247" s="50"/>
      <c r="AB247" s="50"/>
    </row>
    <row r="248" spans="1:28" ht="39.950000000000003" customHeight="1" x14ac:dyDescent="0.25">
      <c r="A248" s="69"/>
      <c r="B248" s="66"/>
      <c r="C248" s="37">
        <v>245</v>
      </c>
      <c r="D248" s="63"/>
      <c r="E248" s="42" t="s">
        <v>53</v>
      </c>
      <c r="F248" s="43" t="s">
        <v>38</v>
      </c>
      <c r="G248" s="43" t="s">
        <v>111</v>
      </c>
      <c r="H248" s="43" t="s">
        <v>30</v>
      </c>
      <c r="I248" s="41">
        <v>262.35000000000002</v>
      </c>
      <c r="J248" s="16">
        <v>0</v>
      </c>
      <c r="K248" s="21">
        <f t="shared" si="6"/>
        <v>0</v>
      </c>
      <c r="L248" s="22" t="str">
        <f t="shared" si="4"/>
        <v>OK</v>
      </c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50"/>
      <c r="Z248" s="50"/>
      <c r="AA248" s="50"/>
      <c r="AB248" s="50"/>
    </row>
    <row r="249" spans="1:28" ht="39.950000000000003" customHeight="1" x14ac:dyDescent="0.25">
      <c r="A249" s="69"/>
      <c r="B249" s="66"/>
      <c r="C249" s="37">
        <v>246</v>
      </c>
      <c r="D249" s="63"/>
      <c r="E249" s="42" t="s">
        <v>55</v>
      </c>
      <c r="F249" s="43" t="s">
        <v>38</v>
      </c>
      <c r="G249" s="43" t="s">
        <v>122</v>
      </c>
      <c r="H249" s="43" t="s">
        <v>30</v>
      </c>
      <c r="I249" s="41">
        <v>78.8</v>
      </c>
      <c r="J249" s="16">
        <v>0</v>
      </c>
      <c r="K249" s="21">
        <f t="shared" ref="K249:K312" si="7">J249-(SUM(M249:AB249))</f>
        <v>0</v>
      </c>
      <c r="L249" s="22" t="str">
        <f t="shared" si="4"/>
        <v>OK</v>
      </c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50"/>
      <c r="Z249" s="50"/>
      <c r="AA249" s="50"/>
      <c r="AB249" s="50"/>
    </row>
    <row r="250" spans="1:28" ht="39.950000000000003" customHeight="1" x14ac:dyDescent="0.25">
      <c r="A250" s="69"/>
      <c r="B250" s="66"/>
      <c r="C250" s="37">
        <v>247</v>
      </c>
      <c r="D250" s="63"/>
      <c r="E250" s="42" t="s">
        <v>57</v>
      </c>
      <c r="F250" s="43" t="s">
        <v>38</v>
      </c>
      <c r="G250" s="43" t="s">
        <v>123</v>
      </c>
      <c r="H250" s="43" t="s">
        <v>30</v>
      </c>
      <c r="I250" s="41">
        <v>33.17</v>
      </c>
      <c r="J250" s="16">
        <v>0</v>
      </c>
      <c r="K250" s="21">
        <f t="shared" si="7"/>
        <v>0</v>
      </c>
      <c r="L250" s="22" t="str">
        <f t="shared" si="4"/>
        <v>OK</v>
      </c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50"/>
      <c r="Z250" s="50"/>
      <c r="AA250" s="50"/>
      <c r="AB250" s="50"/>
    </row>
    <row r="251" spans="1:28" ht="39.950000000000003" customHeight="1" x14ac:dyDescent="0.25">
      <c r="A251" s="69"/>
      <c r="B251" s="66"/>
      <c r="C251" s="37">
        <v>248</v>
      </c>
      <c r="D251" s="63"/>
      <c r="E251" s="42" t="s">
        <v>59</v>
      </c>
      <c r="F251" s="43" t="s">
        <v>38</v>
      </c>
      <c r="G251" s="43" t="s">
        <v>114</v>
      </c>
      <c r="H251" s="43" t="s">
        <v>30</v>
      </c>
      <c r="I251" s="41">
        <v>74.31</v>
      </c>
      <c r="J251" s="16">
        <v>0</v>
      </c>
      <c r="K251" s="21">
        <f t="shared" si="7"/>
        <v>0</v>
      </c>
      <c r="L251" s="22" t="str">
        <f t="shared" si="4"/>
        <v>OK</v>
      </c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50"/>
      <c r="Z251" s="50"/>
      <c r="AA251" s="50"/>
      <c r="AB251" s="50"/>
    </row>
    <row r="252" spans="1:28" ht="39.950000000000003" customHeight="1" x14ac:dyDescent="0.25">
      <c r="A252" s="69"/>
      <c r="B252" s="66"/>
      <c r="C252" s="37">
        <v>249</v>
      </c>
      <c r="D252" s="63"/>
      <c r="E252" s="42" t="s">
        <v>61</v>
      </c>
      <c r="F252" s="43" t="s">
        <v>38</v>
      </c>
      <c r="G252" s="43" t="s">
        <v>115</v>
      </c>
      <c r="H252" s="43" t="s">
        <v>30</v>
      </c>
      <c r="I252" s="41">
        <v>124.47</v>
      </c>
      <c r="J252" s="16">
        <v>0</v>
      </c>
      <c r="K252" s="21">
        <f t="shared" si="7"/>
        <v>0</v>
      </c>
      <c r="L252" s="22" t="str">
        <f t="shared" si="4"/>
        <v>OK</v>
      </c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50"/>
      <c r="Z252" s="50"/>
      <c r="AA252" s="50"/>
      <c r="AB252" s="50"/>
    </row>
    <row r="253" spans="1:28" ht="39.950000000000003" customHeight="1" x14ac:dyDescent="0.25">
      <c r="A253" s="69"/>
      <c r="B253" s="66"/>
      <c r="C253" s="37">
        <v>250</v>
      </c>
      <c r="D253" s="63"/>
      <c r="E253" s="42" t="s">
        <v>63</v>
      </c>
      <c r="F253" s="43" t="s">
        <v>126</v>
      </c>
      <c r="G253" s="43" t="s">
        <v>116</v>
      </c>
      <c r="H253" s="43" t="s">
        <v>30</v>
      </c>
      <c r="I253" s="41">
        <v>1329.82</v>
      </c>
      <c r="J253" s="16">
        <v>0</v>
      </c>
      <c r="K253" s="21">
        <f t="shared" si="7"/>
        <v>0</v>
      </c>
      <c r="L253" s="22" t="str">
        <f t="shared" si="4"/>
        <v>OK</v>
      </c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50"/>
      <c r="Z253" s="50"/>
      <c r="AA253" s="50"/>
      <c r="AB253" s="50"/>
    </row>
    <row r="254" spans="1:28" ht="39.950000000000003" customHeight="1" x14ac:dyDescent="0.25">
      <c r="A254" s="69"/>
      <c r="B254" s="66"/>
      <c r="C254" s="37">
        <v>251</v>
      </c>
      <c r="D254" s="63"/>
      <c r="E254" s="42" t="s">
        <v>65</v>
      </c>
      <c r="F254" s="43" t="s">
        <v>126</v>
      </c>
      <c r="G254" s="43" t="s">
        <v>116</v>
      </c>
      <c r="H254" s="43" t="s">
        <v>30</v>
      </c>
      <c r="I254" s="41">
        <v>699.21</v>
      </c>
      <c r="J254" s="16">
        <v>0</v>
      </c>
      <c r="K254" s="21">
        <f t="shared" si="7"/>
        <v>0</v>
      </c>
      <c r="L254" s="22" t="str">
        <f t="shared" si="4"/>
        <v>OK</v>
      </c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50"/>
      <c r="Z254" s="50"/>
      <c r="AA254" s="50"/>
      <c r="AB254" s="50"/>
    </row>
    <row r="255" spans="1:28" ht="39.950000000000003" customHeight="1" x14ac:dyDescent="0.25">
      <c r="A255" s="69"/>
      <c r="B255" s="66"/>
      <c r="C255" s="37">
        <v>252</v>
      </c>
      <c r="D255" s="63"/>
      <c r="E255" s="42" t="s">
        <v>66</v>
      </c>
      <c r="F255" s="43" t="s">
        <v>126</v>
      </c>
      <c r="G255" s="43" t="s">
        <v>117</v>
      </c>
      <c r="H255" s="43" t="s">
        <v>30</v>
      </c>
      <c r="I255" s="41">
        <v>160</v>
      </c>
      <c r="J255" s="16">
        <v>0</v>
      </c>
      <c r="K255" s="21">
        <f t="shared" si="7"/>
        <v>0</v>
      </c>
      <c r="L255" s="22" t="str">
        <f t="shared" si="4"/>
        <v>OK</v>
      </c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50"/>
      <c r="Z255" s="50"/>
      <c r="AA255" s="50"/>
      <c r="AB255" s="50"/>
    </row>
    <row r="256" spans="1:28" ht="39.950000000000003" customHeight="1" x14ac:dyDescent="0.25">
      <c r="A256" s="69"/>
      <c r="B256" s="66"/>
      <c r="C256" s="37">
        <v>253</v>
      </c>
      <c r="D256" s="63"/>
      <c r="E256" s="42" t="s">
        <v>70</v>
      </c>
      <c r="F256" s="43" t="s">
        <v>126</v>
      </c>
      <c r="G256" s="43" t="s">
        <v>138</v>
      </c>
      <c r="H256" s="43" t="s">
        <v>30</v>
      </c>
      <c r="I256" s="41">
        <v>433.26</v>
      </c>
      <c r="J256" s="16">
        <v>0</v>
      </c>
      <c r="K256" s="21">
        <f t="shared" si="7"/>
        <v>0</v>
      </c>
      <c r="L256" s="22" t="str">
        <f t="shared" si="4"/>
        <v>OK</v>
      </c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50"/>
      <c r="Z256" s="50"/>
      <c r="AA256" s="50"/>
      <c r="AB256" s="50"/>
    </row>
    <row r="257" spans="1:28" ht="39.950000000000003" customHeight="1" x14ac:dyDescent="0.25">
      <c r="A257" s="69"/>
      <c r="B257" s="66"/>
      <c r="C257" s="37">
        <v>254</v>
      </c>
      <c r="D257" s="63"/>
      <c r="E257" s="42" t="s">
        <v>71</v>
      </c>
      <c r="F257" s="43" t="s">
        <v>126</v>
      </c>
      <c r="G257" s="43" t="s">
        <v>72</v>
      </c>
      <c r="H257" s="43" t="s">
        <v>30</v>
      </c>
      <c r="I257" s="41">
        <v>164.74</v>
      </c>
      <c r="J257" s="16">
        <v>0</v>
      </c>
      <c r="K257" s="21">
        <f t="shared" si="7"/>
        <v>0</v>
      </c>
      <c r="L257" s="22" t="str">
        <f t="shared" si="4"/>
        <v>OK</v>
      </c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50"/>
      <c r="Z257" s="50"/>
      <c r="AA257" s="50"/>
      <c r="AB257" s="50"/>
    </row>
    <row r="258" spans="1:28" ht="39.950000000000003" customHeight="1" x14ac:dyDescent="0.25">
      <c r="A258" s="69"/>
      <c r="B258" s="66"/>
      <c r="C258" s="37">
        <v>255</v>
      </c>
      <c r="D258" s="63"/>
      <c r="E258" s="42" t="s">
        <v>73</v>
      </c>
      <c r="F258" s="43" t="s">
        <v>126</v>
      </c>
      <c r="G258" s="43" t="s">
        <v>102</v>
      </c>
      <c r="H258" s="43" t="s">
        <v>30</v>
      </c>
      <c r="I258" s="41">
        <v>960</v>
      </c>
      <c r="J258" s="16">
        <v>0</v>
      </c>
      <c r="K258" s="21">
        <f t="shared" si="7"/>
        <v>0</v>
      </c>
      <c r="L258" s="22" t="str">
        <f t="shared" si="4"/>
        <v>OK</v>
      </c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50"/>
      <c r="Z258" s="50"/>
      <c r="AA258" s="50"/>
      <c r="AB258" s="50"/>
    </row>
    <row r="259" spans="1:28" ht="39.950000000000003" customHeight="1" x14ac:dyDescent="0.25">
      <c r="A259" s="69"/>
      <c r="B259" s="66"/>
      <c r="C259" s="37">
        <v>256</v>
      </c>
      <c r="D259" s="63"/>
      <c r="E259" s="42" t="s">
        <v>75</v>
      </c>
      <c r="F259" s="43" t="s">
        <v>126</v>
      </c>
      <c r="G259" s="43" t="s">
        <v>103</v>
      </c>
      <c r="H259" s="43" t="s">
        <v>30</v>
      </c>
      <c r="I259" s="41">
        <v>1340</v>
      </c>
      <c r="J259" s="16">
        <v>0</v>
      </c>
      <c r="K259" s="21">
        <f t="shared" si="7"/>
        <v>0</v>
      </c>
      <c r="L259" s="22" t="str">
        <f t="shared" si="4"/>
        <v>OK</v>
      </c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50"/>
      <c r="Z259" s="50"/>
      <c r="AA259" s="50"/>
      <c r="AB259" s="50"/>
    </row>
    <row r="260" spans="1:28" ht="39.950000000000003" customHeight="1" x14ac:dyDescent="0.25">
      <c r="A260" s="69"/>
      <c r="B260" s="66"/>
      <c r="C260" s="37">
        <v>257</v>
      </c>
      <c r="D260" s="63"/>
      <c r="E260" s="42" t="s">
        <v>77</v>
      </c>
      <c r="F260" s="43" t="s">
        <v>126</v>
      </c>
      <c r="G260" s="43" t="s">
        <v>138</v>
      </c>
      <c r="H260" s="43" t="s">
        <v>30</v>
      </c>
      <c r="I260" s="41">
        <v>610.15</v>
      </c>
      <c r="J260" s="16">
        <v>0</v>
      </c>
      <c r="K260" s="21">
        <f t="shared" si="7"/>
        <v>0</v>
      </c>
      <c r="L260" s="22" t="str">
        <f t="shared" si="4"/>
        <v>OK</v>
      </c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50"/>
      <c r="Z260" s="50"/>
      <c r="AA260" s="50"/>
      <c r="AB260" s="50"/>
    </row>
    <row r="261" spans="1:28" ht="39.950000000000003" customHeight="1" x14ac:dyDescent="0.25">
      <c r="A261" s="69"/>
      <c r="B261" s="66"/>
      <c r="C261" s="37">
        <v>258</v>
      </c>
      <c r="D261" s="63"/>
      <c r="E261" s="42" t="s">
        <v>78</v>
      </c>
      <c r="F261" s="43" t="s">
        <v>126</v>
      </c>
      <c r="G261" s="43" t="s">
        <v>138</v>
      </c>
      <c r="H261" s="43" t="s">
        <v>30</v>
      </c>
      <c r="I261" s="41">
        <v>1150.1199999999999</v>
      </c>
      <c r="J261" s="16">
        <v>0</v>
      </c>
      <c r="K261" s="21">
        <f t="shared" si="7"/>
        <v>0</v>
      </c>
      <c r="L261" s="22" t="str">
        <f t="shared" si="4"/>
        <v>OK</v>
      </c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50"/>
      <c r="Z261" s="50"/>
      <c r="AA261" s="50"/>
      <c r="AB261" s="50"/>
    </row>
    <row r="262" spans="1:28" ht="39.950000000000003" customHeight="1" x14ac:dyDescent="0.25">
      <c r="A262" s="69"/>
      <c r="B262" s="66"/>
      <c r="C262" s="37">
        <v>259</v>
      </c>
      <c r="D262" s="63"/>
      <c r="E262" s="42" t="s">
        <v>79</v>
      </c>
      <c r="F262" s="43" t="s">
        <v>126</v>
      </c>
      <c r="G262" s="43" t="s">
        <v>138</v>
      </c>
      <c r="H262" s="43" t="s">
        <v>30</v>
      </c>
      <c r="I262" s="41">
        <v>90</v>
      </c>
      <c r="J262" s="16">
        <v>0</v>
      </c>
      <c r="K262" s="21">
        <f t="shared" si="7"/>
        <v>0</v>
      </c>
      <c r="L262" s="22" t="str">
        <f t="shared" si="4"/>
        <v>OK</v>
      </c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50"/>
      <c r="Z262" s="50"/>
      <c r="AA262" s="50"/>
      <c r="AB262" s="50"/>
    </row>
    <row r="263" spans="1:28" ht="39.950000000000003" customHeight="1" x14ac:dyDescent="0.25">
      <c r="A263" s="69"/>
      <c r="B263" s="66"/>
      <c r="C263" s="37">
        <v>260</v>
      </c>
      <c r="D263" s="63"/>
      <c r="E263" s="42" t="s">
        <v>132</v>
      </c>
      <c r="F263" s="43" t="s">
        <v>126</v>
      </c>
      <c r="G263" s="43" t="s">
        <v>138</v>
      </c>
      <c r="H263" s="43" t="s">
        <v>30</v>
      </c>
      <c r="I263" s="41">
        <v>85.21</v>
      </c>
      <c r="J263" s="16">
        <v>0</v>
      </c>
      <c r="K263" s="21">
        <f t="shared" si="7"/>
        <v>0</v>
      </c>
      <c r="L263" s="22" t="str">
        <f t="shared" si="4"/>
        <v>OK</v>
      </c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50"/>
      <c r="Z263" s="50"/>
      <c r="AA263" s="50"/>
      <c r="AB263" s="50"/>
    </row>
    <row r="264" spans="1:28" ht="39.950000000000003" customHeight="1" x14ac:dyDescent="0.25">
      <c r="A264" s="69"/>
      <c r="B264" s="66"/>
      <c r="C264" s="37">
        <v>261</v>
      </c>
      <c r="D264" s="63"/>
      <c r="E264" s="42" t="s">
        <v>133</v>
      </c>
      <c r="F264" s="43" t="s">
        <v>38</v>
      </c>
      <c r="G264" s="43" t="s">
        <v>118</v>
      </c>
      <c r="H264" s="43" t="s">
        <v>30</v>
      </c>
      <c r="I264" s="41">
        <v>16.18</v>
      </c>
      <c r="J264" s="16">
        <v>0</v>
      </c>
      <c r="K264" s="21">
        <f t="shared" si="7"/>
        <v>0</v>
      </c>
      <c r="L264" s="22" t="str">
        <f t="shared" si="4"/>
        <v>OK</v>
      </c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50"/>
      <c r="Z264" s="50"/>
      <c r="AA264" s="50"/>
      <c r="AB264" s="50"/>
    </row>
    <row r="265" spans="1:28" ht="39.950000000000003" customHeight="1" x14ac:dyDescent="0.25">
      <c r="A265" s="69"/>
      <c r="B265" s="66"/>
      <c r="C265" s="37">
        <v>262</v>
      </c>
      <c r="D265" s="63"/>
      <c r="E265" s="42" t="s">
        <v>136</v>
      </c>
      <c r="F265" s="43" t="s">
        <v>38</v>
      </c>
      <c r="G265" s="43" t="s">
        <v>119</v>
      </c>
      <c r="H265" s="43" t="s">
        <v>30</v>
      </c>
      <c r="I265" s="41">
        <v>65.41</v>
      </c>
      <c r="J265" s="16">
        <v>0</v>
      </c>
      <c r="K265" s="21">
        <f t="shared" si="7"/>
        <v>0</v>
      </c>
      <c r="L265" s="22" t="str">
        <f t="shared" si="4"/>
        <v>OK</v>
      </c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50"/>
      <c r="Z265" s="50"/>
      <c r="AA265" s="50"/>
      <c r="AB265" s="50"/>
    </row>
    <row r="266" spans="1:28" ht="39.950000000000003" customHeight="1" x14ac:dyDescent="0.25">
      <c r="A266" s="69"/>
      <c r="B266" s="66"/>
      <c r="C266" s="37">
        <v>263</v>
      </c>
      <c r="D266" s="63"/>
      <c r="E266" s="42" t="s">
        <v>137</v>
      </c>
      <c r="F266" s="43" t="s">
        <v>38</v>
      </c>
      <c r="G266" s="43" t="s">
        <v>120</v>
      </c>
      <c r="H266" s="43" t="s">
        <v>30</v>
      </c>
      <c r="I266" s="41">
        <v>34.229999999999997</v>
      </c>
      <c r="J266" s="16">
        <v>0</v>
      </c>
      <c r="K266" s="21">
        <f t="shared" si="7"/>
        <v>0</v>
      </c>
      <c r="L266" s="22" t="str">
        <f t="shared" si="4"/>
        <v>OK</v>
      </c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50"/>
      <c r="Z266" s="50"/>
      <c r="AA266" s="50"/>
      <c r="AB266" s="50"/>
    </row>
    <row r="267" spans="1:28" ht="39.950000000000003" customHeight="1" x14ac:dyDescent="0.25">
      <c r="A267" s="69"/>
      <c r="B267" s="66"/>
      <c r="C267" s="37">
        <v>264</v>
      </c>
      <c r="D267" s="63"/>
      <c r="E267" s="42" t="s">
        <v>87</v>
      </c>
      <c r="F267" s="43" t="s">
        <v>126</v>
      </c>
      <c r="G267" s="43" t="s">
        <v>138</v>
      </c>
      <c r="H267" s="43" t="s">
        <v>30</v>
      </c>
      <c r="I267" s="41">
        <v>578.94000000000005</v>
      </c>
      <c r="J267" s="16">
        <v>0</v>
      </c>
      <c r="K267" s="21">
        <f t="shared" si="7"/>
        <v>0</v>
      </c>
      <c r="L267" s="22" t="str">
        <f t="shared" si="4"/>
        <v>OK</v>
      </c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50"/>
      <c r="Z267" s="50"/>
      <c r="AA267" s="50"/>
      <c r="AB267" s="50"/>
    </row>
    <row r="268" spans="1:28" ht="39.950000000000003" customHeight="1" x14ac:dyDescent="0.25">
      <c r="A268" s="69"/>
      <c r="B268" s="66"/>
      <c r="C268" s="37">
        <v>265</v>
      </c>
      <c r="D268" s="63"/>
      <c r="E268" s="42" t="s">
        <v>90</v>
      </c>
      <c r="F268" s="43" t="s">
        <v>38</v>
      </c>
      <c r="G268" s="43" t="s">
        <v>138</v>
      </c>
      <c r="H268" s="43" t="s">
        <v>30</v>
      </c>
      <c r="I268" s="41">
        <v>225.31</v>
      </c>
      <c r="J268" s="16">
        <v>0</v>
      </c>
      <c r="K268" s="21">
        <f t="shared" si="7"/>
        <v>0</v>
      </c>
      <c r="L268" s="22" t="str">
        <f t="shared" si="4"/>
        <v>OK</v>
      </c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50"/>
      <c r="Z268" s="50"/>
      <c r="AA268" s="50"/>
      <c r="AB268" s="50"/>
    </row>
    <row r="269" spans="1:28" ht="39.950000000000003" customHeight="1" x14ac:dyDescent="0.25">
      <c r="A269" s="69"/>
      <c r="B269" s="66"/>
      <c r="C269" s="37">
        <v>266</v>
      </c>
      <c r="D269" s="63"/>
      <c r="E269" s="42" t="s">
        <v>91</v>
      </c>
      <c r="F269" s="43" t="s">
        <v>38</v>
      </c>
      <c r="G269" s="43" t="s">
        <v>138</v>
      </c>
      <c r="H269" s="43" t="s">
        <v>30</v>
      </c>
      <c r="I269" s="41">
        <v>135</v>
      </c>
      <c r="J269" s="16">
        <v>0</v>
      </c>
      <c r="K269" s="21">
        <f t="shared" si="7"/>
        <v>0</v>
      </c>
      <c r="L269" s="22" t="str">
        <f t="shared" si="4"/>
        <v>OK</v>
      </c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50"/>
      <c r="Z269" s="50"/>
      <c r="AA269" s="50"/>
      <c r="AB269" s="50"/>
    </row>
    <row r="270" spans="1:28" ht="39.950000000000003" customHeight="1" x14ac:dyDescent="0.25">
      <c r="A270" s="70"/>
      <c r="B270" s="67"/>
      <c r="C270" s="37">
        <v>267</v>
      </c>
      <c r="D270" s="64"/>
      <c r="E270" s="42" t="s">
        <v>92</v>
      </c>
      <c r="F270" s="43" t="s">
        <v>38</v>
      </c>
      <c r="G270" s="43" t="s">
        <v>121</v>
      </c>
      <c r="H270" s="43" t="s">
        <v>30</v>
      </c>
      <c r="I270" s="41">
        <v>24.21</v>
      </c>
      <c r="J270" s="16">
        <v>0</v>
      </c>
      <c r="K270" s="21">
        <f t="shared" si="7"/>
        <v>0</v>
      </c>
      <c r="L270" s="22" t="str">
        <f t="shared" si="4"/>
        <v>OK</v>
      </c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50"/>
      <c r="Z270" s="50"/>
      <c r="AA270" s="50"/>
      <c r="AB270" s="50"/>
    </row>
    <row r="271" spans="1:28" ht="39.950000000000003" customHeight="1" x14ac:dyDescent="0.25">
      <c r="A271" s="68" t="s">
        <v>147</v>
      </c>
      <c r="B271" s="65">
        <v>8</v>
      </c>
      <c r="C271" s="37">
        <v>268</v>
      </c>
      <c r="D271" s="62" t="s">
        <v>124</v>
      </c>
      <c r="E271" s="42" t="s">
        <v>28</v>
      </c>
      <c r="F271" s="43" t="s">
        <v>126</v>
      </c>
      <c r="G271" s="43" t="s">
        <v>29</v>
      </c>
      <c r="H271" s="43" t="s">
        <v>30</v>
      </c>
      <c r="I271" s="41">
        <v>242.52</v>
      </c>
      <c r="J271" s="16">
        <v>0</v>
      </c>
      <c r="K271" s="21">
        <f t="shared" si="7"/>
        <v>0</v>
      </c>
      <c r="L271" s="22" t="str">
        <f t="shared" si="4"/>
        <v>OK</v>
      </c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50"/>
      <c r="Z271" s="50"/>
      <c r="AA271" s="50"/>
      <c r="AB271" s="50"/>
    </row>
    <row r="272" spans="1:28" ht="39.950000000000003" customHeight="1" x14ac:dyDescent="0.25">
      <c r="A272" s="69"/>
      <c r="B272" s="66"/>
      <c r="C272" s="37">
        <v>269</v>
      </c>
      <c r="D272" s="63"/>
      <c r="E272" s="42" t="s">
        <v>31</v>
      </c>
      <c r="F272" s="43" t="s">
        <v>32</v>
      </c>
      <c r="G272" s="43" t="s">
        <v>29</v>
      </c>
      <c r="H272" s="43" t="s">
        <v>30</v>
      </c>
      <c r="I272" s="41">
        <v>19.399999999999999</v>
      </c>
      <c r="J272" s="16">
        <v>0</v>
      </c>
      <c r="K272" s="21">
        <f t="shared" si="7"/>
        <v>0</v>
      </c>
      <c r="L272" s="22" t="str">
        <f t="shared" si="4"/>
        <v>OK</v>
      </c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50"/>
      <c r="Z272" s="50"/>
      <c r="AA272" s="50"/>
      <c r="AB272" s="50"/>
    </row>
    <row r="273" spans="1:28" ht="39.950000000000003" customHeight="1" x14ac:dyDescent="0.25">
      <c r="A273" s="69"/>
      <c r="B273" s="66"/>
      <c r="C273" s="37">
        <v>270</v>
      </c>
      <c r="D273" s="63"/>
      <c r="E273" s="42" t="s">
        <v>33</v>
      </c>
      <c r="F273" s="43" t="s">
        <v>126</v>
      </c>
      <c r="G273" s="43" t="s">
        <v>29</v>
      </c>
      <c r="H273" s="43" t="s">
        <v>30</v>
      </c>
      <c r="I273" s="41">
        <v>31.04</v>
      </c>
      <c r="J273" s="16">
        <v>0</v>
      </c>
      <c r="K273" s="21">
        <f t="shared" si="7"/>
        <v>0</v>
      </c>
      <c r="L273" s="22" t="str">
        <f t="shared" si="4"/>
        <v>OK</v>
      </c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50"/>
      <c r="Z273" s="50"/>
      <c r="AA273" s="50"/>
      <c r="AB273" s="50"/>
    </row>
    <row r="274" spans="1:28" ht="39.950000000000003" customHeight="1" x14ac:dyDescent="0.25">
      <c r="A274" s="69"/>
      <c r="B274" s="66"/>
      <c r="C274" s="37">
        <v>271</v>
      </c>
      <c r="D274" s="63"/>
      <c r="E274" s="42" t="s">
        <v>34</v>
      </c>
      <c r="F274" s="43" t="s">
        <v>126</v>
      </c>
      <c r="G274" s="43" t="s">
        <v>35</v>
      </c>
      <c r="H274" s="43" t="s">
        <v>30</v>
      </c>
      <c r="I274" s="41">
        <v>50.44</v>
      </c>
      <c r="J274" s="16">
        <v>0</v>
      </c>
      <c r="K274" s="21">
        <f t="shared" si="7"/>
        <v>0</v>
      </c>
      <c r="L274" s="22" t="str">
        <f t="shared" si="4"/>
        <v>OK</v>
      </c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50"/>
      <c r="Z274" s="50"/>
      <c r="AA274" s="50"/>
      <c r="AB274" s="50"/>
    </row>
    <row r="275" spans="1:28" ht="39.950000000000003" customHeight="1" x14ac:dyDescent="0.25">
      <c r="A275" s="69"/>
      <c r="B275" s="66"/>
      <c r="C275" s="37">
        <v>272</v>
      </c>
      <c r="D275" s="63"/>
      <c r="E275" s="42" t="s">
        <v>36</v>
      </c>
      <c r="F275" s="43" t="s">
        <v>126</v>
      </c>
      <c r="G275" s="43" t="s">
        <v>37</v>
      </c>
      <c r="H275" s="43" t="s">
        <v>30</v>
      </c>
      <c r="I275" s="41">
        <v>72.75</v>
      </c>
      <c r="J275" s="16">
        <v>0</v>
      </c>
      <c r="K275" s="21">
        <f t="shared" si="7"/>
        <v>0</v>
      </c>
      <c r="L275" s="22" t="str">
        <f t="shared" si="4"/>
        <v>OK</v>
      </c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50"/>
      <c r="Z275" s="50"/>
      <c r="AA275" s="50"/>
      <c r="AB275" s="50"/>
    </row>
    <row r="276" spans="1:28" ht="39.950000000000003" customHeight="1" x14ac:dyDescent="0.25">
      <c r="A276" s="69"/>
      <c r="B276" s="66"/>
      <c r="C276" s="37">
        <v>273</v>
      </c>
      <c r="D276" s="63"/>
      <c r="E276" s="42" t="s">
        <v>128</v>
      </c>
      <c r="F276" s="43" t="s">
        <v>126</v>
      </c>
      <c r="G276" s="43" t="s">
        <v>29</v>
      </c>
      <c r="H276" s="43" t="s">
        <v>30</v>
      </c>
      <c r="I276" s="41">
        <v>6.39</v>
      </c>
      <c r="J276" s="16">
        <v>0</v>
      </c>
      <c r="K276" s="21">
        <f t="shared" si="7"/>
        <v>0</v>
      </c>
      <c r="L276" s="22" t="str">
        <f t="shared" si="4"/>
        <v>OK</v>
      </c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50"/>
      <c r="Z276" s="50"/>
      <c r="AA276" s="50"/>
      <c r="AB276" s="50"/>
    </row>
    <row r="277" spans="1:28" ht="39.950000000000003" customHeight="1" x14ac:dyDescent="0.25">
      <c r="A277" s="69"/>
      <c r="B277" s="66"/>
      <c r="C277" s="37">
        <v>274</v>
      </c>
      <c r="D277" s="63"/>
      <c r="E277" s="42" t="s">
        <v>129</v>
      </c>
      <c r="F277" s="43" t="s">
        <v>38</v>
      </c>
      <c r="G277" s="43" t="s">
        <v>39</v>
      </c>
      <c r="H277" s="43" t="s">
        <v>30</v>
      </c>
      <c r="I277" s="41">
        <v>12.93</v>
      </c>
      <c r="J277" s="16">
        <v>0</v>
      </c>
      <c r="K277" s="21">
        <f t="shared" si="7"/>
        <v>0</v>
      </c>
      <c r="L277" s="22" t="str">
        <f t="shared" si="4"/>
        <v>OK</v>
      </c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50"/>
      <c r="Z277" s="50"/>
      <c r="AA277" s="50"/>
      <c r="AB277" s="50"/>
    </row>
    <row r="278" spans="1:28" ht="39.950000000000003" customHeight="1" x14ac:dyDescent="0.25">
      <c r="A278" s="69"/>
      <c r="B278" s="66"/>
      <c r="C278" s="37">
        <v>275</v>
      </c>
      <c r="D278" s="63"/>
      <c r="E278" s="42" t="s">
        <v>130</v>
      </c>
      <c r="F278" s="43" t="s">
        <v>38</v>
      </c>
      <c r="G278" s="43" t="s">
        <v>40</v>
      </c>
      <c r="H278" s="43" t="s">
        <v>30</v>
      </c>
      <c r="I278" s="41">
        <v>19.04</v>
      </c>
      <c r="J278" s="16">
        <v>0</v>
      </c>
      <c r="K278" s="21">
        <f t="shared" si="7"/>
        <v>0</v>
      </c>
      <c r="L278" s="22" t="str">
        <f t="shared" si="4"/>
        <v>OK</v>
      </c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50"/>
      <c r="Z278" s="50"/>
      <c r="AA278" s="50"/>
      <c r="AB278" s="50"/>
    </row>
    <row r="279" spans="1:28" ht="39.950000000000003" customHeight="1" x14ac:dyDescent="0.25">
      <c r="A279" s="69"/>
      <c r="B279" s="66"/>
      <c r="C279" s="37">
        <v>276</v>
      </c>
      <c r="D279" s="63"/>
      <c r="E279" s="42" t="s">
        <v>131</v>
      </c>
      <c r="F279" s="43" t="s">
        <v>38</v>
      </c>
      <c r="G279" s="43" t="s">
        <v>41</v>
      </c>
      <c r="H279" s="43" t="s">
        <v>30</v>
      </c>
      <c r="I279" s="41">
        <v>20.69</v>
      </c>
      <c r="J279" s="16">
        <v>0</v>
      </c>
      <c r="K279" s="21">
        <f t="shared" si="7"/>
        <v>0</v>
      </c>
      <c r="L279" s="22" t="str">
        <f t="shared" si="4"/>
        <v>OK</v>
      </c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50"/>
      <c r="Z279" s="50"/>
      <c r="AA279" s="50"/>
      <c r="AB279" s="50"/>
    </row>
    <row r="280" spans="1:28" ht="39.950000000000003" customHeight="1" x14ac:dyDescent="0.25">
      <c r="A280" s="69"/>
      <c r="B280" s="66"/>
      <c r="C280" s="37">
        <v>277</v>
      </c>
      <c r="D280" s="63"/>
      <c r="E280" s="42" t="s">
        <v>42</v>
      </c>
      <c r="F280" s="43" t="s">
        <v>11</v>
      </c>
      <c r="G280" s="43" t="s">
        <v>29</v>
      </c>
      <c r="H280" s="43" t="s">
        <v>30</v>
      </c>
      <c r="I280" s="41">
        <v>72.05</v>
      </c>
      <c r="J280" s="16">
        <v>0</v>
      </c>
      <c r="K280" s="21">
        <f t="shared" si="7"/>
        <v>0</v>
      </c>
      <c r="L280" s="22" t="str">
        <f t="shared" si="4"/>
        <v>OK</v>
      </c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50"/>
      <c r="Z280" s="50"/>
      <c r="AA280" s="50"/>
      <c r="AB280" s="50"/>
    </row>
    <row r="281" spans="1:28" ht="39.950000000000003" customHeight="1" x14ac:dyDescent="0.25">
      <c r="A281" s="69"/>
      <c r="B281" s="66"/>
      <c r="C281" s="37">
        <v>278</v>
      </c>
      <c r="D281" s="63"/>
      <c r="E281" s="42" t="s">
        <v>43</v>
      </c>
      <c r="F281" s="43" t="s">
        <v>44</v>
      </c>
      <c r="G281" s="43" t="s">
        <v>29</v>
      </c>
      <c r="H281" s="43" t="s">
        <v>30</v>
      </c>
      <c r="I281" s="41">
        <v>25.77</v>
      </c>
      <c r="J281" s="16">
        <v>0</v>
      </c>
      <c r="K281" s="21">
        <f t="shared" si="7"/>
        <v>0</v>
      </c>
      <c r="L281" s="22" t="str">
        <f t="shared" si="4"/>
        <v>OK</v>
      </c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50"/>
      <c r="Z281" s="50"/>
      <c r="AA281" s="50"/>
      <c r="AB281" s="50"/>
    </row>
    <row r="282" spans="1:28" ht="39.950000000000003" customHeight="1" x14ac:dyDescent="0.25">
      <c r="A282" s="69"/>
      <c r="B282" s="66"/>
      <c r="C282" s="37">
        <v>279</v>
      </c>
      <c r="D282" s="63"/>
      <c r="E282" s="42" t="s">
        <v>45</v>
      </c>
      <c r="F282" s="43" t="s">
        <v>38</v>
      </c>
      <c r="G282" s="43" t="s">
        <v>46</v>
      </c>
      <c r="H282" s="43" t="s">
        <v>30</v>
      </c>
      <c r="I282" s="41">
        <v>33.18</v>
      </c>
      <c r="J282" s="16">
        <v>0</v>
      </c>
      <c r="K282" s="21">
        <f t="shared" si="7"/>
        <v>0</v>
      </c>
      <c r="L282" s="22" t="str">
        <f t="shared" si="4"/>
        <v>OK</v>
      </c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50"/>
      <c r="Z282" s="50"/>
      <c r="AA282" s="50"/>
      <c r="AB282" s="50"/>
    </row>
    <row r="283" spans="1:28" ht="39.950000000000003" customHeight="1" x14ac:dyDescent="0.25">
      <c r="A283" s="69"/>
      <c r="B283" s="66"/>
      <c r="C283" s="37">
        <v>280</v>
      </c>
      <c r="D283" s="63"/>
      <c r="E283" s="42" t="s">
        <v>47</v>
      </c>
      <c r="F283" s="43" t="s">
        <v>38</v>
      </c>
      <c r="G283" s="43" t="s">
        <v>48</v>
      </c>
      <c r="H283" s="43" t="s">
        <v>30</v>
      </c>
      <c r="I283" s="41">
        <v>26.19</v>
      </c>
      <c r="J283" s="16">
        <v>0</v>
      </c>
      <c r="K283" s="21">
        <f t="shared" si="7"/>
        <v>0</v>
      </c>
      <c r="L283" s="22" t="str">
        <f t="shared" si="4"/>
        <v>OK</v>
      </c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50"/>
      <c r="Z283" s="50"/>
      <c r="AA283" s="50"/>
      <c r="AB283" s="50"/>
    </row>
    <row r="284" spans="1:28" ht="39.950000000000003" customHeight="1" x14ac:dyDescent="0.25">
      <c r="A284" s="69"/>
      <c r="B284" s="66"/>
      <c r="C284" s="37">
        <v>281</v>
      </c>
      <c r="D284" s="63"/>
      <c r="E284" s="42" t="s">
        <v>49</v>
      </c>
      <c r="F284" s="43" t="s">
        <v>38</v>
      </c>
      <c r="G284" s="43" t="s">
        <v>50</v>
      </c>
      <c r="H284" s="43" t="s">
        <v>30</v>
      </c>
      <c r="I284" s="41">
        <v>18.63</v>
      </c>
      <c r="J284" s="16">
        <v>0</v>
      </c>
      <c r="K284" s="21">
        <f t="shared" si="7"/>
        <v>0</v>
      </c>
      <c r="L284" s="22" t="str">
        <f t="shared" si="4"/>
        <v>OK</v>
      </c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50"/>
      <c r="Z284" s="50"/>
      <c r="AA284" s="50"/>
      <c r="AB284" s="50"/>
    </row>
    <row r="285" spans="1:28" ht="39.950000000000003" customHeight="1" x14ac:dyDescent="0.25">
      <c r="A285" s="69"/>
      <c r="B285" s="66"/>
      <c r="C285" s="37">
        <v>282</v>
      </c>
      <c r="D285" s="63"/>
      <c r="E285" s="42" t="s">
        <v>51</v>
      </c>
      <c r="F285" s="43" t="s">
        <v>38</v>
      </c>
      <c r="G285" s="43" t="s">
        <v>52</v>
      </c>
      <c r="H285" s="43" t="s">
        <v>30</v>
      </c>
      <c r="I285" s="41">
        <v>233.11</v>
      </c>
      <c r="J285" s="16">
        <v>0</v>
      </c>
      <c r="K285" s="21">
        <f t="shared" si="7"/>
        <v>0</v>
      </c>
      <c r="L285" s="22" t="str">
        <f t="shared" si="4"/>
        <v>OK</v>
      </c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50"/>
      <c r="Z285" s="50"/>
      <c r="AA285" s="50"/>
      <c r="AB285" s="50"/>
    </row>
    <row r="286" spans="1:28" ht="39.950000000000003" customHeight="1" x14ac:dyDescent="0.25">
      <c r="A286" s="69"/>
      <c r="B286" s="66"/>
      <c r="C286" s="37">
        <v>283</v>
      </c>
      <c r="D286" s="63"/>
      <c r="E286" s="42" t="s">
        <v>53</v>
      </c>
      <c r="F286" s="43" t="s">
        <v>38</v>
      </c>
      <c r="G286" s="43" t="s">
        <v>54</v>
      </c>
      <c r="H286" s="43" t="s">
        <v>30</v>
      </c>
      <c r="I286" s="41">
        <v>254.5</v>
      </c>
      <c r="J286" s="16">
        <v>0</v>
      </c>
      <c r="K286" s="21">
        <f t="shared" si="7"/>
        <v>0</v>
      </c>
      <c r="L286" s="22" t="str">
        <f t="shared" si="4"/>
        <v>OK</v>
      </c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50"/>
      <c r="Z286" s="50"/>
      <c r="AA286" s="50"/>
      <c r="AB286" s="50"/>
    </row>
    <row r="287" spans="1:28" ht="39.950000000000003" customHeight="1" x14ac:dyDescent="0.25">
      <c r="A287" s="69"/>
      <c r="B287" s="66"/>
      <c r="C287" s="37">
        <v>284</v>
      </c>
      <c r="D287" s="63"/>
      <c r="E287" s="42" t="s">
        <v>55</v>
      </c>
      <c r="F287" s="43" t="s">
        <v>38</v>
      </c>
      <c r="G287" s="43" t="s">
        <v>96</v>
      </c>
      <c r="H287" s="43" t="s">
        <v>30</v>
      </c>
      <c r="I287" s="41">
        <v>83.89</v>
      </c>
      <c r="J287" s="16">
        <v>0</v>
      </c>
      <c r="K287" s="21">
        <f t="shared" si="7"/>
        <v>0</v>
      </c>
      <c r="L287" s="22" t="str">
        <f t="shared" si="4"/>
        <v>OK</v>
      </c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50"/>
      <c r="Z287" s="50"/>
      <c r="AA287" s="50"/>
      <c r="AB287" s="50"/>
    </row>
    <row r="288" spans="1:28" ht="39.950000000000003" customHeight="1" x14ac:dyDescent="0.25">
      <c r="A288" s="69"/>
      <c r="B288" s="66"/>
      <c r="C288" s="37">
        <v>285</v>
      </c>
      <c r="D288" s="63"/>
      <c r="E288" s="42" t="s">
        <v>57</v>
      </c>
      <c r="F288" s="43" t="s">
        <v>38</v>
      </c>
      <c r="G288" s="43" t="s">
        <v>97</v>
      </c>
      <c r="H288" s="43" t="s">
        <v>30</v>
      </c>
      <c r="I288" s="41">
        <v>32.17</v>
      </c>
      <c r="J288" s="16">
        <v>0</v>
      </c>
      <c r="K288" s="21">
        <f t="shared" si="7"/>
        <v>0</v>
      </c>
      <c r="L288" s="22" t="str">
        <f t="shared" si="4"/>
        <v>OK</v>
      </c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50"/>
      <c r="Z288" s="50"/>
      <c r="AA288" s="50"/>
      <c r="AB288" s="50"/>
    </row>
    <row r="289" spans="1:28" ht="39.950000000000003" customHeight="1" x14ac:dyDescent="0.25">
      <c r="A289" s="69"/>
      <c r="B289" s="66"/>
      <c r="C289" s="37">
        <v>286</v>
      </c>
      <c r="D289" s="63"/>
      <c r="E289" s="42" t="s">
        <v>59</v>
      </c>
      <c r="F289" s="43" t="s">
        <v>38</v>
      </c>
      <c r="G289" s="43" t="s">
        <v>60</v>
      </c>
      <c r="H289" s="43" t="s">
        <v>30</v>
      </c>
      <c r="I289" s="41">
        <v>72.08</v>
      </c>
      <c r="J289" s="16">
        <v>0</v>
      </c>
      <c r="K289" s="21">
        <f t="shared" si="7"/>
        <v>0</v>
      </c>
      <c r="L289" s="22" t="str">
        <f t="shared" si="4"/>
        <v>OK</v>
      </c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50"/>
      <c r="Z289" s="50"/>
      <c r="AA289" s="50"/>
      <c r="AB289" s="50"/>
    </row>
    <row r="290" spans="1:28" ht="39.950000000000003" customHeight="1" x14ac:dyDescent="0.25">
      <c r="A290" s="69"/>
      <c r="B290" s="66"/>
      <c r="C290" s="37">
        <v>287</v>
      </c>
      <c r="D290" s="63"/>
      <c r="E290" s="42" t="s">
        <v>61</v>
      </c>
      <c r="F290" s="43" t="s">
        <v>38</v>
      </c>
      <c r="G290" s="43" t="s">
        <v>62</v>
      </c>
      <c r="H290" s="43" t="s">
        <v>30</v>
      </c>
      <c r="I290" s="41">
        <v>120.74</v>
      </c>
      <c r="J290" s="16">
        <v>0</v>
      </c>
      <c r="K290" s="21">
        <f t="shared" si="7"/>
        <v>0</v>
      </c>
      <c r="L290" s="22" t="str">
        <f t="shared" si="4"/>
        <v>OK</v>
      </c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50"/>
      <c r="Z290" s="50"/>
      <c r="AA290" s="50"/>
      <c r="AB290" s="50"/>
    </row>
    <row r="291" spans="1:28" ht="39.950000000000003" customHeight="1" x14ac:dyDescent="0.25">
      <c r="A291" s="69"/>
      <c r="B291" s="66"/>
      <c r="C291" s="37">
        <v>288</v>
      </c>
      <c r="D291" s="63"/>
      <c r="E291" s="42" t="s">
        <v>63</v>
      </c>
      <c r="F291" s="43" t="s">
        <v>126</v>
      </c>
      <c r="G291" s="43" t="s">
        <v>64</v>
      </c>
      <c r="H291" s="43" t="s">
        <v>30</v>
      </c>
      <c r="I291" s="41">
        <v>1290.07</v>
      </c>
      <c r="J291" s="16">
        <v>0</v>
      </c>
      <c r="K291" s="21">
        <f t="shared" si="7"/>
        <v>0</v>
      </c>
      <c r="L291" s="22" t="str">
        <f t="shared" si="4"/>
        <v>OK</v>
      </c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50"/>
      <c r="Z291" s="50"/>
      <c r="AA291" s="50"/>
      <c r="AB291" s="50"/>
    </row>
    <row r="292" spans="1:28" ht="39.950000000000003" customHeight="1" x14ac:dyDescent="0.25">
      <c r="A292" s="69"/>
      <c r="B292" s="66"/>
      <c r="C292" s="37">
        <v>289</v>
      </c>
      <c r="D292" s="63"/>
      <c r="E292" s="42" t="s">
        <v>65</v>
      </c>
      <c r="F292" s="43" t="s">
        <v>126</v>
      </c>
      <c r="G292" s="43" t="s">
        <v>64</v>
      </c>
      <c r="H292" s="43" t="s">
        <v>30</v>
      </c>
      <c r="I292" s="41">
        <v>678.33</v>
      </c>
      <c r="J292" s="16">
        <v>0</v>
      </c>
      <c r="K292" s="21">
        <f t="shared" si="7"/>
        <v>0</v>
      </c>
      <c r="L292" s="22" t="str">
        <f t="shared" si="4"/>
        <v>OK</v>
      </c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50"/>
      <c r="Z292" s="50"/>
      <c r="AA292" s="50"/>
      <c r="AB292" s="50"/>
    </row>
    <row r="293" spans="1:28" ht="39.950000000000003" customHeight="1" x14ac:dyDescent="0.25">
      <c r="A293" s="69"/>
      <c r="B293" s="66"/>
      <c r="C293" s="37">
        <v>290</v>
      </c>
      <c r="D293" s="63"/>
      <c r="E293" s="42" t="s">
        <v>66</v>
      </c>
      <c r="F293" s="43" t="s">
        <v>126</v>
      </c>
      <c r="G293" s="43" t="s">
        <v>67</v>
      </c>
      <c r="H293" s="43" t="s">
        <v>30</v>
      </c>
      <c r="I293" s="41">
        <v>183.14</v>
      </c>
      <c r="J293" s="16">
        <v>0</v>
      </c>
      <c r="K293" s="21">
        <f t="shared" si="7"/>
        <v>0</v>
      </c>
      <c r="L293" s="22" t="str">
        <f t="shared" si="4"/>
        <v>OK</v>
      </c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50"/>
      <c r="Z293" s="50"/>
      <c r="AA293" s="50"/>
      <c r="AB293" s="50"/>
    </row>
    <row r="294" spans="1:28" ht="39.950000000000003" customHeight="1" x14ac:dyDescent="0.25">
      <c r="A294" s="69"/>
      <c r="B294" s="66"/>
      <c r="C294" s="37">
        <v>291</v>
      </c>
      <c r="D294" s="63"/>
      <c r="E294" s="42" t="s">
        <v>68</v>
      </c>
      <c r="F294" s="43" t="s">
        <v>126</v>
      </c>
      <c r="G294" s="43" t="s">
        <v>69</v>
      </c>
      <c r="H294" s="43" t="s">
        <v>30</v>
      </c>
      <c r="I294" s="41">
        <v>841.19</v>
      </c>
      <c r="J294" s="16">
        <v>0</v>
      </c>
      <c r="K294" s="21">
        <f t="shared" si="7"/>
        <v>0</v>
      </c>
      <c r="L294" s="22" t="str">
        <f t="shared" si="4"/>
        <v>OK</v>
      </c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50"/>
      <c r="Z294" s="50"/>
      <c r="AA294" s="50"/>
      <c r="AB294" s="50"/>
    </row>
    <row r="295" spans="1:28" ht="39.950000000000003" customHeight="1" x14ac:dyDescent="0.25">
      <c r="A295" s="69"/>
      <c r="B295" s="66"/>
      <c r="C295" s="37">
        <v>292</v>
      </c>
      <c r="D295" s="63"/>
      <c r="E295" s="42" t="s">
        <v>70</v>
      </c>
      <c r="F295" s="43" t="s">
        <v>126</v>
      </c>
      <c r="G295" s="43" t="s">
        <v>29</v>
      </c>
      <c r="H295" s="43" t="s">
        <v>30</v>
      </c>
      <c r="I295" s="41">
        <v>420.31</v>
      </c>
      <c r="J295" s="16">
        <v>0</v>
      </c>
      <c r="K295" s="21">
        <f t="shared" si="7"/>
        <v>0</v>
      </c>
      <c r="L295" s="22" t="str">
        <f t="shared" ref="L295:L354" si="8">IF(K295&lt;0,"ATENÇÃO","OK")</f>
        <v>OK</v>
      </c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50"/>
      <c r="Z295" s="50"/>
      <c r="AA295" s="50"/>
      <c r="AB295" s="50"/>
    </row>
    <row r="296" spans="1:28" ht="39.950000000000003" customHeight="1" x14ac:dyDescent="0.25">
      <c r="A296" s="69"/>
      <c r="B296" s="66"/>
      <c r="C296" s="37">
        <v>293</v>
      </c>
      <c r="D296" s="63"/>
      <c r="E296" s="42" t="s">
        <v>71</v>
      </c>
      <c r="F296" s="43" t="s">
        <v>126</v>
      </c>
      <c r="G296" s="43" t="s">
        <v>72</v>
      </c>
      <c r="H296" s="43" t="s">
        <v>30</v>
      </c>
      <c r="I296" s="41">
        <v>159.81</v>
      </c>
      <c r="J296" s="16">
        <v>0</v>
      </c>
      <c r="K296" s="21">
        <f t="shared" si="7"/>
        <v>0</v>
      </c>
      <c r="L296" s="22" t="str">
        <f t="shared" si="8"/>
        <v>OK</v>
      </c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50"/>
      <c r="Z296" s="50"/>
      <c r="AA296" s="50"/>
      <c r="AB296" s="50"/>
    </row>
    <row r="297" spans="1:28" ht="39.950000000000003" customHeight="1" x14ac:dyDescent="0.25">
      <c r="A297" s="69"/>
      <c r="B297" s="66"/>
      <c r="C297" s="37">
        <v>294</v>
      </c>
      <c r="D297" s="63"/>
      <c r="E297" s="42" t="s">
        <v>73</v>
      </c>
      <c r="F297" s="43" t="s">
        <v>126</v>
      </c>
      <c r="G297" s="43" t="s">
        <v>74</v>
      </c>
      <c r="H297" s="43" t="s">
        <v>30</v>
      </c>
      <c r="I297" s="41">
        <v>931.3</v>
      </c>
      <c r="J297" s="16">
        <v>0</v>
      </c>
      <c r="K297" s="21">
        <f t="shared" si="7"/>
        <v>0</v>
      </c>
      <c r="L297" s="22" t="str">
        <f t="shared" si="8"/>
        <v>OK</v>
      </c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50"/>
      <c r="Z297" s="50"/>
      <c r="AA297" s="50"/>
      <c r="AB297" s="50"/>
    </row>
    <row r="298" spans="1:28" ht="39.950000000000003" customHeight="1" x14ac:dyDescent="0.25">
      <c r="A298" s="69"/>
      <c r="B298" s="66"/>
      <c r="C298" s="37">
        <v>295</v>
      </c>
      <c r="D298" s="63"/>
      <c r="E298" s="42" t="s">
        <v>75</v>
      </c>
      <c r="F298" s="43" t="s">
        <v>126</v>
      </c>
      <c r="G298" s="43" t="s">
        <v>76</v>
      </c>
      <c r="H298" s="43" t="s">
        <v>30</v>
      </c>
      <c r="I298" s="41">
        <v>1299.95</v>
      </c>
      <c r="J298" s="16">
        <v>0</v>
      </c>
      <c r="K298" s="21">
        <f t="shared" si="7"/>
        <v>0</v>
      </c>
      <c r="L298" s="22" t="str">
        <f t="shared" si="8"/>
        <v>OK</v>
      </c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50"/>
      <c r="Z298" s="50"/>
      <c r="AA298" s="50"/>
      <c r="AB298" s="50"/>
    </row>
    <row r="299" spans="1:28" ht="39.950000000000003" customHeight="1" x14ac:dyDescent="0.25">
      <c r="A299" s="69"/>
      <c r="B299" s="66"/>
      <c r="C299" s="37">
        <v>296</v>
      </c>
      <c r="D299" s="63"/>
      <c r="E299" s="42" t="s">
        <v>79</v>
      </c>
      <c r="F299" s="43" t="s">
        <v>126</v>
      </c>
      <c r="G299" s="43" t="s">
        <v>29</v>
      </c>
      <c r="H299" s="43" t="s">
        <v>30</v>
      </c>
      <c r="I299" s="41">
        <v>87.31</v>
      </c>
      <c r="J299" s="16">
        <v>0</v>
      </c>
      <c r="K299" s="21">
        <f t="shared" si="7"/>
        <v>0</v>
      </c>
      <c r="L299" s="22" t="str">
        <f t="shared" si="8"/>
        <v>OK</v>
      </c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50"/>
      <c r="Z299" s="50"/>
      <c r="AA299" s="50"/>
      <c r="AB299" s="50"/>
    </row>
    <row r="300" spans="1:28" ht="39.950000000000003" customHeight="1" x14ac:dyDescent="0.25">
      <c r="A300" s="69"/>
      <c r="B300" s="66"/>
      <c r="C300" s="37">
        <v>297</v>
      </c>
      <c r="D300" s="63"/>
      <c r="E300" s="42" t="s">
        <v>132</v>
      </c>
      <c r="F300" s="43" t="s">
        <v>126</v>
      </c>
      <c r="G300" s="43" t="s">
        <v>29</v>
      </c>
      <c r="H300" s="43" t="s">
        <v>30</v>
      </c>
      <c r="I300" s="41">
        <v>82.66</v>
      </c>
      <c r="J300" s="16">
        <v>0</v>
      </c>
      <c r="K300" s="21">
        <f t="shared" si="7"/>
        <v>0</v>
      </c>
      <c r="L300" s="22" t="str">
        <f t="shared" si="8"/>
        <v>OK</v>
      </c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50"/>
      <c r="Z300" s="50"/>
      <c r="AA300" s="50"/>
      <c r="AB300" s="50"/>
    </row>
    <row r="301" spans="1:28" ht="39.950000000000003" customHeight="1" x14ac:dyDescent="0.25">
      <c r="A301" s="69"/>
      <c r="B301" s="66"/>
      <c r="C301" s="37">
        <v>298</v>
      </c>
      <c r="D301" s="63"/>
      <c r="E301" s="42" t="s">
        <v>133</v>
      </c>
      <c r="F301" s="43" t="s">
        <v>38</v>
      </c>
      <c r="G301" s="43" t="s">
        <v>80</v>
      </c>
      <c r="H301" s="43" t="s">
        <v>30</v>
      </c>
      <c r="I301" s="41">
        <v>15.69</v>
      </c>
      <c r="J301" s="16">
        <v>0</v>
      </c>
      <c r="K301" s="21">
        <f t="shared" si="7"/>
        <v>0</v>
      </c>
      <c r="L301" s="22" t="str">
        <f t="shared" si="8"/>
        <v>OK</v>
      </c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50"/>
      <c r="Z301" s="50"/>
      <c r="AA301" s="50"/>
      <c r="AB301" s="50"/>
    </row>
    <row r="302" spans="1:28" ht="39.950000000000003" customHeight="1" x14ac:dyDescent="0.25">
      <c r="A302" s="69"/>
      <c r="B302" s="66"/>
      <c r="C302" s="37">
        <v>299</v>
      </c>
      <c r="D302" s="63"/>
      <c r="E302" s="42" t="s">
        <v>134</v>
      </c>
      <c r="F302" s="43" t="s">
        <v>38</v>
      </c>
      <c r="G302" s="43" t="s">
        <v>81</v>
      </c>
      <c r="H302" s="43" t="s">
        <v>30</v>
      </c>
      <c r="I302" s="41">
        <v>24.05</v>
      </c>
      <c r="J302" s="16">
        <v>0</v>
      </c>
      <c r="K302" s="21">
        <f t="shared" si="7"/>
        <v>0</v>
      </c>
      <c r="L302" s="22" t="str">
        <f t="shared" si="8"/>
        <v>OK</v>
      </c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50"/>
      <c r="Z302" s="50"/>
      <c r="AA302" s="50"/>
      <c r="AB302" s="50"/>
    </row>
    <row r="303" spans="1:28" ht="39.950000000000003" customHeight="1" x14ac:dyDescent="0.25">
      <c r="A303" s="69"/>
      <c r="B303" s="66"/>
      <c r="C303" s="37">
        <v>300</v>
      </c>
      <c r="D303" s="63"/>
      <c r="E303" s="42" t="s">
        <v>135</v>
      </c>
      <c r="F303" s="43" t="s">
        <v>38</v>
      </c>
      <c r="G303" s="43" t="s">
        <v>82</v>
      </c>
      <c r="H303" s="43" t="s">
        <v>30</v>
      </c>
      <c r="I303" s="41">
        <v>25.2</v>
      </c>
      <c r="J303" s="16">
        <v>0</v>
      </c>
      <c r="K303" s="21">
        <f t="shared" si="7"/>
        <v>0</v>
      </c>
      <c r="L303" s="22" t="str">
        <f t="shared" si="8"/>
        <v>OK</v>
      </c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50"/>
      <c r="Z303" s="50"/>
      <c r="AA303" s="50"/>
      <c r="AB303" s="50"/>
    </row>
    <row r="304" spans="1:28" ht="39.950000000000003" customHeight="1" x14ac:dyDescent="0.25">
      <c r="A304" s="69"/>
      <c r="B304" s="66"/>
      <c r="C304" s="37">
        <v>301</v>
      </c>
      <c r="D304" s="63"/>
      <c r="E304" s="42" t="s">
        <v>136</v>
      </c>
      <c r="F304" s="43" t="s">
        <v>38</v>
      </c>
      <c r="G304" s="43" t="s">
        <v>83</v>
      </c>
      <c r="H304" s="43" t="s">
        <v>30</v>
      </c>
      <c r="I304" s="41">
        <v>63.45</v>
      </c>
      <c r="J304" s="16">
        <v>0</v>
      </c>
      <c r="K304" s="21">
        <f t="shared" si="7"/>
        <v>0</v>
      </c>
      <c r="L304" s="22" t="str">
        <f t="shared" si="8"/>
        <v>OK</v>
      </c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50"/>
      <c r="Z304" s="50"/>
      <c r="AA304" s="50"/>
      <c r="AB304" s="50"/>
    </row>
    <row r="305" spans="1:28" ht="39.950000000000003" customHeight="1" x14ac:dyDescent="0.25">
      <c r="A305" s="69"/>
      <c r="B305" s="66"/>
      <c r="C305" s="37">
        <v>302</v>
      </c>
      <c r="D305" s="63"/>
      <c r="E305" s="42" t="s">
        <v>137</v>
      </c>
      <c r="F305" s="43" t="s">
        <v>38</v>
      </c>
      <c r="G305" s="43" t="s">
        <v>84</v>
      </c>
      <c r="H305" s="43" t="s">
        <v>30</v>
      </c>
      <c r="I305" s="41">
        <v>33.200000000000003</v>
      </c>
      <c r="J305" s="16">
        <v>0</v>
      </c>
      <c r="K305" s="21">
        <f t="shared" si="7"/>
        <v>0</v>
      </c>
      <c r="L305" s="22" t="str">
        <f t="shared" si="8"/>
        <v>OK</v>
      </c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50"/>
      <c r="Z305" s="50"/>
      <c r="AA305" s="50"/>
      <c r="AB305" s="50"/>
    </row>
    <row r="306" spans="1:28" ht="39.950000000000003" customHeight="1" x14ac:dyDescent="0.25">
      <c r="A306" s="69"/>
      <c r="B306" s="66"/>
      <c r="C306" s="37">
        <v>303</v>
      </c>
      <c r="D306" s="63"/>
      <c r="E306" s="42" t="s">
        <v>85</v>
      </c>
      <c r="F306" s="43" t="s">
        <v>126</v>
      </c>
      <c r="G306" s="43" t="s">
        <v>86</v>
      </c>
      <c r="H306" s="43" t="s">
        <v>30</v>
      </c>
      <c r="I306" s="41">
        <v>1374.33</v>
      </c>
      <c r="J306" s="16">
        <v>0</v>
      </c>
      <c r="K306" s="21">
        <f t="shared" si="7"/>
        <v>0</v>
      </c>
      <c r="L306" s="22" t="str">
        <f t="shared" si="8"/>
        <v>OK</v>
      </c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50"/>
      <c r="Z306" s="50"/>
      <c r="AA306" s="50"/>
      <c r="AB306" s="50"/>
    </row>
    <row r="307" spans="1:28" ht="39.950000000000003" customHeight="1" x14ac:dyDescent="0.25">
      <c r="A307" s="69"/>
      <c r="B307" s="66"/>
      <c r="C307" s="37">
        <v>304</v>
      </c>
      <c r="D307" s="63"/>
      <c r="E307" s="42" t="s">
        <v>87</v>
      </c>
      <c r="F307" s="43" t="s">
        <v>126</v>
      </c>
      <c r="G307" s="43" t="s">
        <v>88</v>
      </c>
      <c r="H307" s="43" t="s">
        <v>30</v>
      </c>
      <c r="I307" s="41">
        <v>561.63</v>
      </c>
      <c r="J307" s="16">
        <v>0</v>
      </c>
      <c r="K307" s="21">
        <f t="shared" si="7"/>
        <v>0</v>
      </c>
      <c r="L307" s="22" t="str">
        <f t="shared" si="8"/>
        <v>OK</v>
      </c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50"/>
      <c r="Z307" s="50"/>
      <c r="AA307" s="50"/>
      <c r="AB307" s="50"/>
    </row>
    <row r="308" spans="1:28" ht="39.950000000000003" customHeight="1" x14ac:dyDescent="0.25">
      <c r="A308" s="69"/>
      <c r="B308" s="66"/>
      <c r="C308" s="37">
        <v>305</v>
      </c>
      <c r="D308" s="63"/>
      <c r="E308" s="42" t="s">
        <v>89</v>
      </c>
      <c r="F308" s="43" t="s">
        <v>126</v>
      </c>
      <c r="G308" s="43" t="s">
        <v>29</v>
      </c>
      <c r="H308" s="43" t="s">
        <v>30</v>
      </c>
      <c r="I308" s="41">
        <v>1115.6199999999999</v>
      </c>
      <c r="J308" s="16">
        <v>0</v>
      </c>
      <c r="K308" s="21">
        <f t="shared" si="7"/>
        <v>0</v>
      </c>
      <c r="L308" s="22" t="str">
        <f t="shared" si="8"/>
        <v>OK</v>
      </c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50"/>
      <c r="Z308" s="50"/>
      <c r="AA308" s="50"/>
      <c r="AB308" s="50"/>
    </row>
    <row r="309" spans="1:28" ht="39.950000000000003" customHeight="1" x14ac:dyDescent="0.25">
      <c r="A309" s="69"/>
      <c r="B309" s="66"/>
      <c r="C309" s="37">
        <v>306</v>
      </c>
      <c r="D309" s="63"/>
      <c r="E309" s="42" t="s">
        <v>90</v>
      </c>
      <c r="F309" s="43" t="s">
        <v>38</v>
      </c>
      <c r="G309" s="43" t="s">
        <v>29</v>
      </c>
      <c r="H309" s="43" t="s">
        <v>30</v>
      </c>
      <c r="I309" s="41">
        <v>232.82</v>
      </c>
      <c r="J309" s="16">
        <v>0</v>
      </c>
      <c r="K309" s="21">
        <f t="shared" si="7"/>
        <v>0</v>
      </c>
      <c r="L309" s="22" t="str">
        <f t="shared" si="8"/>
        <v>OK</v>
      </c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50"/>
      <c r="Z309" s="50"/>
      <c r="AA309" s="50"/>
      <c r="AB309" s="50"/>
    </row>
    <row r="310" spans="1:28" ht="39.950000000000003" customHeight="1" x14ac:dyDescent="0.25">
      <c r="A310" s="69"/>
      <c r="B310" s="66"/>
      <c r="C310" s="37">
        <v>307</v>
      </c>
      <c r="D310" s="63"/>
      <c r="E310" s="42" t="s">
        <v>91</v>
      </c>
      <c r="F310" s="43" t="s">
        <v>38</v>
      </c>
      <c r="G310" s="43" t="s">
        <v>29</v>
      </c>
      <c r="H310" s="43" t="s">
        <v>30</v>
      </c>
      <c r="I310" s="41">
        <v>130.96</v>
      </c>
      <c r="J310" s="16">
        <v>0</v>
      </c>
      <c r="K310" s="21">
        <f t="shared" si="7"/>
        <v>0</v>
      </c>
      <c r="L310" s="22" t="str">
        <f t="shared" si="8"/>
        <v>OK</v>
      </c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50"/>
      <c r="Z310" s="50"/>
      <c r="AA310" s="50"/>
      <c r="AB310" s="50"/>
    </row>
    <row r="311" spans="1:28" ht="39.950000000000003" customHeight="1" x14ac:dyDescent="0.25">
      <c r="A311" s="69"/>
      <c r="B311" s="66"/>
      <c r="C311" s="37">
        <v>308</v>
      </c>
      <c r="D311" s="63"/>
      <c r="E311" s="42" t="s">
        <v>92</v>
      </c>
      <c r="F311" s="43" t="s">
        <v>38</v>
      </c>
      <c r="G311" s="43" t="s">
        <v>29</v>
      </c>
      <c r="H311" s="43" t="s">
        <v>30</v>
      </c>
      <c r="I311" s="41">
        <v>23.48</v>
      </c>
      <c r="J311" s="16">
        <v>0</v>
      </c>
      <c r="K311" s="21">
        <f t="shared" si="7"/>
        <v>0</v>
      </c>
      <c r="L311" s="22" t="str">
        <f t="shared" si="8"/>
        <v>OK</v>
      </c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50"/>
      <c r="Z311" s="50"/>
      <c r="AA311" s="50"/>
      <c r="AB311" s="50"/>
    </row>
    <row r="312" spans="1:28" ht="39.950000000000003" customHeight="1" x14ac:dyDescent="0.25">
      <c r="A312" s="70"/>
      <c r="B312" s="67"/>
      <c r="C312" s="37">
        <v>309</v>
      </c>
      <c r="D312" s="64"/>
      <c r="E312" s="42" t="s">
        <v>95</v>
      </c>
      <c r="F312" s="43" t="s">
        <v>126</v>
      </c>
      <c r="G312" s="43" t="s">
        <v>29</v>
      </c>
      <c r="H312" s="43" t="s">
        <v>30</v>
      </c>
      <c r="I312" s="41">
        <v>237.67</v>
      </c>
      <c r="J312" s="16">
        <v>0</v>
      </c>
      <c r="K312" s="21">
        <f t="shared" si="7"/>
        <v>0</v>
      </c>
      <c r="L312" s="22" t="str">
        <f t="shared" si="8"/>
        <v>OK</v>
      </c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50"/>
      <c r="Z312" s="50"/>
      <c r="AA312" s="50"/>
      <c r="AB312" s="50"/>
    </row>
    <row r="313" spans="1:28" ht="39.950000000000003" customHeight="1" x14ac:dyDescent="0.25">
      <c r="A313" s="68" t="s">
        <v>148</v>
      </c>
      <c r="B313" s="65">
        <v>9</v>
      </c>
      <c r="C313" s="37">
        <v>310</v>
      </c>
      <c r="D313" s="62" t="s">
        <v>124</v>
      </c>
      <c r="E313" s="42" t="s">
        <v>28</v>
      </c>
      <c r="F313" s="43" t="s">
        <v>126</v>
      </c>
      <c r="G313" s="43" t="s">
        <v>29</v>
      </c>
      <c r="H313" s="43" t="s">
        <v>30</v>
      </c>
      <c r="I313" s="41">
        <v>238.58</v>
      </c>
      <c r="J313" s="16">
        <v>0</v>
      </c>
      <c r="K313" s="21">
        <f t="shared" ref="K313:K354" si="9">J313-(SUM(M313:AB313))</f>
        <v>0</v>
      </c>
      <c r="L313" s="22" t="str">
        <f t="shared" si="8"/>
        <v>OK</v>
      </c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50"/>
      <c r="Z313" s="50"/>
      <c r="AA313" s="50"/>
      <c r="AB313" s="50"/>
    </row>
    <row r="314" spans="1:28" ht="39.950000000000003" customHeight="1" x14ac:dyDescent="0.25">
      <c r="A314" s="69"/>
      <c r="B314" s="66"/>
      <c r="C314" s="37">
        <v>311</v>
      </c>
      <c r="D314" s="63"/>
      <c r="E314" s="42" t="s">
        <v>31</v>
      </c>
      <c r="F314" s="43" t="s">
        <v>32</v>
      </c>
      <c r="G314" s="43" t="s">
        <v>29</v>
      </c>
      <c r="H314" s="43" t="s">
        <v>30</v>
      </c>
      <c r="I314" s="41">
        <v>19.079999999999998</v>
      </c>
      <c r="J314" s="16">
        <v>0</v>
      </c>
      <c r="K314" s="21">
        <f t="shared" si="9"/>
        <v>0</v>
      </c>
      <c r="L314" s="22" t="str">
        <f t="shared" si="8"/>
        <v>OK</v>
      </c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50"/>
      <c r="Z314" s="50"/>
      <c r="AA314" s="50"/>
      <c r="AB314" s="50"/>
    </row>
    <row r="315" spans="1:28" ht="39.950000000000003" customHeight="1" x14ac:dyDescent="0.25">
      <c r="A315" s="69"/>
      <c r="B315" s="66"/>
      <c r="C315" s="37">
        <v>312</v>
      </c>
      <c r="D315" s="63"/>
      <c r="E315" s="42" t="s">
        <v>33</v>
      </c>
      <c r="F315" s="43" t="s">
        <v>126</v>
      </c>
      <c r="G315" s="43" t="s">
        <v>29</v>
      </c>
      <c r="H315" s="43" t="s">
        <v>30</v>
      </c>
      <c r="I315" s="41">
        <v>30.53</v>
      </c>
      <c r="J315" s="16">
        <v>0</v>
      </c>
      <c r="K315" s="21">
        <f t="shared" si="9"/>
        <v>0</v>
      </c>
      <c r="L315" s="22" t="str">
        <f t="shared" si="8"/>
        <v>OK</v>
      </c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50"/>
      <c r="Z315" s="50"/>
      <c r="AA315" s="50"/>
      <c r="AB315" s="50"/>
    </row>
    <row r="316" spans="1:28" ht="39.950000000000003" customHeight="1" x14ac:dyDescent="0.25">
      <c r="A316" s="69"/>
      <c r="B316" s="66"/>
      <c r="C316" s="37">
        <v>313</v>
      </c>
      <c r="D316" s="63"/>
      <c r="E316" s="42" t="s">
        <v>34</v>
      </c>
      <c r="F316" s="43" t="s">
        <v>126</v>
      </c>
      <c r="G316" s="43" t="s">
        <v>35</v>
      </c>
      <c r="H316" s="43" t="s">
        <v>30</v>
      </c>
      <c r="I316" s="41">
        <v>49.62</v>
      </c>
      <c r="J316" s="16">
        <v>0</v>
      </c>
      <c r="K316" s="21">
        <f t="shared" si="9"/>
        <v>0</v>
      </c>
      <c r="L316" s="22" t="str">
        <f t="shared" si="8"/>
        <v>OK</v>
      </c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50"/>
      <c r="Z316" s="50"/>
      <c r="AA316" s="50"/>
      <c r="AB316" s="50"/>
    </row>
    <row r="317" spans="1:28" ht="39.950000000000003" customHeight="1" x14ac:dyDescent="0.25">
      <c r="A317" s="69"/>
      <c r="B317" s="66"/>
      <c r="C317" s="37">
        <v>314</v>
      </c>
      <c r="D317" s="63"/>
      <c r="E317" s="42" t="s">
        <v>36</v>
      </c>
      <c r="F317" s="43" t="s">
        <v>126</v>
      </c>
      <c r="G317" s="43" t="s">
        <v>37</v>
      </c>
      <c r="H317" s="43" t="s">
        <v>30</v>
      </c>
      <c r="I317" s="41">
        <v>71.569999999999993</v>
      </c>
      <c r="J317" s="16">
        <v>0</v>
      </c>
      <c r="K317" s="21">
        <f t="shared" si="9"/>
        <v>0</v>
      </c>
      <c r="L317" s="22" t="str">
        <f t="shared" si="8"/>
        <v>OK</v>
      </c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50"/>
      <c r="Z317" s="50"/>
      <c r="AA317" s="50"/>
      <c r="AB317" s="50"/>
    </row>
    <row r="318" spans="1:28" ht="39.950000000000003" customHeight="1" x14ac:dyDescent="0.25">
      <c r="A318" s="69"/>
      <c r="B318" s="66"/>
      <c r="C318" s="37">
        <v>315</v>
      </c>
      <c r="D318" s="63"/>
      <c r="E318" s="42" t="s">
        <v>128</v>
      </c>
      <c r="F318" s="43" t="s">
        <v>126</v>
      </c>
      <c r="G318" s="43" t="s">
        <v>29</v>
      </c>
      <c r="H318" s="43" t="s">
        <v>30</v>
      </c>
      <c r="I318" s="41">
        <v>6.28</v>
      </c>
      <c r="J318" s="16">
        <v>0</v>
      </c>
      <c r="K318" s="21">
        <f t="shared" si="9"/>
        <v>0</v>
      </c>
      <c r="L318" s="22" t="str">
        <f t="shared" si="8"/>
        <v>OK</v>
      </c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50"/>
      <c r="Z318" s="50"/>
      <c r="AA318" s="50"/>
      <c r="AB318" s="50"/>
    </row>
    <row r="319" spans="1:28" ht="39.950000000000003" customHeight="1" x14ac:dyDescent="0.25">
      <c r="A319" s="69"/>
      <c r="B319" s="66"/>
      <c r="C319" s="37">
        <v>316</v>
      </c>
      <c r="D319" s="63"/>
      <c r="E319" s="42" t="s">
        <v>129</v>
      </c>
      <c r="F319" s="43" t="s">
        <v>38</v>
      </c>
      <c r="G319" s="43" t="s">
        <v>39</v>
      </c>
      <c r="H319" s="43" t="s">
        <v>30</v>
      </c>
      <c r="I319" s="41">
        <v>12.72</v>
      </c>
      <c r="J319" s="16">
        <v>0</v>
      </c>
      <c r="K319" s="21">
        <f t="shared" si="9"/>
        <v>0</v>
      </c>
      <c r="L319" s="22" t="str">
        <f t="shared" si="8"/>
        <v>OK</v>
      </c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50"/>
      <c r="Z319" s="50"/>
      <c r="AA319" s="50"/>
      <c r="AB319" s="50"/>
    </row>
    <row r="320" spans="1:28" ht="39.950000000000003" customHeight="1" x14ac:dyDescent="0.25">
      <c r="A320" s="69"/>
      <c r="B320" s="66"/>
      <c r="C320" s="37">
        <v>317</v>
      </c>
      <c r="D320" s="63"/>
      <c r="E320" s="42" t="s">
        <v>130</v>
      </c>
      <c r="F320" s="43" t="s">
        <v>38</v>
      </c>
      <c r="G320" s="43" t="s">
        <v>40</v>
      </c>
      <c r="H320" s="43" t="s">
        <v>30</v>
      </c>
      <c r="I320" s="41">
        <v>18.73</v>
      </c>
      <c r="J320" s="16">
        <v>0</v>
      </c>
      <c r="K320" s="21">
        <f t="shared" si="9"/>
        <v>0</v>
      </c>
      <c r="L320" s="22" t="str">
        <f t="shared" si="8"/>
        <v>OK</v>
      </c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50"/>
      <c r="Z320" s="50"/>
      <c r="AA320" s="50"/>
      <c r="AB320" s="50"/>
    </row>
    <row r="321" spans="1:28" ht="39.950000000000003" customHeight="1" x14ac:dyDescent="0.25">
      <c r="A321" s="69"/>
      <c r="B321" s="66"/>
      <c r="C321" s="37">
        <v>318</v>
      </c>
      <c r="D321" s="63"/>
      <c r="E321" s="42" t="s">
        <v>131</v>
      </c>
      <c r="F321" s="43" t="s">
        <v>38</v>
      </c>
      <c r="G321" s="43" t="s">
        <v>41</v>
      </c>
      <c r="H321" s="43" t="s">
        <v>30</v>
      </c>
      <c r="I321" s="41">
        <v>20.350000000000001</v>
      </c>
      <c r="J321" s="16">
        <v>0</v>
      </c>
      <c r="K321" s="21">
        <f t="shared" si="9"/>
        <v>0</v>
      </c>
      <c r="L321" s="22" t="str">
        <f t="shared" si="8"/>
        <v>OK</v>
      </c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50"/>
      <c r="Z321" s="50"/>
      <c r="AA321" s="50"/>
      <c r="AB321" s="50"/>
    </row>
    <row r="322" spans="1:28" ht="39.950000000000003" customHeight="1" x14ac:dyDescent="0.25">
      <c r="A322" s="69"/>
      <c r="B322" s="66"/>
      <c r="C322" s="37">
        <v>319</v>
      </c>
      <c r="D322" s="63"/>
      <c r="E322" s="42" t="s">
        <v>42</v>
      </c>
      <c r="F322" s="43" t="s">
        <v>11</v>
      </c>
      <c r="G322" s="43" t="s">
        <v>29</v>
      </c>
      <c r="H322" s="43" t="s">
        <v>30</v>
      </c>
      <c r="I322" s="41">
        <v>70.88</v>
      </c>
      <c r="J322" s="16">
        <v>0</v>
      </c>
      <c r="K322" s="21">
        <f t="shared" si="9"/>
        <v>0</v>
      </c>
      <c r="L322" s="22" t="str">
        <f t="shared" si="8"/>
        <v>OK</v>
      </c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50"/>
      <c r="Z322" s="50"/>
      <c r="AA322" s="50"/>
      <c r="AB322" s="50"/>
    </row>
    <row r="323" spans="1:28" ht="39.950000000000003" customHeight="1" x14ac:dyDescent="0.25">
      <c r="A323" s="69"/>
      <c r="B323" s="66"/>
      <c r="C323" s="37">
        <v>320</v>
      </c>
      <c r="D323" s="63"/>
      <c r="E323" s="42" t="s">
        <v>43</v>
      </c>
      <c r="F323" s="43" t="s">
        <v>44</v>
      </c>
      <c r="G323" s="43" t="s">
        <v>29</v>
      </c>
      <c r="H323" s="43" t="s">
        <v>30</v>
      </c>
      <c r="I323" s="41">
        <v>25.35</v>
      </c>
      <c r="J323" s="16">
        <v>0</v>
      </c>
      <c r="K323" s="21">
        <f t="shared" si="9"/>
        <v>0</v>
      </c>
      <c r="L323" s="22" t="str">
        <f t="shared" si="8"/>
        <v>OK</v>
      </c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50"/>
      <c r="Z323" s="50"/>
      <c r="AA323" s="50"/>
      <c r="AB323" s="50"/>
    </row>
    <row r="324" spans="1:28" ht="39.950000000000003" customHeight="1" x14ac:dyDescent="0.25">
      <c r="A324" s="69"/>
      <c r="B324" s="66"/>
      <c r="C324" s="37">
        <v>321</v>
      </c>
      <c r="D324" s="63"/>
      <c r="E324" s="42" t="s">
        <v>45</v>
      </c>
      <c r="F324" s="43" t="s">
        <v>38</v>
      </c>
      <c r="G324" s="43" t="s">
        <v>46</v>
      </c>
      <c r="H324" s="43" t="s">
        <v>30</v>
      </c>
      <c r="I324" s="41">
        <v>32.64</v>
      </c>
      <c r="J324" s="16">
        <v>0</v>
      </c>
      <c r="K324" s="21">
        <f t="shared" si="9"/>
        <v>0</v>
      </c>
      <c r="L324" s="22" t="str">
        <f t="shared" si="8"/>
        <v>OK</v>
      </c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50"/>
      <c r="Z324" s="50"/>
      <c r="AA324" s="50"/>
      <c r="AB324" s="50"/>
    </row>
    <row r="325" spans="1:28" ht="39.950000000000003" customHeight="1" x14ac:dyDescent="0.25">
      <c r="A325" s="69"/>
      <c r="B325" s="66"/>
      <c r="C325" s="37">
        <v>322</v>
      </c>
      <c r="D325" s="63"/>
      <c r="E325" s="42" t="s">
        <v>47</v>
      </c>
      <c r="F325" s="43" t="s">
        <v>38</v>
      </c>
      <c r="G325" s="43" t="s">
        <v>48</v>
      </c>
      <c r="H325" s="43" t="s">
        <v>30</v>
      </c>
      <c r="I325" s="41">
        <v>25.76</v>
      </c>
      <c r="J325" s="16">
        <v>0</v>
      </c>
      <c r="K325" s="21">
        <f t="shared" si="9"/>
        <v>0</v>
      </c>
      <c r="L325" s="22" t="str">
        <f t="shared" si="8"/>
        <v>OK</v>
      </c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50"/>
      <c r="Z325" s="50"/>
      <c r="AA325" s="50"/>
      <c r="AB325" s="50"/>
    </row>
    <row r="326" spans="1:28" ht="39.950000000000003" customHeight="1" x14ac:dyDescent="0.25">
      <c r="A326" s="69"/>
      <c r="B326" s="66"/>
      <c r="C326" s="37">
        <v>323</v>
      </c>
      <c r="D326" s="63"/>
      <c r="E326" s="42" t="s">
        <v>49</v>
      </c>
      <c r="F326" s="43" t="s">
        <v>38</v>
      </c>
      <c r="G326" s="43" t="s">
        <v>50</v>
      </c>
      <c r="H326" s="43" t="s">
        <v>30</v>
      </c>
      <c r="I326" s="41">
        <v>18.329999999999998</v>
      </c>
      <c r="J326" s="16">
        <v>0</v>
      </c>
      <c r="K326" s="21">
        <f t="shared" si="9"/>
        <v>0</v>
      </c>
      <c r="L326" s="22" t="str">
        <f t="shared" si="8"/>
        <v>OK</v>
      </c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50"/>
      <c r="Z326" s="50"/>
      <c r="AA326" s="50"/>
      <c r="AB326" s="50"/>
    </row>
    <row r="327" spans="1:28" ht="39.950000000000003" customHeight="1" x14ac:dyDescent="0.25">
      <c r="A327" s="69"/>
      <c r="B327" s="66"/>
      <c r="C327" s="37">
        <v>324</v>
      </c>
      <c r="D327" s="63"/>
      <c r="E327" s="42" t="s">
        <v>51</v>
      </c>
      <c r="F327" s="43" t="s">
        <v>38</v>
      </c>
      <c r="G327" s="43" t="s">
        <v>52</v>
      </c>
      <c r="H327" s="43" t="s">
        <v>30</v>
      </c>
      <c r="I327" s="41">
        <v>229.33</v>
      </c>
      <c r="J327" s="16">
        <v>0</v>
      </c>
      <c r="K327" s="21">
        <f t="shared" si="9"/>
        <v>0</v>
      </c>
      <c r="L327" s="22" t="str">
        <f t="shared" si="8"/>
        <v>OK</v>
      </c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50"/>
      <c r="Z327" s="50"/>
      <c r="AA327" s="50"/>
      <c r="AB327" s="50"/>
    </row>
    <row r="328" spans="1:28" ht="39.950000000000003" customHeight="1" x14ac:dyDescent="0.25">
      <c r="A328" s="69"/>
      <c r="B328" s="66"/>
      <c r="C328" s="37">
        <v>325</v>
      </c>
      <c r="D328" s="63"/>
      <c r="E328" s="42" t="s">
        <v>53</v>
      </c>
      <c r="F328" s="43" t="s">
        <v>38</v>
      </c>
      <c r="G328" s="43" t="s">
        <v>54</v>
      </c>
      <c r="H328" s="43" t="s">
        <v>30</v>
      </c>
      <c r="I328" s="41">
        <v>250.37</v>
      </c>
      <c r="J328" s="16">
        <v>0</v>
      </c>
      <c r="K328" s="21">
        <f t="shared" si="9"/>
        <v>0</v>
      </c>
      <c r="L328" s="22" t="str">
        <f t="shared" si="8"/>
        <v>OK</v>
      </c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50"/>
      <c r="Z328" s="50"/>
      <c r="AA328" s="50"/>
      <c r="AB328" s="50"/>
    </row>
    <row r="329" spans="1:28" ht="39.950000000000003" customHeight="1" x14ac:dyDescent="0.25">
      <c r="A329" s="69"/>
      <c r="B329" s="66"/>
      <c r="C329" s="37">
        <v>326</v>
      </c>
      <c r="D329" s="63"/>
      <c r="E329" s="42" t="s">
        <v>55</v>
      </c>
      <c r="F329" s="43" t="s">
        <v>38</v>
      </c>
      <c r="G329" s="43" t="s">
        <v>96</v>
      </c>
      <c r="H329" s="43" t="s">
        <v>30</v>
      </c>
      <c r="I329" s="41">
        <v>82.53</v>
      </c>
      <c r="J329" s="16">
        <v>0</v>
      </c>
      <c r="K329" s="21">
        <f t="shared" si="9"/>
        <v>0</v>
      </c>
      <c r="L329" s="22" t="str">
        <f t="shared" si="8"/>
        <v>OK</v>
      </c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50"/>
      <c r="Z329" s="50"/>
      <c r="AA329" s="50"/>
      <c r="AB329" s="50"/>
    </row>
    <row r="330" spans="1:28" ht="39.950000000000003" customHeight="1" x14ac:dyDescent="0.25">
      <c r="A330" s="69"/>
      <c r="B330" s="66"/>
      <c r="C330" s="37">
        <v>327</v>
      </c>
      <c r="D330" s="63"/>
      <c r="E330" s="42" t="s">
        <v>57</v>
      </c>
      <c r="F330" s="43" t="s">
        <v>38</v>
      </c>
      <c r="G330" s="43" t="s">
        <v>97</v>
      </c>
      <c r="H330" s="43" t="s">
        <v>30</v>
      </c>
      <c r="I330" s="41">
        <v>31.65</v>
      </c>
      <c r="J330" s="16">
        <v>0</v>
      </c>
      <c r="K330" s="21">
        <f t="shared" si="9"/>
        <v>0</v>
      </c>
      <c r="L330" s="22" t="str">
        <f t="shared" si="8"/>
        <v>OK</v>
      </c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50"/>
      <c r="Z330" s="50"/>
      <c r="AA330" s="50"/>
      <c r="AB330" s="50"/>
    </row>
    <row r="331" spans="1:28" ht="39.950000000000003" customHeight="1" x14ac:dyDescent="0.25">
      <c r="A331" s="69"/>
      <c r="B331" s="66"/>
      <c r="C331" s="37">
        <v>328</v>
      </c>
      <c r="D331" s="63"/>
      <c r="E331" s="42" t="s">
        <v>59</v>
      </c>
      <c r="F331" s="43" t="s">
        <v>38</v>
      </c>
      <c r="G331" s="43" t="s">
        <v>60</v>
      </c>
      <c r="H331" s="43" t="s">
        <v>30</v>
      </c>
      <c r="I331" s="41">
        <v>70.91</v>
      </c>
      <c r="J331" s="16">
        <v>0</v>
      </c>
      <c r="K331" s="21">
        <f t="shared" si="9"/>
        <v>0</v>
      </c>
      <c r="L331" s="22" t="str">
        <f t="shared" si="8"/>
        <v>OK</v>
      </c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50"/>
      <c r="Z331" s="50"/>
      <c r="AA331" s="50"/>
      <c r="AB331" s="50"/>
    </row>
    <row r="332" spans="1:28" ht="39.950000000000003" customHeight="1" x14ac:dyDescent="0.25">
      <c r="A332" s="69"/>
      <c r="B332" s="66"/>
      <c r="C332" s="37">
        <v>329</v>
      </c>
      <c r="D332" s="63"/>
      <c r="E332" s="42" t="s">
        <v>61</v>
      </c>
      <c r="F332" s="43" t="s">
        <v>38</v>
      </c>
      <c r="G332" s="43" t="s">
        <v>62</v>
      </c>
      <c r="H332" s="43" t="s">
        <v>30</v>
      </c>
      <c r="I332" s="41">
        <v>118.78</v>
      </c>
      <c r="J332" s="16">
        <v>0</v>
      </c>
      <c r="K332" s="21">
        <f t="shared" si="9"/>
        <v>0</v>
      </c>
      <c r="L332" s="22" t="str">
        <f t="shared" si="8"/>
        <v>OK</v>
      </c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50"/>
      <c r="Z332" s="50"/>
      <c r="AA332" s="50"/>
      <c r="AB332" s="50"/>
    </row>
    <row r="333" spans="1:28" ht="39.950000000000003" customHeight="1" x14ac:dyDescent="0.25">
      <c r="A333" s="69"/>
      <c r="B333" s="66"/>
      <c r="C333" s="37">
        <v>330</v>
      </c>
      <c r="D333" s="63"/>
      <c r="E333" s="42" t="s">
        <v>65</v>
      </c>
      <c r="F333" s="43" t="s">
        <v>126</v>
      </c>
      <c r="G333" s="43" t="s">
        <v>64</v>
      </c>
      <c r="H333" s="43" t="s">
        <v>30</v>
      </c>
      <c r="I333" s="41">
        <v>667.31</v>
      </c>
      <c r="J333" s="16">
        <v>0</v>
      </c>
      <c r="K333" s="21">
        <f t="shared" si="9"/>
        <v>0</v>
      </c>
      <c r="L333" s="22" t="str">
        <f t="shared" si="8"/>
        <v>OK</v>
      </c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50"/>
      <c r="Z333" s="50"/>
      <c r="AA333" s="50"/>
      <c r="AB333" s="50"/>
    </row>
    <row r="334" spans="1:28" ht="39.950000000000003" customHeight="1" x14ac:dyDescent="0.25">
      <c r="A334" s="69"/>
      <c r="B334" s="66"/>
      <c r="C334" s="37">
        <v>331</v>
      </c>
      <c r="D334" s="63"/>
      <c r="E334" s="42" t="s">
        <v>66</v>
      </c>
      <c r="F334" s="43" t="s">
        <v>126</v>
      </c>
      <c r="G334" s="43" t="s">
        <v>67</v>
      </c>
      <c r="H334" s="43" t="s">
        <v>30</v>
      </c>
      <c r="I334" s="41">
        <v>180.17</v>
      </c>
      <c r="J334" s="16">
        <v>0</v>
      </c>
      <c r="K334" s="21">
        <f t="shared" si="9"/>
        <v>0</v>
      </c>
      <c r="L334" s="22" t="str">
        <f t="shared" si="8"/>
        <v>OK</v>
      </c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50"/>
      <c r="Z334" s="50"/>
      <c r="AA334" s="50"/>
      <c r="AB334" s="50"/>
    </row>
    <row r="335" spans="1:28" ht="39.950000000000003" customHeight="1" x14ac:dyDescent="0.25">
      <c r="A335" s="69"/>
      <c r="B335" s="66"/>
      <c r="C335" s="37">
        <v>332</v>
      </c>
      <c r="D335" s="63"/>
      <c r="E335" s="42" t="s">
        <v>68</v>
      </c>
      <c r="F335" s="43" t="s">
        <v>126</v>
      </c>
      <c r="G335" s="43" t="s">
        <v>69</v>
      </c>
      <c r="H335" s="43" t="s">
        <v>30</v>
      </c>
      <c r="I335" s="41">
        <v>827.52</v>
      </c>
      <c r="J335" s="16">
        <v>0</v>
      </c>
      <c r="K335" s="21">
        <f t="shared" si="9"/>
        <v>0</v>
      </c>
      <c r="L335" s="22" t="str">
        <f t="shared" si="8"/>
        <v>OK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50"/>
      <c r="Z335" s="50"/>
      <c r="AA335" s="50"/>
      <c r="AB335" s="50"/>
    </row>
    <row r="336" spans="1:28" ht="39.950000000000003" customHeight="1" x14ac:dyDescent="0.25">
      <c r="A336" s="69"/>
      <c r="B336" s="66"/>
      <c r="C336" s="37">
        <v>333</v>
      </c>
      <c r="D336" s="63"/>
      <c r="E336" s="42" t="s">
        <v>70</v>
      </c>
      <c r="F336" s="43" t="s">
        <v>126</v>
      </c>
      <c r="G336" s="43" t="s">
        <v>29</v>
      </c>
      <c r="H336" s="43" t="s">
        <v>30</v>
      </c>
      <c r="I336" s="41">
        <v>413.48</v>
      </c>
      <c r="J336" s="16">
        <v>0</v>
      </c>
      <c r="K336" s="21">
        <f t="shared" si="9"/>
        <v>0</v>
      </c>
      <c r="L336" s="22" t="str">
        <f t="shared" si="8"/>
        <v>OK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50"/>
      <c r="Z336" s="50"/>
      <c r="AA336" s="50"/>
      <c r="AB336" s="50"/>
    </row>
    <row r="337" spans="1:28" ht="39.950000000000003" customHeight="1" x14ac:dyDescent="0.25">
      <c r="A337" s="69"/>
      <c r="B337" s="66"/>
      <c r="C337" s="37">
        <v>334</v>
      </c>
      <c r="D337" s="63"/>
      <c r="E337" s="42" t="s">
        <v>71</v>
      </c>
      <c r="F337" s="43" t="s">
        <v>126</v>
      </c>
      <c r="G337" s="43" t="s">
        <v>72</v>
      </c>
      <c r="H337" s="43" t="s">
        <v>30</v>
      </c>
      <c r="I337" s="41">
        <v>157.21</v>
      </c>
      <c r="J337" s="16">
        <v>0</v>
      </c>
      <c r="K337" s="21">
        <f t="shared" si="9"/>
        <v>0</v>
      </c>
      <c r="L337" s="22" t="str">
        <f t="shared" si="8"/>
        <v>OK</v>
      </c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50"/>
      <c r="Z337" s="50"/>
      <c r="AA337" s="50"/>
      <c r="AB337" s="50"/>
    </row>
    <row r="338" spans="1:28" ht="39.950000000000003" customHeight="1" x14ac:dyDescent="0.25">
      <c r="A338" s="69"/>
      <c r="B338" s="66"/>
      <c r="C338" s="37">
        <v>335</v>
      </c>
      <c r="D338" s="63"/>
      <c r="E338" s="42" t="s">
        <v>73</v>
      </c>
      <c r="F338" s="43" t="s">
        <v>126</v>
      </c>
      <c r="G338" s="43" t="s">
        <v>74</v>
      </c>
      <c r="H338" s="43" t="s">
        <v>30</v>
      </c>
      <c r="I338" s="41">
        <v>916.17</v>
      </c>
      <c r="J338" s="16">
        <v>0</v>
      </c>
      <c r="K338" s="21">
        <f t="shared" si="9"/>
        <v>0</v>
      </c>
      <c r="L338" s="22" t="str">
        <f t="shared" si="8"/>
        <v>OK</v>
      </c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50"/>
      <c r="Z338" s="50"/>
      <c r="AA338" s="50"/>
      <c r="AB338" s="50"/>
    </row>
    <row r="339" spans="1:28" ht="39.950000000000003" customHeight="1" x14ac:dyDescent="0.25">
      <c r="A339" s="69"/>
      <c r="B339" s="66"/>
      <c r="C339" s="37">
        <v>336</v>
      </c>
      <c r="D339" s="63"/>
      <c r="E339" s="42" t="s">
        <v>75</v>
      </c>
      <c r="F339" s="43" t="s">
        <v>126</v>
      </c>
      <c r="G339" s="43" t="s">
        <v>76</v>
      </c>
      <c r="H339" s="43" t="s">
        <v>30</v>
      </c>
      <c r="I339" s="41">
        <v>1278.82</v>
      </c>
      <c r="J339" s="16">
        <v>0</v>
      </c>
      <c r="K339" s="21">
        <f t="shared" si="9"/>
        <v>0</v>
      </c>
      <c r="L339" s="22" t="str">
        <f t="shared" si="8"/>
        <v>OK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50"/>
      <c r="Z339" s="50"/>
      <c r="AA339" s="50"/>
      <c r="AB339" s="50"/>
    </row>
    <row r="340" spans="1:28" ht="39.950000000000003" customHeight="1" x14ac:dyDescent="0.25">
      <c r="A340" s="69"/>
      <c r="B340" s="66"/>
      <c r="C340" s="37">
        <v>337</v>
      </c>
      <c r="D340" s="63"/>
      <c r="E340" s="42" t="s">
        <v>77</v>
      </c>
      <c r="F340" s="43" t="s">
        <v>126</v>
      </c>
      <c r="G340" s="43" t="s">
        <v>29</v>
      </c>
      <c r="H340" s="43" t="s">
        <v>30</v>
      </c>
      <c r="I340" s="41">
        <v>684.04</v>
      </c>
      <c r="J340" s="16">
        <v>0</v>
      </c>
      <c r="K340" s="21">
        <f t="shared" si="9"/>
        <v>0</v>
      </c>
      <c r="L340" s="22" t="str">
        <f t="shared" si="8"/>
        <v>OK</v>
      </c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50"/>
      <c r="Z340" s="50"/>
      <c r="AA340" s="50"/>
      <c r="AB340" s="50"/>
    </row>
    <row r="341" spans="1:28" ht="39.950000000000003" customHeight="1" x14ac:dyDescent="0.25">
      <c r="A341" s="69"/>
      <c r="B341" s="66"/>
      <c r="C341" s="37">
        <v>338</v>
      </c>
      <c r="D341" s="63"/>
      <c r="E341" s="42" t="s">
        <v>78</v>
      </c>
      <c r="F341" s="43" t="s">
        <v>126</v>
      </c>
      <c r="G341" s="43" t="s">
        <v>29</v>
      </c>
      <c r="H341" s="43" t="s">
        <v>30</v>
      </c>
      <c r="I341" s="41">
        <v>1291.77</v>
      </c>
      <c r="J341" s="16">
        <v>0</v>
      </c>
      <c r="K341" s="21">
        <f t="shared" si="9"/>
        <v>0</v>
      </c>
      <c r="L341" s="22" t="str">
        <f t="shared" si="8"/>
        <v>OK</v>
      </c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50"/>
      <c r="Z341" s="50"/>
      <c r="AA341" s="50"/>
      <c r="AB341" s="50"/>
    </row>
    <row r="342" spans="1:28" ht="39.950000000000003" customHeight="1" x14ac:dyDescent="0.25">
      <c r="A342" s="69"/>
      <c r="B342" s="66"/>
      <c r="C342" s="37">
        <v>339</v>
      </c>
      <c r="D342" s="63"/>
      <c r="E342" s="42" t="s">
        <v>79</v>
      </c>
      <c r="F342" s="43" t="s">
        <v>126</v>
      </c>
      <c r="G342" s="43" t="s">
        <v>29</v>
      </c>
      <c r="H342" s="43" t="s">
        <v>30</v>
      </c>
      <c r="I342" s="41">
        <v>85.89</v>
      </c>
      <c r="J342" s="16">
        <v>0</v>
      </c>
      <c r="K342" s="21">
        <f t="shared" si="9"/>
        <v>0</v>
      </c>
      <c r="L342" s="22" t="str">
        <f t="shared" si="8"/>
        <v>OK</v>
      </c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50"/>
      <c r="Z342" s="50"/>
      <c r="AA342" s="50"/>
      <c r="AB342" s="50"/>
    </row>
    <row r="343" spans="1:28" ht="39.950000000000003" customHeight="1" x14ac:dyDescent="0.25">
      <c r="A343" s="69"/>
      <c r="B343" s="66"/>
      <c r="C343" s="37">
        <v>340</v>
      </c>
      <c r="D343" s="63"/>
      <c r="E343" s="42" t="s">
        <v>132</v>
      </c>
      <c r="F343" s="43" t="s">
        <v>126</v>
      </c>
      <c r="G343" s="43" t="s">
        <v>29</v>
      </c>
      <c r="H343" s="43" t="s">
        <v>30</v>
      </c>
      <c r="I343" s="41">
        <v>81.319999999999993</v>
      </c>
      <c r="J343" s="16">
        <v>0</v>
      </c>
      <c r="K343" s="21">
        <f t="shared" si="9"/>
        <v>0</v>
      </c>
      <c r="L343" s="22" t="str">
        <f t="shared" si="8"/>
        <v>OK</v>
      </c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50"/>
      <c r="Z343" s="50"/>
      <c r="AA343" s="50"/>
      <c r="AB343" s="50"/>
    </row>
    <row r="344" spans="1:28" ht="39.950000000000003" customHeight="1" x14ac:dyDescent="0.25">
      <c r="A344" s="69"/>
      <c r="B344" s="66"/>
      <c r="C344" s="37">
        <v>341</v>
      </c>
      <c r="D344" s="63"/>
      <c r="E344" s="42" t="s">
        <v>134</v>
      </c>
      <c r="F344" s="43" t="s">
        <v>38</v>
      </c>
      <c r="G344" s="43" t="s">
        <v>81</v>
      </c>
      <c r="H344" s="43" t="s">
        <v>30</v>
      </c>
      <c r="I344" s="41">
        <v>23.66</v>
      </c>
      <c r="J344" s="16">
        <v>0</v>
      </c>
      <c r="K344" s="21">
        <f t="shared" si="9"/>
        <v>0</v>
      </c>
      <c r="L344" s="22" t="str">
        <f t="shared" si="8"/>
        <v>OK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50"/>
      <c r="Z344" s="50"/>
      <c r="AA344" s="50"/>
      <c r="AB344" s="50"/>
    </row>
    <row r="345" spans="1:28" ht="39.950000000000003" customHeight="1" x14ac:dyDescent="0.25">
      <c r="A345" s="69"/>
      <c r="B345" s="66"/>
      <c r="C345" s="37">
        <v>342</v>
      </c>
      <c r="D345" s="63"/>
      <c r="E345" s="42" t="s">
        <v>135</v>
      </c>
      <c r="F345" s="43" t="s">
        <v>38</v>
      </c>
      <c r="G345" s="43" t="s">
        <v>82</v>
      </c>
      <c r="H345" s="43" t="s">
        <v>30</v>
      </c>
      <c r="I345" s="41">
        <v>24.79</v>
      </c>
      <c r="J345" s="16">
        <v>0</v>
      </c>
      <c r="K345" s="21">
        <f t="shared" si="9"/>
        <v>0</v>
      </c>
      <c r="L345" s="22" t="str">
        <f t="shared" si="8"/>
        <v>OK</v>
      </c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50"/>
      <c r="Z345" s="50"/>
      <c r="AA345" s="50"/>
      <c r="AB345" s="50"/>
    </row>
    <row r="346" spans="1:28" ht="39.950000000000003" customHeight="1" x14ac:dyDescent="0.25">
      <c r="A346" s="69"/>
      <c r="B346" s="66"/>
      <c r="C346" s="37">
        <v>343</v>
      </c>
      <c r="D346" s="63"/>
      <c r="E346" s="42" t="s">
        <v>136</v>
      </c>
      <c r="F346" s="43" t="s">
        <v>38</v>
      </c>
      <c r="G346" s="43" t="s">
        <v>83</v>
      </c>
      <c r="H346" s="43" t="s">
        <v>30</v>
      </c>
      <c r="I346" s="41">
        <v>62.42</v>
      </c>
      <c r="J346" s="16">
        <v>0</v>
      </c>
      <c r="K346" s="21">
        <f t="shared" si="9"/>
        <v>0</v>
      </c>
      <c r="L346" s="22" t="str">
        <f t="shared" si="8"/>
        <v>OK</v>
      </c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50"/>
      <c r="Z346" s="50"/>
      <c r="AA346" s="50"/>
      <c r="AB346" s="50"/>
    </row>
    <row r="347" spans="1:28" ht="39.950000000000003" customHeight="1" x14ac:dyDescent="0.25">
      <c r="A347" s="69"/>
      <c r="B347" s="66"/>
      <c r="C347" s="37">
        <v>344</v>
      </c>
      <c r="D347" s="63"/>
      <c r="E347" s="42" t="s">
        <v>137</v>
      </c>
      <c r="F347" s="43" t="s">
        <v>38</v>
      </c>
      <c r="G347" s="43" t="s">
        <v>84</v>
      </c>
      <c r="H347" s="43" t="s">
        <v>30</v>
      </c>
      <c r="I347" s="41">
        <v>32.659999999999997</v>
      </c>
      <c r="J347" s="16">
        <v>0</v>
      </c>
      <c r="K347" s="21">
        <f t="shared" si="9"/>
        <v>0</v>
      </c>
      <c r="L347" s="22" t="str">
        <f t="shared" si="8"/>
        <v>OK</v>
      </c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50"/>
      <c r="Z347" s="50"/>
      <c r="AA347" s="50"/>
      <c r="AB347" s="50"/>
    </row>
    <row r="348" spans="1:28" ht="39.950000000000003" customHeight="1" x14ac:dyDescent="0.25">
      <c r="A348" s="69"/>
      <c r="B348" s="66"/>
      <c r="C348" s="37">
        <v>345</v>
      </c>
      <c r="D348" s="63"/>
      <c r="E348" s="42" t="s">
        <v>87</v>
      </c>
      <c r="F348" s="43" t="s">
        <v>126</v>
      </c>
      <c r="G348" s="43" t="s">
        <v>88</v>
      </c>
      <c r="H348" s="43" t="s">
        <v>30</v>
      </c>
      <c r="I348" s="41">
        <v>552.51</v>
      </c>
      <c r="J348" s="16">
        <v>0</v>
      </c>
      <c r="K348" s="21">
        <f t="shared" si="9"/>
        <v>0</v>
      </c>
      <c r="L348" s="22" t="str">
        <f t="shared" si="8"/>
        <v>OK</v>
      </c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50"/>
      <c r="Z348" s="50"/>
      <c r="AA348" s="50"/>
      <c r="AB348" s="50"/>
    </row>
    <row r="349" spans="1:28" ht="39.950000000000003" customHeight="1" x14ac:dyDescent="0.25">
      <c r="A349" s="69"/>
      <c r="B349" s="66"/>
      <c r="C349" s="37">
        <v>346</v>
      </c>
      <c r="D349" s="63"/>
      <c r="E349" s="42" t="s">
        <v>89</v>
      </c>
      <c r="F349" s="43" t="s">
        <v>126</v>
      </c>
      <c r="G349" s="43" t="s">
        <v>29</v>
      </c>
      <c r="H349" s="43" t="s">
        <v>30</v>
      </c>
      <c r="I349" s="41">
        <v>1097.5</v>
      </c>
      <c r="J349" s="16">
        <v>0</v>
      </c>
      <c r="K349" s="21">
        <f t="shared" si="9"/>
        <v>0</v>
      </c>
      <c r="L349" s="22" t="str">
        <f t="shared" si="8"/>
        <v>OK</v>
      </c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50"/>
      <c r="Z349" s="50"/>
      <c r="AA349" s="50"/>
      <c r="AB349" s="50"/>
    </row>
    <row r="350" spans="1:28" ht="39.950000000000003" customHeight="1" x14ac:dyDescent="0.25">
      <c r="A350" s="69"/>
      <c r="B350" s="66"/>
      <c r="C350" s="37">
        <v>347</v>
      </c>
      <c r="D350" s="63"/>
      <c r="E350" s="42" t="s">
        <v>90</v>
      </c>
      <c r="F350" s="43" t="s">
        <v>38</v>
      </c>
      <c r="G350" s="43" t="s">
        <v>29</v>
      </c>
      <c r="H350" s="43" t="s">
        <v>30</v>
      </c>
      <c r="I350" s="41">
        <v>229.04</v>
      </c>
      <c r="J350" s="16">
        <v>0</v>
      </c>
      <c r="K350" s="21">
        <f t="shared" si="9"/>
        <v>0</v>
      </c>
      <c r="L350" s="22" t="str">
        <f t="shared" si="8"/>
        <v>OK</v>
      </c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50"/>
      <c r="Z350" s="50"/>
      <c r="AA350" s="50"/>
      <c r="AB350" s="50"/>
    </row>
    <row r="351" spans="1:28" ht="39.950000000000003" customHeight="1" x14ac:dyDescent="0.25">
      <c r="A351" s="69"/>
      <c r="B351" s="66"/>
      <c r="C351" s="37">
        <v>348</v>
      </c>
      <c r="D351" s="63"/>
      <c r="E351" s="42" t="s">
        <v>91</v>
      </c>
      <c r="F351" s="43" t="s">
        <v>38</v>
      </c>
      <c r="G351" s="43" t="s">
        <v>29</v>
      </c>
      <c r="H351" s="43" t="s">
        <v>30</v>
      </c>
      <c r="I351" s="41">
        <v>128.83000000000001</v>
      </c>
      <c r="J351" s="16">
        <v>0</v>
      </c>
      <c r="K351" s="21">
        <f t="shared" si="9"/>
        <v>0</v>
      </c>
      <c r="L351" s="22" t="str">
        <f t="shared" si="8"/>
        <v>OK</v>
      </c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50"/>
      <c r="Z351" s="50"/>
      <c r="AA351" s="50"/>
      <c r="AB351" s="50"/>
    </row>
    <row r="352" spans="1:28" ht="39.950000000000003" customHeight="1" x14ac:dyDescent="0.25">
      <c r="A352" s="69"/>
      <c r="B352" s="66"/>
      <c r="C352" s="37">
        <v>349</v>
      </c>
      <c r="D352" s="63"/>
      <c r="E352" s="42" t="s">
        <v>92</v>
      </c>
      <c r="F352" s="43" t="s">
        <v>38</v>
      </c>
      <c r="G352" s="43" t="s">
        <v>93</v>
      </c>
      <c r="H352" s="43" t="s">
        <v>30</v>
      </c>
      <c r="I352" s="41">
        <v>23.1</v>
      </c>
      <c r="J352" s="16">
        <v>0</v>
      </c>
      <c r="K352" s="21">
        <f t="shared" si="9"/>
        <v>0</v>
      </c>
      <c r="L352" s="22" t="str">
        <f t="shared" si="8"/>
        <v>OK</v>
      </c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50"/>
      <c r="Z352" s="50"/>
      <c r="AA352" s="50"/>
      <c r="AB352" s="50"/>
    </row>
    <row r="353" spans="1:28" ht="39.950000000000003" customHeight="1" x14ac:dyDescent="0.25">
      <c r="A353" s="69"/>
      <c r="B353" s="66"/>
      <c r="C353" s="37">
        <v>350</v>
      </c>
      <c r="D353" s="63"/>
      <c r="E353" s="42" t="s">
        <v>94</v>
      </c>
      <c r="F353" s="43" t="s">
        <v>126</v>
      </c>
      <c r="G353" s="43" t="s">
        <v>29</v>
      </c>
      <c r="H353" s="43" t="s">
        <v>30</v>
      </c>
      <c r="I353" s="41">
        <v>213.77</v>
      </c>
      <c r="J353" s="16">
        <v>0</v>
      </c>
      <c r="K353" s="21">
        <f t="shared" si="9"/>
        <v>0</v>
      </c>
      <c r="L353" s="22" t="str">
        <f t="shared" si="8"/>
        <v>OK</v>
      </c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50"/>
      <c r="Z353" s="50"/>
      <c r="AA353" s="50"/>
      <c r="AB353" s="50"/>
    </row>
    <row r="354" spans="1:28" ht="39.950000000000003" customHeight="1" x14ac:dyDescent="0.25">
      <c r="A354" s="70"/>
      <c r="B354" s="67"/>
      <c r="C354" s="44">
        <v>351</v>
      </c>
      <c r="D354" s="64"/>
      <c r="E354" s="42" t="s">
        <v>95</v>
      </c>
      <c r="F354" s="43" t="s">
        <v>126</v>
      </c>
      <c r="G354" s="43" t="s">
        <v>29</v>
      </c>
      <c r="H354" s="43" t="s">
        <v>30</v>
      </c>
      <c r="I354" s="41">
        <v>233.81</v>
      </c>
      <c r="J354" s="16">
        <v>0</v>
      </c>
      <c r="K354" s="21">
        <f t="shared" si="9"/>
        <v>0</v>
      </c>
      <c r="L354" s="22" t="str">
        <f t="shared" si="8"/>
        <v>OK</v>
      </c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50"/>
      <c r="Z354" s="50"/>
      <c r="AA354" s="50"/>
      <c r="AB354" s="50"/>
    </row>
    <row r="355" spans="1:28" ht="24" customHeight="1" x14ac:dyDescent="0.4">
      <c r="J355" s="46">
        <f>SUM(J4:J354)</f>
        <v>17615</v>
      </c>
      <c r="M355" s="35">
        <f t="shared" ref="M355:AB355" si="10">SUMPRODUCT($I$4:$I$354,M4:M354)</f>
        <v>0</v>
      </c>
      <c r="N355" s="35">
        <f t="shared" si="10"/>
        <v>0</v>
      </c>
      <c r="O355" s="35">
        <f t="shared" si="10"/>
        <v>0</v>
      </c>
      <c r="P355" s="35">
        <f t="shared" si="10"/>
        <v>0</v>
      </c>
      <c r="Q355" s="35">
        <f t="shared" si="10"/>
        <v>0</v>
      </c>
      <c r="R355" s="35">
        <f t="shared" si="10"/>
        <v>0</v>
      </c>
      <c r="S355" s="35">
        <f t="shared" si="10"/>
        <v>0</v>
      </c>
      <c r="T355" s="35">
        <f t="shared" si="10"/>
        <v>0</v>
      </c>
      <c r="U355" s="35">
        <f t="shared" si="10"/>
        <v>0</v>
      </c>
      <c r="V355" s="35">
        <f t="shared" si="10"/>
        <v>0</v>
      </c>
      <c r="W355" s="35">
        <f t="shared" si="10"/>
        <v>0</v>
      </c>
      <c r="X355" s="35">
        <f t="shared" si="10"/>
        <v>0</v>
      </c>
      <c r="Y355" s="35">
        <f t="shared" si="10"/>
        <v>0</v>
      </c>
      <c r="Z355" s="35">
        <f t="shared" si="10"/>
        <v>0</v>
      </c>
      <c r="AA355" s="35">
        <f t="shared" si="10"/>
        <v>0</v>
      </c>
      <c r="AB355" s="35">
        <f t="shared" si="10"/>
        <v>0</v>
      </c>
    </row>
    <row r="360" spans="1:28" ht="39.950000000000003" customHeight="1" x14ac:dyDescent="0.4">
      <c r="A360" s="57"/>
      <c r="D360" s="60"/>
    </row>
    <row r="361" spans="1:28" ht="39.950000000000003" customHeight="1" x14ac:dyDescent="0.4">
      <c r="A361" s="57"/>
      <c r="D361" s="60"/>
    </row>
    <row r="362" spans="1:28" ht="39.950000000000003" customHeight="1" x14ac:dyDescent="0.4">
      <c r="A362" s="57"/>
      <c r="D362" s="60"/>
    </row>
    <row r="363" spans="1:28" ht="39.950000000000003" customHeight="1" x14ac:dyDescent="0.4">
      <c r="A363" s="57"/>
      <c r="D363" s="60"/>
    </row>
    <row r="364" spans="1:28" ht="39.950000000000003" customHeight="1" x14ac:dyDescent="0.4">
      <c r="A364" s="57"/>
      <c r="D364" s="60"/>
    </row>
    <row r="365" spans="1:28" ht="39.950000000000003" customHeight="1" x14ac:dyDescent="0.4">
      <c r="A365" s="57"/>
      <c r="D365" s="60"/>
    </row>
    <row r="366" spans="1:28" ht="39.950000000000003" customHeight="1" x14ac:dyDescent="0.4">
      <c r="A366" s="57"/>
      <c r="D366" s="60"/>
    </row>
    <row r="367" spans="1:28" ht="39.950000000000003" customHeight="1" x14ac:dyDescent="0.4">
      <c r="A367" s="57"/>
      <c r="D367" s="60"/>
    </row>
    <row r="368" spans="1:28" ht="39.950000000000003" customHeight="1" x14ac:dyDescent="0.4">
      <c r="A368" s="57"/>
      <c r="D368" s="60"/>
    </row>
    <row r="369" spans="1:9" ht="39.950000000000003" customHeight="1" x14ac:dyDescent="0.4">
      <c r="A369" s="57"/>
      <c r="D369" s="60"/>
    </row>
    <row r="370" spans="1:9" ht="39.950000000000003" customHeight="1" x14ac:dyDescent="0.4">
      <c r="A370" s="57"/>
      <c r="D370" s="60"/>
    </row>
    <row r="371" spans="1:9" ht="39.950000000000003" customHeight="1" x14ac:dyDescent="0.4">
      <c r="A371" s="57"/>
      <c r="D371" s="60"/>
    </row>
    <row r="372" spans="1:9" ht="39.950000000000003" customHeight="1" x14ac:dyDescent="0.4">
      <c r="A372" s="57"/>
      <c r="D372" s="60"/>
    </row>
    <row r="373" spans="1:9" ht="39.950000000000003" customHeight="1" x14ac:dyDescent="0.4">
      <c r="A373" s="57"/>
      <c r="D373" s="60"/>
    </row>
    <row r="374" spans="1:9" ht="39.950000000000003" customHeight="1" x14ac:dyDescent="0.4">
      <c r="A374" s="57"/>
      <c r="D374" s="60"/>
    </row>
    <row r="375" spans="1:9" ht="39.950000000000003" customHeight="1" x14ac:dyDescent="0.4">
      <c r="A375" s="57"/>
      <c r="D375" s="60"/>
    </row>
    <row r="376" spans="1:9" ht="39.950000000000003" customHeight="1" x14ac:dyDescent="0.4">
      <c r="A376" s="57"/>
      <c r="D376" s="60"/>
    </row>
    <row r="377" spans="1:9" ht="39.950000000000003" customHeight="1" x14ac:dyDescent="0.4">
      <c r="A377" s="57"/>
      <c r="D377" s="60"/>
    </row>
    <row r="379" spans="1:9" ht="39.950000000000003" customHeight="1" x14ac:dyDescent="0.4">
      <c r="A379" s="57"/>
      <c r="C379" s="3"/>
      <c r="D379" s="60"/>
      <c r="E379" s="52"/>
      <c r="F379" s="3"/>
      <c r="G379" s="3"/>
      <c r="H379" s="3"/>
      <c r="I379" s="53"/>
    </row>
    <row r="380" spans="1:9" ht="39.950000000000003" customHeight="1" x14ac:dyDescent="0.4">
      <c r="A380" s="57"/>
      <c r="C380" s="3"/>
      <c r="D380" s="60"/>
      <c r="E380" s="52"/>
      <c r="F380" s="3"/>
      <c r="G380" s="3"/>
      <c r="H380" s="3"/>
      <c r="I380" s="53"/>
    </row>
  </sheetData>
  <mergeCells count="47">
    <mergeCell ref="A49:A79"/>
    <mergeCell ref="B49:B79"/>
    <mergeCell ref="D49:D79"/>
    <mergeCell ref="V1:V2"/>
    <mergeCell ref="W1:W2"/>
    <mergeCell ref="P1:P2"/>
    <mergeCell ref="Q1:Q2"/>
    <mergeCell ref="R1:R2"/>
    <mergeCell ref="S1:S2"/>
    <mergeCell ref="T1:T2"/>
    <mergeCell ref="U1:U2"/>
    <mergeCell ref="A1:D1"/>
    <mergeCell ref="E1:I1"/>
    <mergeCell ref="J1:L1"/>
    <mergeCell ref="M1:M2"/>
    <mergeCell ref="N1:N2"/>
    <mergeCell ref="AB1:AB2"/>
    <mergeCell ref="A2:L2"/>
    <mergeCell ref="A4:A48"/>
    <mergeCell ref="B4:B48"/>
    <mergeCell ref="D4:D48"/>
    <mergeCell ref="X1:X2"/>
    <mergeCell ref="Y1:Y2"/>
    <mergeCell ref="Z1:Z2"/>
    <mergeCell ref="AA1:AA2"/>
    <mergeCell ref="O1:O2"/>
    <mergeCell ref="A80:A116"/>
    <mergeCell ref="B80:B116"/>
    <mergeCell ref="D80:D116"/>
    <mergeCell ref="A117:A158"/>
    <mergeCell ref="B117:B158"/>
    <mergeCell ref="D117:D158"/>
    <mergeCell ref="A159:A192"/>
    <mergeCell ref="B159:B192"/>
    <mergeCell ref="D159:D192"/>
    <mergeCell ref="A193:A232"/>
    <mergeCell ref="B193:B232"/>
    <mergeCell ref="D193:D232"/>
    <mergeCell ref="A313:A354"/>
    <mergeCell ref="B313:B354"/>
    <mergeCell ref="D313:D354"/>
    <mergeCell ref="A233:A270"/>
    <mergeCell ref="B233:B270"/>
    <mergeCell ref="D233:D270"/>
    <mergeCell ref="A271:A312"/>
    <mergeCell ref="B271:B312"/>
    <mergeCell ref="D271:D312"/>
  </mergeCells>
  <conditionalFormatting sqref="K4:K354">
    <cfRule type="cellIs" dxfId="56" priority="2" operator="lessThan">
      <formula>0</formula>
    </cfRule>
    <cfRule type="cellIs" dxfId="55" priority="3" operator="lessThan">
      <formula>0</formula>
    </cfRule>
  </conditionalFormatting>
  <conditionalFormatting sqref="M4:X354">
    <cfRule type="cellIs" dxfId="54" priority="5" stopIfTrue="1" operator="greaterThan">
      <formula>0</formula>
    </cfRule>
    <cfRule type="cellIs" dxfId="53" priority="6" stopIfTrue="1" operator="greaterThan">
      <formula>0</formula>
    </cfRule>
    <cfRule type="cellIs" dxfId="52" priority="7" stopIfTrue="1" operator="greaterThan">
      <formula>0</formula>
    </cfRule>
  </conditionalFormatting>
  <conditionalFormatting sqref="M4:AB354">
    <cfRule type="cellIs" dxfId="51" priority="1" operator="greaterThan">
      <formula>10</formula>
    </cfRule>
    <cfRule type="cellIs" dxfId="50" priority="4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10AA1-4C65-47F0-B87F-B169B937093C}">
  <dimension ref="A1:AB380"/>
  <sheetViews>
    <sheetView zoomScale="85" zoomScaleNormal="85" workbookViewId="0">
      <selection activeCell="G352" sqref="G352"/>
    </sheetView>
  </sheetViews>
  <sheetFormatPr defaultColWidth="9.7109375" defaultRowHeight="39.950000000000003" customHeight="1" x14ac:dyDescent="0.4"/>
  <cols>
    <col min="1" max="1" width="10.7109375" style="55" customWidth="1"/>
    <col min="2" max="2" width="9.7109375" style="56"/>
    <col min="3" max="3" width="9.5703125" style="1" customWidth="1"/>
    <col min="4" max="4" width="22.7109375" style="59" customWidth="1"/>
    <col min="5" max="5" width="48.85546875" style="36" customWidth="1"/>
    <col min="6" max="6" width="10" style="1" customWidth="1"/>
    <col min="7" max="7" width="19.42578125" style="1" customWidth="1"/>
    <col min="8" max="8" width="16.7109375" style="1" customWidth="1"/>
    <col min="9" max="9" width="13.7109375" style="25" bestFit="1" customWidth="1"/>
    <col min="10" max="10" width="13.85546875" style="4" customWidth="1"/>
    <col min="11" max="11" width="13.28515625" style="24" customWidth="1"/>
    <col min="12" max="12" width="12.5703125" style="5" customWidth="1"/>
    <col min="13" max="13" width="13.5703125" style="4" customWidth="1"/>
    <col min="14" max="15" width="13.7109375" style="4" customWidth="1"/>
    <col min="16" max="16" width="14.28515625" style="4" customWidth="1"/>
    <col min="17" max="17" width="13.42578125" style="4" customWidth="1"/>
    <col min="18" max="24" width="13.7109375" style="4" customWidth="1"/>
    <col min="25" max="28" width="13.7109375" style="2" customWidth="1"/>
    <col min="29" max="16384" width="9.7109375" style="2"/>
  </cols>
  <sheetData>
    <row r="1" spans="1:28" ht="35.25" customHeight="1" x14ac:dyDescent="0.25">
      <c r="A1" s="80" t="s">
        <v>24</v>
      </c>
      <c r="B1" s="80"/>
      <c r="C1" s="80"/>
      <c r="D1" s="81"/>
      <c r="E1" s="72" t="s">
        <v>127</v>
      </c>
      <c r="F1" s="73"/>
      <c r="G1" s="73"/>
      <c r="H1" s="73"/>
      <c r="I1" s="74"/>
      <c r="J1" s="72" t="s">
        <v>25</v>
      </c>
      <c r="K1" s="73"/>
      <c r="L1" s="74"/>
      <c r="M1" s="71" t="s">
        <v>18</v>
      </c>
      <c r="N1" s="71" t="s">
        <v>18</v>
      </c>
      <c r="O1" s="71" t="s">
        <v>18</v>
      </c>
      <c r="P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V1" s="71" t="s">
        <v>18</v>
      </c>
      <c r="W1" s="71" t="s">
        <v>18</v>
      </c>
      <c r="X1" s="71" t="s">
        <v>18</v>
      </c>
      <c r="Y1" s="71" t="s">
        <v>18</v>
      </c>
      <c r="Z1" s="71" t="s">
        <v>18</v>
      </c>
      <c r="AA1" s="71" t="s">
        <v>18</v>
      </c>
      <c r="AB1" s="71" t="s">
        <v>18</v>
      </c>
    </row>
    <row r="2" spans="1:28" ht="25.15" customHeight="1" x14ac:dyDescent="0.25">
      <c r="A2" s="78" t="s">
        <v>155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s="3" customFormat="1" ht="39.950000000000003" customHeight="1" x14ac:dyDescent="0.2">
      <c r="A3" s="51" t="s">
        <v>139</v>
      </c>
      <c r="B3" s="54" t="s">
        <v>22</v>
      </c>
      <c r="C3" s="54" t="s">
        <v>20</v>
      </c>
      <c r="D3" s="58" t="s">
        <v>13</v>
      </c>
      <c r="E3" s="51" t="s">
        <v>27</v>
      </c>
      <c r="F3" s="54" t="s">
        <v>3</v>
      </c>
      <c r="G3" s="51" t="s">
        <v>17</v>
      </c>
      <c r="H3" s="54" t="s">
        <v>14</v>
      </c>
      <c r="I3" s="28" t="s">
        <v>21</v>
      </c>
      <c r="J3" s="54" t="s">
        <v>19</v>
      </c>
      <c r="K3" s="29" t="s">
        <v>0</v>
      </c>
      <c r="L3" s="30" t="s">
        <v>2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18" t="s">
        <v>1</v>
      </c>
      <c r="W3" s="18" t="s">
        <v>1</v>
      </c>
      <c r="X3" s="18" t="s">
        <v>1</v>
      </c>
      <c r="Y3" s="18" t="s">
        <v>1</v>
      </c>
      <c r="Z3" s="18" t="s">
        <v>1</v>
      </c>
      <c r="AA3" s="18" t="s">
        <v>1</v>
      </c>
      <c r="AB3" s="18" t="s">
        <v>1</v>
      </c>
    </row>
    <row r="4" spans="1:28" ht="39.950000000000003" customHeight="1" x14ac:dyDescent="0.25">
      <c r="A4" s="68" t="s">
        <v>140</v>
      </c>
      <c r="B4" s="65">
        <v>1</v>
      </c>
      <c r="C4" s="37">
        <v>1</v>
      </c>
      <c r="D4" s="75" t="s">
        <v>124</v>
      </c>
      <c r="E4" s="38" t="s">
        <v>28</v>
      </c>
      <c r="F4" s="37" t="s">
        <v>126</v>
      </c>
      <c r="G4" s="37" t="s">
        <v>29</v>
      </c>
      <c r="H4" s="37" t="s">
        <v>30</v>
      </c>
      <c r="I4" s="39">
        <v>161.22</v>
      </c>
      <c r="J4" s="16">
        <v>0</v>
      </c>
      <c r="K4" s="21">
        <f t="shared" ref="K4:K35" si="0">J4-(SUM(M4:AB4))</f>
        <v>0</v>
      </c>
      <c r="L4" s="22" t="str">
        <f>IF(K4&lt;0,"ATENÇÃO","OK")</f>
        <v>OK</v>
      </c>
      <c r="M4" s="48"/>
      <c r="N4" s="49"/>
      <c r="O4" s="48"/>
      <c r="P4" s="48"/>
      <c r="Q4" s="48"/>
      <c r="R4" s="48"/>
      <c r="S4" s="48"/>
      <c r="T4" s="48"/>
      <c r="U4" s="48"/>
      <c r="V4" s="48"/>
      <c r="W4" s="48"/>
      <c r="X4" s="48"/>
      <c r="Y4" s="50"/>
      <c r="Z4" s="50"/>
      <c r="AA4" s="50"/>
      <c r="AB4" s="50"/>
    </row>
    <row r="5" spans="1:28" ht="39.950000000000003" customHeight="1" x14ac:dyDescent="0.25">
      <c r="A5" s="69"/>
      <c r="B5" s="66"/>
      <c r="C5" s="37">
        <v>2</v>
      </c>
      <c r="D5" s="76"/>
      <c r="E5" s="38" t="s">
        <v>31</v>
      </c>
      <c r="F5" s="40" t="s">
        <v>32</v>
      </c>
      <c r="G5" s="40" t="s">
        <v>29</v>
      </c>
      <c r="H5" s="37" t="s">
        <v>30</v>
      </c>
      <c r="I5" s="41">
        <v>12.89</v>
      </c>
      <c r="J5" s="16">
        <v>0</v>
      </c>
      <c r="K5" s="21">
        <f t="shared" si="0"/>
        <v>0</v>
      </c>
      <c r="L5" s="22" t="str">
        <f t="shared" ref="L5:L68" si="1">IF(K5&lt;0,"ATENÇÃO","OK")</f>
        <v>OK</v>
      </c>
      <c r="M5" s="48"/>
      <c r="N5" s="49"/>
      <c r="O5" s="48"/>
      <c r="P5" s="48"/>
      <c r="Q5" s="48"/>
      <c r="R5" s="48"/>
      <c r="S5" s="48"/>
      <c r="T5" s="48"/>
      <c r="U5" s="48"/>
      <c r="V5" s="48"/>
      <c r="W5" s="48"/>
      <c r="X5" s="48"/>
      <c r="Y5" s="50"/>
      <c r="Z5" s="50"/>
      <c r="AA5" s="50"/>
      <c r="AB5" s="50"/>
    </row>
    <row r="6" spans="1:28" ht="39.950000000000003" customHeight="1" x14ac:dyDescent="0.25">
      <c r="A6" s="69"/>
      <c r="B6" s="66"/>
      <c r="C6" s="37">
        <v>3</v>
      </c>
      <c r="D6" s="76"/>
      <c r="E6" s="38" t="s">
        <v>33</v>
      </c>
      <c r="F6" s="40" t="s">
        <v>126</v>
      </c>
      <c r="G6" s="40" t="s">
        <v>29</v>
      </c>
      <c r="H6" s="37" t="s">
        <v>30</v>
      </c>
      <c r="I6" s="41">
        <v>20.63</v>
      </c>
      <c r="J6" s="16">
        <v>0</v>
      </c>
      <c r="K6" s="21">
        <f t="shared" si="0"/>
        <v>0</v>
      </c>
      <c r="L6" s="22" t="str">
        <f t="shared" si="1"/>
        <v>OK</v>
      </c>
      <c r="M6" s="48"/>
      <c r="N6" s="49"/>
      <c r="O6" s="48"/>
      <c r="P6" s="48"/>
      <c r="Q6" s="48"/>
      <c r="R6" s="48"/>
      <c r="S6" s="48"/>
      <c r="T6" s="48"/>
      <c r="U6" s="48"/>
      <c r="V6" s="48"/>
      <c r="W6" s="48"/>
      <c r="X6" s="48"/>
      <c r="Y6" s="50"/>
      <c r="Z6" s="50"/>
      <c r="AA6" s="50"/>
      <c r="AB6" s="50"/>
    </row>
    <row r="7" spans="1:28" ht="39.950000000000003" customHeight="1" x14ac:dyDescent="0.25">
      <c r="A7" s="69"/>
      <c r="B7" s="66"/>
      <c r="C7" s="37">
        <v>4</v>
      </c>
      <c r="D7" s="76"/>
      <c r="E7" s="38" t="s">
        <v>34</v>
      </c>
      <c r="F7" s="40" t="s">
        <v>126</v>
      </c>
      <c r="G7" s="40" t="s">
        <v>35</v>
      </c>
      <c r="H7" s="37" t="s">
        <v>30</v>
      </c>
      <c r="I7" s="41">
        <v>33.53</v>
      </c>
      <c r="J7" s="16">
        <v>0</v>
      </c>
      <c r="K7" s="21">
        <f t="shared" si="0"/>
        <v>0</v>
      </c>
      <c r="L7" s="22" t="str">
        <f t="shared" si="1"/>
        <v>OK</v>
      </c>
      <c r="M7" s="48"/>
      <c r="N7" s="49"/>
      <c r="O7" s="48"/>
      <c r="P7" s="48"/>
      <c r="Q7" s="48"/>
      <c r="R7" s="48"/>
      <c r="S7" s="48"/>
      <c r="T7" s="48"/>
      <c r="U7" s="48"/>
      <c r="V7" s="48"/>
      <c r="W7" s="48"/>
      <c r="X7" s="48"/>
      <c r="Y7" s="50"/>
      <c r="Z7" s="50"/>
      <c r="AA7" s="50"/>
      <c r="AB7" s="50"/>
    </row>
    <row r="8" spans="1:28" ht="39.950000000000003" customHeight="1" x14ac:dyDescent="0.25">
      <c r="A8" s="69"/>
      <c r="B8" s="66"/>
      <c r="C8" s="37">
        <v>5</v>
      </c>
      <c r="D8" s="76"/>
      <c r="E8" s="38" t="s">
        <v>36</v>
      </c>
      <c r="F8" s="40" t="s">
        <v>126</v>
      </c>
      <c r="G8" s="40" t="s">
        <v>37</v>
      </c>
      <c r="H8" s="37" t="s">
        <v>30</v>
      </c>
      <c r="I8" s="41">
        <v>48.36</v>
      </c>
      <c r="J8" s="16">
        <v>0</v>
      </c>
      <c r="K8" s="21">
        <f t="shared" si="0"/>
        <v>0</v>
      </c>
      <c r="L8" s="22" t="str">
        <f t="shared" si="1"/>
        <v>OK</v>
      </c>
      <c r="M8" s="48"/>
      <c r="N8" s="49"/>
      <c r="O8" s="48"/>
      <c r="P8" s="48"/>
      <c r="Q8" s="48"/>
      <c r="R8" s="48"/>
      <c r="S8" s="48"/>
      <c r="T8" s="48"/>
      <c r="U8" s="48"/>
      <c r="V8" s="48"/>
      <c r="W8" s="48"/>
      <c r="X8" s="48"/>
      <c r="Y8" s="50"/>
      <c r="Z8" s="50"/>
      <c r="AA8" s="50"/>
      <c r="AB8" s="50"/>
    </row>
    <row r="9" spans="1:28" ht="39.950000000000003" customHeight="1" x14ac:dyDescent="0.25">
      <c r="A9" s="69"/>
      <c r="B9" s="66"/>
      <c r="C9" s="37">
        <v>6</v>
      </c>
      <c r="D9" s="76"/>
      <c r="E9" s="38" t="s">
        <v>128</v>
      </c>
      <c r="F9" s="37" t="s">
        <v>126</v>
      </c>
      <c r="G9" s="40" t="s">
        <v>29</v>
      </c>
      <c r="H9" s="37" t="s">
        <v>30</v>
      </c>
      <c r="I9" s="39">
        <v>4.24</v>
      </c>
      <c r="J9" s="16">
        <v>0</v>
      </c>
      <c r="K9" s="21">
        <f t="shared" si="0"/>
        <v>0</v>
      </c>
      <c r="L9" s="22" t="str">
        <f t="shared" si="1"/>
        <v>OK</v>
      </c>
      <c r="M9" s="48"/>
      <c r="N9" s="49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50"/>
      <c r="AA9" s="50"/>
      <c r="AB9" s="50"/>
    </row>
    <row r="10" spans="1:28" ht="39.950000000000003" customHeight="1" x14ac:dyDescent="0.25">
      <c r="A10" s="69"/>
      <c r="B10" s="66"/>
      <c r="C10" s="37">
        <v>7</v>
      </c>
      <c r="D10" s="76"/>
      <c r="E10" s="42" t="s">
        <v>129</v>
      </c>
      <c r="F10" s="43" t="s">
        <v>38</v>
      </c>
      <c r="G10" s="43" t="s">
        <v>39</v>
      </c>
      <c r="H10" s="37" t="s">
        <v>30</v>
      </c>
      <c r="I10" s="41">
        <v>8.59</v>
      </c>
      <c r="J10" s="16">
        <v>0</v>
      </c>
      <c r="K10" s="21">
        <f t="shared" si="0"/>
        <v>0</v>
      </c>
      <c r="L10" s="22" t="str">
        <f t="shared" si="1"/>
        <v>OK</v>
      </c>
      <c r="M10" s="48"/>
      <c r="N10" s="49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50"/>
      <c r="AA10" s="50"/>
      <c r="AB10" s="50"/>
    </row>
    <row r="11" spans="1:28" ht="39.950000000000003" customHeight="1" x14ac:dyDescent="0.25">
      <c r="A11" s="69"/>
      <c r="B11" s="66"/>
      <c r="C11" s="37">
        <v>8</v>
      </c>
      <c r="D11" s="76"/>
      <c r="E11" s="42" t="s">
        <v>130</v>
      </c>
      <c r="F11" s="43" t="s">
        <v>38</v>
      </c>
      <c r="G11" s="43" t="s">
        <v>40</v>
      </c>
      <c r="H11" s="37" t="s">
        <v>30</v>
      </c>
      <c r="I11" s="41">
        <v>12.65</v>
      </c>
      <c r="J11" s="16">
        <v>0</v>
      </c>
      <c r="K11" s="21">
        <f t="shared" si="0"/>
        <v>0</v>
      </c>
      <c r="L11" s="22" t="str">
        <f t="shared" si="1"/>
        <v>OK</v>
      </c>
      <c r="M11" s="48"/>
      <c r="N11" s="49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50"/>
      <c r="Z11" s="50"/>
      <c r="AA11" s="50"/>
      <c r="AB11" s="50"/>
    </row>
    <row r="12" spans="1:28" ht="39.950000000000003" customHeight="1" x14ac:dyDescent="0.25">
      <c r="A12" s="69"/>
      <c r="B12" s="66"/>
      <c r="C12" s="37">
        <v>9</v>
      </c>
      <c r="D12" s="76"/>
      <c r="E12" s="42" t="s">
        <v>131</v>
      </c>
      <c r="F12" s="44" t="s">
        <v>38</v>
      </c>
      <c r="G12" s="43" t="s">
        <v>41</v>
      </c>
      <c r="H12" s="43" t="s">
        <v>30</v>
      </c>
      <c r="I12" s="41">
        <v>13.75</v>
      </c>
      <c r="J12" s="16">
        <v>0</v>
      </c>
      <c r="K12" s="21">
        <f t="shared" si="0"/>
        <v>0</v>
      </c>
      <c r="L12" s="22" t="str">
        <f t="shared" si="1"/>
        <v>OK</v>
      </c>
      <c r="M12" s="48"/>
      <c r="N12" s="49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50"/>
      <c r="AA12" s="50"/>
      <c r="AB12" s="50"/>
    </row>
    <row r="13" spans="1:28" ht="39.950000000000003" customHeight="1" x14ac:dyDescent="0.25">
      <c r="A13" s="69"/>
      <c r="B13" s="66"/>
      <c r="C13" s="37">
        <v>10</v>
      </c>
      <c r="D13" s="76"/>
      <c r="E13" s="42" t="s">
        <v>42</v>
      </c>
      <c r="F13" s="44" t="s">
        <v>11</v>
      </c>
      <c r="G13" s="43" t="s">
        <v>29</v>
      </c>
      <c r="H13" s="43" t="s">
        <v>30</v>
      </c>
      <c r="I13" s="41">
        <v>47.9</v>
      </c>
      <c r="J13" s="16">
        <v>0</v>
      </c>
      <c r="K13" s="21">
        <f t="shared" si="0"/>
        <v>0</v>
      </c>
      <c r="L13" s="22" t="str">
        <f t="shared" si="1"/>
        <v>OK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</row>
    <row r="14" spans="1:28" ht="39.950000000000003" customHeight="1" x14ac:dyDescent="0.25">
      <c r="A14" s="69"/>
      <c r="B14" s="66"/>
      <c r="C14" s="37">
        <v>11</v>
      </c>
      <c r="D14" s="76"/>
      <c r="E14" s="42" t="s">
        <v>43</v>
      </c>
      <c r="F14" s="43" t="s">
        <v>44</v>
      </c>
      <c r="G14" s="43" t="s">
        <v>29</v>
      </c>
      <c r="H14" s="43" t="s">
        <v>30</v>
      </c>
      <c r="I14" s="41">
        <v>17.13</v>
      </c>
      <c r="J14" s="16">
        <v>0</v>
      </c>
      <c r="K14" s="21">
        <f t="shared" si="0"/>
        <v>0</v>
      </c>
      <c r="L14" s="22" t="str">
        <f t="shared" si="1"/>
        <v>OK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50"/>
      <c r="Z14" s="50"/>
      <c r="AA14" s="50"/>
      <c r="AB14" s="50"/>
    </row>
    <row r="15" spans="1:28" ht="39.950000000000003" customHeight="1" x14ac:dyDescent="0.25">
      <c r="A15" s="69"/>
      <c r="B15" s="66"/>
      <c r="C15" s="37">
        <v>12</v>
      </c>
      <c r="D15" s="76"/>
      <c r="E15" s="42" t="s">
        <v>45</v>
      </c>
      <c r="F15" s="43" t="s">
        <v>38</v>
      </c>
      <c r="G15" s="43" t="s">
        <v>46</v>
      </c>
      <c r="H15" s="43" t="s">
        <v>30</v>
      </c>
      <c r="I15" s="41">
        <v>22.06</v>
      </c>
      <c r="J15" s="16">
        <v>0</v>
      </c>
      <c r="K15" s="21">
        <f t="shared" si="0"/>
        <v>0</v>
      </c>
      <c r="L15" s="22" t="str">
        <f t="shared" si="1"/>
        <v>OK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0"/>
      <c r="Z15" s="50"/>
      <c r="AA15" s="50"/>
      <c r="AB15" s="50"/>
    </row>
    <row r="16" spans="1:28" ht="39.950000000000003" customHeight="1" x14ac:dyDescent="0.25">
      <c r="A16" s="69"/>
      <c r="B16" s="66"/>
      <c r="C16" s="37">
        <v>13</v>
      </c>
      <c r="D16" s="76"/>
      <c r="E16" s="38" t="s">
        <v>47</v>
      </c>
      <c r="F16" s="40" t="s">
        <v>38</v>
      </c>
      <c r="G16" s="40" t="s">
        <v>48</v>
      </c>
      <c r="H16" s="40" t="s">
        <v>30</v>
      </c>
      <c r="I16" s="45">
        <v>17.41</v>
      </c>
      <c r="J16" s="16">
        <v>0</v>
      </c>
      <c r="K16" s="21">
        <f t="shared" si="0"/>
        <v>0</v>
      </c>
      <c r="L16" s="22" t="str">
        <f t="shared" si="1"/>
        <v>OK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0"/>
      <c r="Z16" s="50"/>
      <c r="AA16" s="50"/>
      <c r="AB16" s="50"/>
    </row>
    <row r="17" spans="1:28" ht="39.950000000000003" customHeight="1" x14ac:dyDescent="0.25">
      <c r="A17" s="69"/>
      <c r="B17" s="66"/>
      <c r="C17" s="37">
        <v>14</v>
      </c>
      <c r="D17" s="76"/>
      <c r="E17" s="42" t="s">
        <v>49</v>
      </c>
      <c r="F17" s="43" t="s">
        <v>38</v>
      </c>
      <c r="G17" s="43" t="s">
        <v>50</v>
      </c>
      <c r="H17" s="43" t="s">
        <v>30</v>
      </c>
      <c r="I17" s="41">
        <v>12.38</v>
      </c>
      <c r="J17" s="16">
        <v>0</v>
      </c>
      <c r="K17" s="21">
        <f t="shared" si="0"/>
        <v>0</v>
      </c>
      <c r="L17" s="22" t="str">
        <f t="shared" si="1"/>
        <v>OK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0"/>
      <c r="Z17" s="50"/>
      <c r="AA17" s="50"/>
      <c r="AB17" s="50"/>
    </row>
    <row r="18" spans="1:28" ht="39.950000000000003" customHeight="1" x14ac:dyDescent="0.25">
      <c r="A18" s="69"/>
      <c r="B18" s="66"/>
      <c r="C18" s="37">
        <v>15</v>
      </c>
      <c r="D18" s="76"/>
      <c r="E18" s="42" t="s">
        <v>51</v>
      </c>
      <c r="F18" s="43" t="s">
        <v>38</v>
      </c>
      <c r="G18" s="43" t="s">
        <v>52</v>
      </c>
      <c r="H18" s="43" t="s">
        <v>30</v>
      </c>
      <c r="I18" s="41">
        <v>154.96</v>
      </c>
      <c r="J18" s="16">
        <v>0</v>
      </c>
      <c r="K18" s="21">
        <f t="shared" si="0"/>
        <v>0</v>
      </c>
      <c r="L18" s="22" t="str">
        <f t="shared" si="1"/>
        <v>OK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50"/>
      <c r="Z18" s="50"/>
      <c r="AA18" s="50"/>
      <c r="AB18" s="50"/>
    </row>
    <row r="19" spans="1:28" ht="39.950000000000003" customHeight="1" x14ac:dyDescent="0.25">
      <c r="A19" s="69"/>
      <c r="B19" s="66"/>
      <c r="C19" s="37">
        <v>16</v>
      </c>
      <c r="D19" s="76"/>
      <c r="E19" s="42" t="s">
        <v>53</v>
      </c>
      <c r="F19" s="43" t="s">
        <v>38</v>
      </c>
      <c r="G19" s="43" t="s">
        <v>54</v>
      </c>
      <c r="H19" s="43" t="s">
        <v>30</v>
      </c>
      <c r="I19" s="41">
        <v>169.18</v>
      </c>
      <c r="J19" s="16">
        <v>0</v>
      </c>
      <c r="K19" s="21">
        <f t="shared" si="0"/>
        <v>0</v>
      </c>
      <c r="L19" s="22" t="str">
        <f t="shared" si="1"/>
        <v>OK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50"/>
      <c r="Z19" s="50"/>
      <c r="AA19" s="50"/>
      <c r="AB19" s="50"/>
    </row>
    <row r="20" spans="1:28" ht="39.950000000000003" customHeight="1" x14ac:dyDescent="0.25">
      <c r="A20" s="69"/>
      <c r="B20" s="66"/>
      <c r="C20" s="37">
        <v>17</v>
      </c>
      <c r="D20" s="76"/>
      <c r="E20" s="42" t="s">
        <v>55</v>
      </c>
      <c r="F20" s="43" t="s">
        <v>38</v>
      </c>
      <c r="G20" s="43" t="s">
        <v>56</v>
      </c>
      <c r="H20" s="43" t="s">
        <v>30</v>
      </c>
      <c r="I20" s="41">
        <v>55.76</v>
      </c>
      <c r="J20" s="16">
        <v>0</v>
      </c>
      <c r="K20" s="21">
        <f t="shared" si="0"/>
        <v>0</v>
      </c>
      <c r="L20" s="22" t="str">
        <f t="shared" si="1"/>
        <v>OK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50"/>
      <c r="Z20" s="50"/>
      <c r="AA20" s="50"/>
      <c r="AB20" s="50"/>
    </row>
    <row r="21" spans="1:28" ht="39.950000000000003" customHeight="1" x14ac:dyDescent="0.25">
      <c r="A21" s="69"/>
      <c r="B21" s="66"/>
      <c r="C21" s="37">
        <v>18</v>
      </c>
      <c r="D21" s="76"/>
      <c r="E21" s="42" t="s">
        <v>57</v>
      </c>
      <c r="F21" s="43" t="s">
        <v>38</v>
      </c>
      <c r="G21" s="43" t="s">
        <v>58</v>
      </c>
      <c r="H21" s="43" t="s">
        <v>30</v>
      </c>
      <c r="I21" s="41">
        <v>21.39</v>
      </c>
      <c r="J21" s="16">
        <v>0</v>
      </c>
      <c r="K21" s="21">
        <f t="shared" si="0"/>
        <v>0</v>
      </c>
      <c r="L21" s="22" t="str">
        <f t="shared" si="1"/>
        <v>OK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50"/>
      <c r="Z21" s="50"/>
      <c r="AA21" s="50"/>
      <c r="AB21" s="50"/>
    </row>
    <row r="22" spans="1:28" ht="39.950000000000003" customHeight="1" x14ac:dyDescent="0.25">
      <c r="A22" s="69"/>
      <c r="B22" s="66"/>
      <c r="C22" s="37">
        <v>19</v>
      </c>
      <c r="D22" s="76"/>
      <c r="E22" s="42" t="s">
        <v>59</v>
      </c>
      <c r="F22" s="43" t="s">
        <v>38</v>
      </c>
      <c r="G22" s="43" t="s">
        <v>60</v>
      </c>
      <c r="H22" s="43" t="s">
        <v>30</v>
      </c>
      <c r="I22" s="41">
        <v>47.92</v>
      </c>
      <c r="J22" s="16">
        <v>0</v>
      </c>
      <c r="K22" s="21">
        <f t="shared" si="0"/>
        <v>0</v>
      </c>
      <c r="L22" s="22" t="str">
        <f t="shared" si="1"/>
        <v>OK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50"/>
      <c r="Z22" s="50"/>
      <c r="AA22" s="50"/>
      <c r="AB22" s="50"/>
    </row>
    <row r="23" spans="1:28" ht="39.950000000000003" customHeight="1" x14ac:dyDescent="0.25">
      <c r="A23" s="69"/>
      <c r="B23" s="66"/>
      <c r="C23" s="37">
        <v>20</v>
      </c>
      <c r="D23" s="76"/>
      <c r="E23" s="42" t="s">
        <v>61</v>
      </c>
      <c r="F23" s="43" t="s">
        <v>38</v>
      </c>
      <c r="G23" s="43" t="s">
        <v>62</v>
      </c>
      <c r="H23" s="43" t="s">
        <v>30</v>
      </c>
      <c r="I23" s="41">
        <v>80.260000000000005</v>
      </c>
      <c r="J23" s="16">
        <v>0</v>
      </c>
      <c r="K23" s="21">
        <f t="shared" si="0"/>
        <v>0</v>
      </c>
      <c r="L23" s="22" t="str">
        <f t="shared" si="1"/>
        <v>OK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50"/>
      <c r="Z23" s="50"/>
      <c r="AA23" s="50"/>
      <c r="AB23" s="50"/>
    </row>
    <row r="24" spans="1:28" ht="39.950000000000003" customHeight="1" x14ac:dyDescent="0.25">
      <c r="A24" s="69"/>
      <c r="B24" s="66"/>
      <c r="C24" s="37">
        <v>21</v>
      </c>
      <c r="D24" s="76"/>
      <c r="E24" s="42" t="s">
        <v>63</v>
      </c>
      <c r="F24" s="43" t="s">
        <v>126</v>
      </c>
      <c r="G24" s="43" t="s">
        <v>64</v>
      </c>
      <c r="H24" s="43" t="s">
        <v>30</v>
      </c>
      <c r="I24" s="41">
        <v>857.58</v>
      </c>
      <c r="J24" s="16">
        <v>0</v>
      </c>
      <c r="K24" s="21">
        <f t="shared" si="0"/>
        <v>0</v>
      </c>
      <c r="L24" s="22" t="str">
        <f t="shared" si="1"/>
        <v>OK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50"/>
      <c r="Z24" s="50"/>
      <c r="AA24" s="50"/>
      <c r="AB24" s="50"/>
    </row>
    <row r="25" spans="1:28" ht="39.950000000000003" customHeight="1" x14ac:dyDescent="0.25">
      <c r="A25" s="69"/>
      <c r="B25" s="66"/>
      <c r="C25" s="37">
        <v>22</v>
      </c>
      <c r="D25" s="76"/>
      <c r="E25" s="42" t="s">
        <v>65</v>
      </c>
      <c r="F25" s="43" t="s">
        <v>126</v>
      </c>
      <c r="G25" s="43" t="s">
        <v>64</v>
      </c>
      <c r="H25" s="43" t="s">
        <v>30</v>
      </c>
      <c r="I25" s="41">
        <v>450.92</v>
      </c>
      <c r="J25" s="16">
        <v>0</v>
      </c>
      <c r="K25" s="21">
        <f t="shared" si="0"/>
        <v>0</v>
      </c>
      <c r="L25" s="22" t="str">
        <f t="shared" si="1"/>
        <v>OK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50"/>
      <c r="Z25" s="50"/>
      <c r="AA25" s="50"/>
      <c r="AB25" s="50"/>
    </row>
    <row r="26" spans="1:28" ht="39.950000000000003" customHeight="1" x14ac:dyDescent="0.25">
      <c r="A26" s="69"/>
      <c r="B26" s="66"/>
      <c r="C26" s="37">
        <v>23</v>
      </c>
      <c r="D26" s="76"/>
      <c r="E26" s="42" t="s">
        <v>66</v>
      </c>
      <c r="F26" s="43" t="s">
        <v>126</v>
      </c>
      <c r="G26" s="43" t="s">
        <v>67</v>
      </c>
      <c r="H26" s="43" t="s">
        <v>30</v>
      </c>
      <c r="I26" s="41">
        <v>121.74</v>
      </c>
      <c r="J26" s="16">
        <v>0</v>
      </c>
      <c r="K26" s="21">
        <f t="shared" si="0"/>
        <v>0</v>
      </c>
      <c r="L26" s="22" t="str">
        <f t="shared" si="1"/>
        <v>OK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50"/>
      <c r="Z26" s="50"/>
      <c r="AA26" s="50"/>
      <c r="AB26" s="50"/>
    </row>
    <row r="27" spans="1:28" ht="39.950000000000003" customHeight="1" x14ac:dyDescent="0.25">
      <c r="A27" s="69"/>
      <c r="B27" s="66"/>
      <c r="C27" s="37">
        <v>24</v>
      </c>
      <c r="D27" s="76"/>
      <c r="E27" s="42" t="s">
        <v>68</v>
      </c>
      <c r="F27" s="43" t="s">
        <v>126</v>
      </c>
      <c r="G27" s="43" t="s">
        <v>69</v>
      </c>
      <c r="H27" s="43" t="s">
        <v>30</v>
      </c>
      <c r="I27" s="41">
        <v>559.17999999999995</v>
      </c>
      <c r="J27" s="16">
        <v>0</v>
      </c>
      <c r="K27" s="21">
        <f t="shared" si="0"/>
        <v>0</v>
      </c>
      <c r="L27" s="22" t="str">
        <f t="shared" si="1"/>
        <v>OK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0"/>
      <c r="Z27" s="50"/>
      <c r="AA27" s="50"/>
      <c r="AB27" s="50"/>
    </row>
    <row r="28" spans="1:28" ht="39.950000000000003" customHeight="1" x14ac:dyDescent="0.25">
      <c r="A28" s="69"/>
      <c r="B28" s="66"/>
      <c r="C28" s="37">
        <v>25</v>
      </c>
      <c r="D28" s="76"/>
      <c r="E28" s="42" t="s">
        <v>70</v>
      </c>
      <c r="F28" s="43" t="s">
        <v>126</v>
      </c>
      <c r="G28" s="43" t="s">
        <v>29</v>
      </c>
      <c r="H28" s="43" t="s">
        <v>30</v>
      </c>
      <c r="I28" s="41">
        <v>279.39999999999998</v>
      </c>
      <c r="J28" s="16">
        <v>0</v>
      </c>
      <c r="K28" s="21">
        <f t="shared" si="0"/>
        <v>0</v>
      </c>
      <c r="L28" s="22" t="str">
        <f t="shared" si="1"/>
        <v>OK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0"/>
      <c r="Z28" s="50"/>
      <c r="AA28" s="50"/>
      <c r="AB28" s="50"/>
    </row>
    <row r="29" spans="1:28" ht="39.950000000000003" customHeight="1" x14ac:dyDescent="0.25">
      <c r="A29" s="69"/>
      <c r="B29" s="66"/>
      <c r="C29" s="37">
        <v>26</v>
      </c>
      <c r="D29" s="76"/>
      <c r="E29" s="42" t="s">
        <v>71</v>
      </c>
      <c r="F29" s="43" t="s">
        <v>126</v>
      </c>
      <c r="G29" s="43" t="s">
        <v>72</v>
      </c>
      <c r="H29" s="43" t="s">
        <v>30</v>
      </c>
      <c r="I29" s="41">
        <v>106.23</v>
      </c>
      <c r="J29" s="16">
        <v>0</v>
      </c>
      <c r="K29" s="21">
        <f t="shared" si="0"/>
        <v>0</v>
      </c>
      <c r="L29" s="22" t="str">
        <f t="shared" si="1"/>
        <v>OK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0"/>
      <c r="Z29" s="50"/>
      <c r="AA29" s="50"/>
      <c r="AB29" s="50"/>
    </row>
    <row r="30" spans="1:28" ht="39.950000000000003" customHeight="1" x14ac:dyDescent="0.25">
      <c r="A30" s="69"/>
      <c r="B30" s="66"/>
      <c r="C30" s="37">
        <v>27</v>
      </c>
      <c r="D30" s="76"/>
      <c r="E30" s="42" t="s">
        <v>73</v>
      </c>
      <c r="F30" s="43" t="s">
        <v>126</v>
      </c>
      <c r="G30" s="43" t="s">
        <v>74</v>
      </c>
      <c r="H30" s="43" t="s">
        <v>30</v>
      </c>
      <c r="I30" s="41">
        <v>619.09</v>
      </c>
      <c r="J30" s="16">
        <v>0</v>
      </c>
      <c r="K30" s="21">
        <f t="shared" si="0"/>
        <v>0</v>
      </c>
      <c r="L30" s="22" t="str">
        <f t="shared" si="1"/>
        <v>OK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  <c r="Z30" s="50"/>
      <c r="AA30" s="50"/>
      <c r="AB30" s="50"/>
    </row>
    <row r="31" spans="1:28" ht="39.950000000000003" customHeight="1" x14ac:dyDescent="0.25">
      <c r="A31" s="69"/>
      <c r="B31" s="66"/>
      <c r="C31" s="37">
        <v>28</v>
      </c>
      <c r="D31" s="76"/>
      <c r="E31" s="42" t="s">
        <v>75</v>
      </c>
      <c r="F31" s="43" t="s">
        <v>126</v>
      </c>
      <c r="G31" s="43" t="s">
        <v>76</v>
      </c>
      <c r="H31" s="43" t="s">
        <v>30</v>
      </c>
      <c r="I31" s="41">
        <v>864.15</v>
      </c>
      <c r="J31" s="16">
        <v>0</v>
      </c>
      <c r="K31" s="21">
        <f t="shared" si="0"/>
        <v>0</v>
      </c>
      <c r="L31" s="22" t="str">
        <f t="shared" si="1"/>
        <v>OK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50"/>
      <c r="AA31" s="50"/>
      <c r="AB31" s="50"/>
    </row>
    <row r="32" spans="1:28" ht="39.950000000000003" customHeight="1" x14ac:dyDescent="0.25">
      <c r="A32" s="69"/>
      <c r="B32" s="66"/>
      <c r="C32" s="37">
        <v>29</v>
      </c>
      <c r="D32" s="76"/>
      <c r="E32" s="42" t="s">
        <v>77</v>
      </c>
      <c r="F32" s="43" t="s">
        <v>126</v>
      </c>
      <c r="G32" s="43" t="s">
        <v>29</v>
      </c>
      <c r="H32" s="43" t="s">
        <v>30</v>
      </c>
      <c r="I32" s="41">
        <v>462.23</v>
      </c>
      <c r="J32" s="16">
        <v>0</v>
      </c>
      <c r="K32" s="21">
        <f t="shared" si="0"/>
        <v>0</v>
      </c>
      <c r="L32" s="22" t="str">
        <f t="shared" si="1"/>
        <v>OK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0"/>
      <c r="Z32" s="50"/>
      <c r="AA32" s="50"/>
      <c r="AB32" s="50"/>
    </row>
    <row r="33" spans="1:28" ht="39.950000000000003" customHeight="1" x14ac:dyDescent="0.25">
      <c r="A33" s="69"/>
      <c r="B33" s="66"/>
      <c r="C33" s="37">
        <v>30</v>
      </c>
      <c r="D33" s="76"/>
      <c r="E33" s="42" t="s">
        <v>78</v>
      </c>
      <c r="F33" s="43" t="s">
        <v>126</v>
      </c>
      <c r="G33" s="43" t="s">
        <v>29</v>
      </c>
      <c r="H33" s="43" t="s">
        <v>30</v>
      </c>
      <c r="I33" s="41">
        <v>872.9</v>
      </c>
      <c r="J33" s="16">
        <v>0</v>
      </c>
      <c r="K33" s="21">
        <f t="shared" si="0"/>
        <v>0</v>
      </c>
      <c r="L33" s="22" t="str">
        <f t="shared" si="1"/>
        <v>OK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0"/>
      <c r="Z33" s="50"/>
      <c r="AA33" s="50"/>
      <c r="AB33" s="50"/>
    </row>
    <row r="34" spans="1:28" ht="39.950000000000003" customHeight="1" x14ac:dyDescent="0.25">
      <c r="A34" s="69"/>
      <c r="B34" s="66"/>
      <c r="C34" s="37">
        <v>31</v>
      </c>
      <c r="D34" s="76"/>
      <c r="E34" s="42" t="s">
        <v>79</v>
      </c>
      <c r="F34" s="43" t="s">
        <v>126</v>
      </c>
      <c r="G34" s="43" t="s">
        <v>29</v>
      </c>
      <c r="H34" s="43" t="s">
        <v>30</v>
      </c>
      <c r="I34" s="41">
        <v>58.04</v>
      </c>
      <c r="J34" s="16">
        <v>0</v>
      </c>
      <c r="K34" s="21">
        <f t="shared" si="0"/>
        <v>0</v>
      </c>
      <c r="L34" s="22" t="str">
        <f t="shared" si="1"/>
        <v>OK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0"/>
      <c r="Z34" s="50"/>
      <c r="AA34" s="50"/>
      <c r="AB34" s="50"/>
    </row>
    <row r="35" spans="1:28" ht="39.950000000000003" customHeight="1" x14ac:dyDescent="0.25">
      <c r="A35" s="69"/>
      <c r="B35" s="66"/>
      <c r="C35" s="37">
        <v>32</v>
      </c>
      <c r="D35" s="76"/>
      <c r="E35" s="42" t="s">
        <v>132</v>
      </c>
      <c r="F35" s="43" t="s">
        <v>126</v>
      </c>
      <c r="G35" s="43" t="s">
        <v>29</v>
      </c>
      <c r="H35" s="43" t="s">
        <v>30</v>
      </c>
      <c r="I35" s="41">
        <v>54.95</v>
      </c>
      <c r="J35" s="16">
        <v>0</v>
      </c>
      <c r="K35" s="21">
        <f t="shared" si="0"/>
        <v>0</v>
      </c>
      <c r="L35" s="22" t="str">
        <f t="shared" si="1"/>
        <v>OK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50"/>
      <c r="Z35" s="50"/>
      <c r="AA35" s="50"/>
      <c r="AB35" s="50"/>
    </row>
    <row r="36" spans="1:28" ht="39.950000000000003" customHeight="1" x14ac:dyDescent="0.25">
      <c r="A36" s="69"/>
      <c r="B36" s="66"/>
      <c r="C36" s="37">
        <v>33</v>
      </c>
      <c r="D36" s="76"/>
      <c r="E36" s="42" t="s">
        <v>133</v>
      </c>
      <c r="F36" s="43" t="s">
        <v>38</v>
      </c>
      <c r="G36" s="43" t="s">
        <v>80</v>
      </c>
      <c r="H36" s="43" t="s">
        <v>30</v>
      </c>
      <c r="I36" s="41">
        <v>10.43</v>
      </c>
      <c r="J36" s="16">
        <v>0</v>
      </c>
      <c r="K36" s="21">
        <f t="shared" ref="K36:K56" si="2">J36-(SUM(M36:AB36))</f>
        <v>0</v>
      </c>
      <c r="L36" s="22" t="str">
        <f t="shared" si="1"/>
        <v>OK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0"/>
      <c r="Z36" s="50"/>
      <c r="AA36" s="50"/>
      <c r="AB36" s="50"/>
    </row>
    <row r="37" spans="1:28" ht="39.950000000000003" customHeight="1" x14ac:dyDescent="0.25">
      <c r="A37" s="69"/>
      <c r="B37" s="66"/>
      <c r="C37" s="37">
        <v>34</v>
      </c>
      <c r="D37" s="76"/>
      <c r="E37" s="42" t="s">
        <v>134</v>
      </c>
      <c r="F37" s="43" t="s">
        <v>38</v>
      </c>
      <c r="G37" s="43" t="s">
        <v>81</v>
      </c>
      <c r="H37" s="43" t="s">
        <v>30</v>
      </c>
      <c r="I37" s="41">
        <v>15.99</v>
      </c>
      <c r="J37" s="16">
        <v>0</v>
      </c>
      <c r="K37" s="21">
        <f t="shared" si="2"/>
        <v>0</v>
      </c>
      <c r="L37" s="22" t="str">
        <f t="shared" si="1"/>
        <v>OK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50"/>
      <c r="Z37" s="50"/>
      <c r="AA37" s="50"/>
      <c r="AB37" s="50"/>
    </row>
    <row r="38" spans="1:28" ht="39.950000000000003" customHeight="1" x14ac:dyDescent="0.25">
      <c r="A38" s="69"/>
      <c r="B38" s="66"/>
      <c r="C38" s="37">
        <v>35</v>
      </c>
      <c r="D38" s="76"/>
      <c r="E38" s="42" t="s">
        <v>135</v>
      </c>
      <c r="F38" s="43" t="s">
        <v>38</v>
      </c>
      <c r="G38" s="43" t="s">
        <v>82</v>
      </c>
      <c r="H38" s="43" t="s">
        <v>30</v>
      </c>
      <c r="I38" s="41">
        <v>16.75</v>
      </c>
      <c r="J38" s="16">
        <v>0</v>
      </c>
      <c r="K38" s="21">
        <f t="shared" si="2"/>
        <v>0</v>
      </c>
      <c r="L38" s="22" t="str">
        <f t="shared" si="1"/>
        <v>OK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50"/>
      <c r="Z38" s="50"/>
      <c r="AA38" s="50"/>
      <c r="AB38" s="50"/>
    </row>
    <row r="39" spans="1:28" ht="39.950000000000003" customHeight="1" x14ac:dyDescent="0.25">
      <c r="A39" s="69"/>
      <c r="B39" s="66"/>
      <c r="C39" s="37">
        <v>36</v>
      </c>
      <c r="D39" s="76"/>
      <c r="E39" s="42" t="s">
        <v>136</v>
      </c>
      <c r="F39" s="43" t="s">
        <v>38</v>
      </c>
      <c r="G39" s="43" t="s">
        <v>83</v>
      </c>
      <c r="H39" s="43" t="s">
        <v>30</v>
      </c>
      <c r="I39" s="41">
        <v>42.18</v>
      </c>
      <c r="J39" s="16">
        <v>0</v>
      </c>
      <c r="K39" s="21">
        <f t="shared" si="2"/>
        <v>0</v>
      </c>
      <c r="L39" s="22" t="str">
        <f t="shared" si="1"/>
        <v>OK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50"/>
      <c r="Z39" s="50"/>
      <c r="AA39" s="50"/>
      <c r="AB39" s="50"/>
    </row>
    <row r="40" spans="1:28" ht="39.950000000000003" customHeight="1" x14ac:dyDescent="0.25">
      <c r="A40" s="69"/>
      <c r="B40" s="66"/>
      <c r="C40" s="37">
        <v>37</v>
      </c>
      <c r="D40" s="76"/>
      <c r="E40" s="42" t="s">
        <v>137</v>
      </c>
      <c r="F40" s="43" t="s">
        <v>38</v>
      </c>
      <c r="G40" s="43" t="s">
        <v>84</v>
      </c>
      <c r="H40" s="43" t="s">
        <v>30</v>
      </c>
      <c r="I40" s="41">
        <v>22.07</v>
      </c>
      <c r="J40" s="16">
        <v>0</v>
      </c>
      <c r="K40" s="21">
        <f t="shared" si="2"/>
        <v>0</v>
      </c>
      <c r="L40" s="22" t="str">
        <f t="shared" si="1"/>
        <v>OK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0"/>
      <c r="Z40" s="50"/>
      <c r="AA40" s="50"/>
      <c r="AB40" s="50"/>
    </row>
    <row r="41" spans="1:28" ht="39.950000000000003" customHeight="1" x14ac:dyDescent="0.25">
      <c r="A41" s="69"/>
      <c r="B41" s="66"/>
      <c r="C41" s="37">
        <v>38</v>
      </c>
      <c r="D41" s="76"/>
      <c r="E41" s="42" t="s">
        <v>85</v>
      </c>
      <c r="F41" s="43" t="s">
        <v>126</v>
      </c>
      <c r="G41" s="43" t="s">
        <v>86</v>
      </c>
      <c r="H41" s="43" t="s">
        <v>30</v>
      </c>
      <c r="I41" s="41">
        <v>913.6</v>
      </c>
      <c r="J41" s="16">
        <v>0</v>
      </c>
      <c r="K41" s="21">
        <f t="shared" si="2"/>
        <v>0</v>
      </c>
      <c r="L41" s="22" t="str">
        <f t="shared" si="1"/>
        <v>OK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0"/>
      <c r="Z41" s="50"/>
      <c r="AA41" s="50"/>
      <c r="AB41" s="50"/>
    </row>
    <row r="42" spans="1:28" ht="39.950000000000003" customHeight="1" x14ac:dyDescent="0.25">
      <c r="A42" s="69"/>
      <c r="B42" s="66"/>
      <c r="C42" s="37">
        <v>39</v>
      </c>
      <c r="D42" s="76"/>
      <c r="E42" s="42" t="s">
        <v>87</v>
      </c>
      <c r="F42" s="43" t="s">
        <v>126</v>
      </c>
      <c r="G42" s="43" t="s">
        <v>88</v>
      </c>
      <c r="H42" s="43" t="s">
        <v>30</v>
      </c>
      <c r="I42" s="41">
        <v>373.35</v>
      </c>
      <c r="J42" s="16">
        <v>0</v>
      </c>
      <c r="K42" s="21">
        <f t="shared" si="2"/>
        <v>0</v>
      </c>
      <c r="L42" s="22" t="str">
        <f t="shared" si="1"/>
        <v>OK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0"/>
      <c r="Z42" s="50"/>
      <c r="AA42" s="50"/>
      <c r="AB42" s="50"/>
    </row>
    <row r="43" spans="1:28" ht="39.950000000000003" customHeight="1" x14ac:dyDescent="0.25">
      <c r="A43" s="69"/>
      <c r="B43" s="66"/>
      <c r="C43" s="37">
        <v>40</v>
      </c>
      <c r="D43" s="76"/>
      <c r="E43" s="42" t="s">
        <v>89</v>
      </c>
      <c r="F43" s="43" t="s">
        <v>126</v>
      </c>
      <c r="G43" s="43" t="s">
        <v>29</v>
      </c>
      <c r="H43" s="43" t="s">
        <v>30</v>
      </c>
      <c r="I43" s="41">
        <v>741.62</v>
      </c>
      <c r="J43" s="16">
        <v>0</v>
      </c>
      <c r="K43" s="21">
        <f t="shared" si="2"/>
        <v>0</v>
      </c>
      <c r="L43" s="22" t="str">
        <f t="shared" si="1"/>
        <v>OK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50"/>
      <c r="Z43" s="50"/>
      <c r="AA43" s="50"/>
      <c r="AB43" s="50"/>
    </row>
    <row r="44" spans="1:28" ht="39.950000000000003" customHeight="1" x14ac:dyDescent="0.25">
      <c r="A44" s="69"/>
      <c r="B44" s="66"/>
      <c r="C44" s="37">
        <v>41</v>
      </c>
      <c r="D44" s="76"/>
      <c r="E44" s="42" t="s">
        <v>90</v>
      </c>
      <c r="F44" s="43" t="s">
        <v>38</v>
      </c>
      <c r="G44" s="43" t="s">
        <v>29</v>
      </c>
      <c r="H44" s="43" t="s">
        <v>30</v>
      </c>
      <c r="I44" s="41">
        <v>154.77000000000001</v>
      </c>
      <c r="J44" s="16">
        <v>0</v>
      </c>
      <c r="K44" s="21">
        <f t="shared" si="2"/>
        <v>0</v>
      </c>
      <c r="L44" s="22" t="str">
        <f t="shared" si="1"/>
        <v>OK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0"/>
      <c r="Z44" s="50"/>
      <c r="AA44" s="50"/>
      <c r="AB44" s="50"/>
    </row>
    <row r="45" spans="1:28" ht="39.950000000000003" customHeight="1" x14ac:dyDescent="0.25">
      <c r="A45" s="69"/>
      <c r="B45" s="66"/>
      <c r="C45" s="37">
        <v>42</v>
      </c>
      <c r="D45" s="76"/>
      <c r="E45" s="42" t="s">
        <v>91</v>
      </c>
      <c r="F45" s="43" t="s">
        <v>38</v>
      </c>
      <c r="G45" s="43" t="s">
        <v>29</v>
      </c>
      <c r="H45" s="43" t="s">
        <v>30</v>
      </c>
      <c r="I45" s="41">
        <v>87.06</v>
      </c>
      <c r="J45" s="16">
        <v>0</v>
      </c>
      <c r="K45" s="21">
        <f t="shared" si="2"/>
        <v>0</v>
      </c>
      <c r="L45" s="22" t="str">
        <f t="shared" si="1"/>
        <v>OK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50"/>
      <c r="Z45" s="50"/>
      <c r="AA45" s="50"/>
      <c r="AB45" s="50"/>
    </row>
    <row r="46" spans="1:28" ht="39.950000000000003" customHeight="1" x14ac:dyDescent="0.25">
      <c r="A46" s="69"/>
      <c r="B46" s="66"/>
      <c r="C46" s="37">
        <v>43</v>
      </c>
      <c r="D46" s="76"/>
      <c r="E46" s="42" t="s">
        <v>92</v>
      </c>
      <c r="F46" s="43" t="s">
        <v>38</v>
      </c>
      <c r="G46" s="43" t="s">
        <v>93</v>
      </c>
      <c r="H46" s="43" t="s">
        <v>30</v>
      </c>
      <c r="I46" s="41">
        <v>15.61</v>
      </c>
      <c r="J46" s="16">
        <v>0</v>
      </c>
      <c r="K46" s="21">
        <f t="shared" si="2"/>
        <v>0</v>
      </c>
      <c r="L46" s="22" t="str">
        <f t="shared" si="1"/>
        <v>OK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50"/>
      <c r="Z46" s="50"/>
      <c r="AA46" s="50"/>
      <c r="AB46" s="50"/>
    </row>
    <row r="47" spans="1:28" ht="39.950000000000003" customHeight="1" x14ac:dyDescent="0.25">
      <c r="A47" s="69"/>
      <c r="B47" s="66"/>
      <c r="C47" s="37">
        <v>44</v>
      </c>
      <c r="D47" s="76"/>
      <c r="E47" s="42" t="s">
        <v>94</v>
      </c>
      <c r="F47" s="43" t="s">
        <v>126</v>
      </c>
      <c r="G47" s="43" t="s">
        <v>29</v>
      </c>
      <c r="H47" s="43" t="s">
        <v>30</v>
      </c>
      <c r="I47" s="41">
        <v>144.44999999999999</v>
      </c>
      <c r="J47" s="16">
        <v>0</v>
      </c>
      <c r="K47" s="21">
        <f t="shared" si="2"/>
        <v>0</v>
      </c>
      <c r="L47" s="22" t="str">
        <f t="shared" si="1"/>
        <v>OK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50"/>
      <c r="Z47" s="50"/>
      <c r="AA47" s="50"/>
      <c r="AB47" s="50"/>
    </row>
    <row r="48" spans="1:28" ht="39.950000000000003" customHeight="1" x14ac:dyDescent="0.25">
      <c r="A48" s="70"/>
      <c r="B48" s="67"/>
      <c r="C48" s="37">
        <v>45</v>
      </c>
      <c r="D48" s="77"/>
      <c r="E48" s="42" t="s">
        <v>95</v>
      </c>
      <c r="F48" s="43" t="s">
        <v>126</v>
      </c>
      <c r="G48" s="43" t="s">
        <v>29</v>
      </c>
      <c r="H48" s="43" t="s">
        <v>30</v>
      </c>
      <c r="I48" s="41">
        <v>157.99</v>
      </c>
      <c r="J48" s="16">
        <v>0</v>
      </c>
      <c r="K48" s="21">
        <f t="shared" si="2"/>
        <v>0</v>
      </c>
      <c r="L48" s="22" t="str">
        <f t="shared" si="1"/>
        <v>OK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0"/>
      <c r="Z48" s="50"/>
      <c r="AA48" s="50"/>
      <c r="AB48" s="50"/>
    </row>
    <row r="49" spans="1:28" ht="39.950000000000003" customHeight="1" x14ac:dyDescent="0.25">
      <c r="A49" s="68" t="s">
        <v>141</v>
      </c>
      <c r="B49" s="65">
        <v>2</v>
      </c>
      <c r="C49" s="37">
        <v>46</v>
      </c>
      <c r="D49" s="62" t="s">
        <v>124</v>
      </c>
      <c r="E49" s="42" t="s">
        <v>28</v>
      </c>
      <c r="F49" s="43" t="s">
        <v>126</v>
      </c>
      <c r="G49" s="43" t="s">
        <v>29</v>
      </c>
      <c r="H49" s="43" t="s">
        <v>30</v>
      </c>
      <c r="I49" s="41">
        <v>185.26</v>
      </c>
      <c r="J49" s="16">
        <v>0</v>
      </c>
      <c r="K49" s="21">
        <f t="shared" si="2"/>
        <v>0</v>
      </c>
      <c r="L49" s="22" t="str">
        <f t="shared" si="1"/>
        <v>OK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0"/>
      <c r="Z49" s="50"/>
      <c r="AA49" s="50"/>
      <c r="AB49" s="50"/>
    </row>
    <row r="50" spans="1:28" ht="39.950000000000003" customHeight="1" x14ac:dyDescent="0.25">
      <c r="A50" s="69"/>
      <c r="B50" s="66"/>
      <c r="C50" s="37">
        <v>47</v>
      </c>
      <c r="D50" s="63"/>
      <c r="E50" s="42" t="s">
        <v>31</v>
      </c>
      <c r="F50" s="43" t="s">
        <v>32</v>
      </c>
      <c r="G50" s="43" t="s">
        <v>29</v>
      </c>
      <c r="H50" s="43" t="s">
        <v>30</v>
      </c>
      <c r="I50" s="41">
        <v>14.82</v>
      </c>
      <c r="J50" s="16">
        <v>0</v>
      </c>
      <c r="K50" s="21">
        <f t="shared" si="2"/>
        <v>0</v>
      </c>
      <c r="L50" s="22" t="str">
        <f t="shared" si="1"/>
        <v>OK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50"/>
      <c r="Z50" s="50"/>
      <c r="AA50" s="50"/>
      <c r="AB50" s="50"/>
    </row>
    <row r="51" spans="1:28" ht="39.950000000000003" customHeight="1" x14ac:dyDescent="0.25">
      <c r="A51" s="69"/>
      <c r="B51" s="66"/>
      <c r="C51" s="37">
        <v>48</v>
      </c>
      <c r="D51" s="63"/>
      <c r="E51" s="42" t="s">
        <v>36</v>
      </c>
      <c r="F51" s="43" t="s">
        <v>126</v>
      </c>
      <c r="G51" s="43" t="s">
        <v>37</v>
      </c>
      <c r="H51" s="43" t="s">
        <v>30</v>
      </c>
      <c r="I51" s="41">
        <v>55.57</v>
      </c>
      <c r="J51" s="16">
        <v>0</v>
      </c>
      <c r="K51" s="21">
        <f t="shared" si="2"/>
        <v>0</v>
      </c>
      <c r="L51" s="22" t="str">
        <f t="shared" si="1"/>
        <v>OK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50"/>
      <c r="Z51" s="50"/>
      <c r="AA51" s="50"/>
      <c r="AB51" s="50"/>
    </row>
    <row r="52" spans="1:28" ht="39.950000000000003" customHeight="1" x14ac:dyDescent="0.25">
      <c r="A52" s="69"/>
      <c r="B52" s="66"/>
      <c r="C52" s="37">
        <v>49</v>
      </c>
      <c r="D52" s="63"/>
      <c r="E52" s="42" t="s">
        <v>128</v>
      </c>
      <c r="F52" s="43" t="s">
        <v>126</v>
      </c>
      <c r="G52" s="43" t="s">
        <v>29</v>
      </c>
      <c r="H52" s="43" t="s">
        <v>30</v>
      </c>
      <c r="I52" s="41">
        <v>4.88</v>
      </c>
      <c r="J52" s="16">
        <v>0</v>
      </c>
      <c r="K52" s="21">
        <f t="shared" si="2"/>
        <v>0</v>
      </c>
      <c r="L52" s="22" t="str">
        <f t="shared" si="1"/>
        <v>OK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50"/>
      <c r="Z52" s="50"/>
      <c r="AA52" s="50"/>
      <c r="AB52" s="50"/>
    </row>
    <row r="53" spans="1:28" ht="39.950000000000003" customHeight="1" x14ac:dyDescent="0.25">
      <c r="A53" s="69"/>
      <c r="B53" s="66"/>
      <c r="C53" s="37">
        <v>50</v>
      </c>
      <c r="D53" s="63"/>
      <c r="E53" s="42" t="s">
        <v>130</v>
      </c>
      <c r="F53" s="43" t="s">
        <v>38</v>
      </c>
      <c r="G53" s="43" t="s">
        <v>40</v>
      </c>
      <c r="H53" s="43" t="s">
        <v>30</v>
      </c>
      <c r="I53" s="41">
        <v>14.54</v>
      </c>
      <c r="J53" s="16">
        <v>0</v>
      </c>
      <c r="K53" s="21">
        <f t="shared" si="2"/>
        <v>0</v>
      </c>
      <c r="L53" s="22" t="str">
        <f t="shared" si="1"/>
        <v>OK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50"/>
      <c r="Z53" s="50"/>
      <c r="AA53" s="50"/>
      <c r="AB53" s="50"/>
    </row>
    <row r="54" spans="1:28" ht="39.950000000000003" customHeight="1" x14ac:dyDescent="0.25">
      <c r="A54" s="69"/>
      <c r="B54" s="66"/>
      <c r="C54" s="37">
        <v>51</v>
      </c>
      <c r="D54" s="63"/>
      <c r="E54" s="42" t="s">
        <v>131</v>
      </c>
      <c r="F54" s="43" t="s">
        <v>38</v>
      </c>
      <c r="G54" s="43" t="s">
        <v>41</v>
      </c>
      <c r="H54" s="43" t="s">
        <v>30</v>
      </c>
      <c r="I54" s="41">
        <v>15.8</v>
      </c>
      <c r="J54" s="16">
        <v>0</v>
      </c>
      <c r="K54" s="21">
        <f t="shared" si="2"/>
        <v>0</v>
      </c>
      <c r="L54" s="22" t="str">
        <f t="shared" si="1"/>
        <v>OK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50"/>
      <c r="Z54" s="50"/>
      <c r="AA54" s="50"/>
      <c r="AB54" s="50"/>
    </row>
    <row r="55" spans="1:28" ht="39.950000000000003" customHeight="1" x14ac:dyDescent="0.25">
      <c r="A55" s="69"/>
      <c r="B55" s="66"/>
      <c r="C55" s="37">
        <v>52</v>
      </c>
      <c r="D55" s="63"/>
      <c r="E55" s="42" t="s">
        <v>45</v>
      </c>
      <c r="F55" s="43" t="s">
        <v>38</v>
      </c>
      <c r="G55" s="43" t="s">
        <v>46</v>
      </c>
      <c r="H55" s="43" t="s">
        <v>30</v>
      </c>
      <c r="I55" s="41">
        <v>25.35</v>
      </c>
      <c r="J55" s="16">
        <v>0</v>
      </c>
      <c r="K55" s="21">
        <f t="shared" si="2"/>
        <v>0</v>
      </c>
      <c r="L55" s="22" t="str">
        <f t="shared" si="1"/>
        <v>OK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50"/>
      <c r="Z55" s="50"/>
      <c r="AA55" s="50"/>
      <c r="AB55" s="50"/>
    </row>
    <row r="56" spans="1:28" ht="39.950000000000003" customHeight="1" x14ac:dyDescent="0.25">
      <c r="A56" s="69"/>
      <c r="B56" s="66"/>
      <c r="C56" s="37">
        <v>53</v>
      </c>
      <c r="D56" s="63"/>
      <c r="E56" s="42" t="s">
        <v>47</v>
      </c>
      <c r="F56" s="43" t="s">
        <v>38</v>
      </c>
      <c r="G56" s="43" t="s">
        <v>48</v>
      </c>
      <c r="H56" s="43" t="s">
        <v>30</v>
      </c>
      <c r="I56" s="41">
        <v>20</v>
      </c>
      <c r="J56" s="16">
        <v>0</v>
      </c>
      <c r="K56" s="21">
        <f t="shared" si="2"/>
        <v>0</v>
      </c>
      <c r="L56" s="22" t="str">
        <f t="shared" si="1"/>
        <v>OK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50"/>
      <c r="Z56" s="50"/>
      <c r="AA56" s="50"/>
      <c r="AB56" s="50"/>
    </row>
    <row r="57" spans="1:28" ht="39.950000000000003" customHeight="1" x14ac:dyDescent="0.25">
      <c r="A57" s="69"/>
      <c r="B57" s="66"/>
      <c r="C57" s="37">
        <v>54</v>
      </c>
      <c r="D57" s="63"/>
      <c r="E57" s="42" t="s">
        <v>49</v>
      </c>
      <c r="F57" s="43" t="s">
        <v>38</v>
      </c>
      <c r="G57" s="43" t="s">
        <v>50</v>
      </c>
      <c r="H57" s="43" t="s">
        <v>30</v>
      </c>
      <c r="I57" s="41">
        <v>14.23</v>
      </c>
      <c r="J57" s="16">
        <v>0</v>
      </c>
      <c r="K57" s="21">
        <f t="shared" ref="K57:K120" si="3">J57-(SUM(M57:AB57))</f>
        <v>0</v>
      </c>
      <c r="L57" s="22" t="str">
        <f t="shared" si="1"/>
        <v>OK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50"/>
      <c r="Z57" s="50"/>
      <c r="AA57" s="50"/>
      <c r="AB57" s="50"/>
    </row>
    <row r="58" spans="1:28" ht="39.950000000000003" customHeight="1" x14ac:dyDescent="0.25">
      <c r="A58" s="69"/>
      <c r="B58" s="66"/>
      <c r="C58" s="37">
        <v>55</v>
      </c>
      <c r="D58" s="63"/>
      <c r="E58" s="42" t="s">
        <v>55</v>
      </c>
      <c r="F58" s="43" t="s">
        <v>38</v>
      </c>
      <c r="G58" s="43" t="s">
        <v>96</v>
      </c>
      <c r="H58" s="43" t="s">
        <v>30</v>
      </c>
      <c r="I58" s="41">
        <v>64.08</v>
      </c>
      <c r="J58" s="16">
        <v>0</v>
      </c>
      <c r="K58" s="21">
        <f t="shared" si="3"/>
        <v>0</v>
      </c>
      <c r="L58" s="22" t="str">
        <f t="shared" si="1"/>
        <v>OK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50"/>
      <c r="Z58" s="50"/>
      <c r="AA58" s="50"/>
      <c r="AB58" s="50"/>
    </row>
    <row r="59" spans="1:28" ht="39.950000000000003" customHeight="1" x14ac:dyDescent="0.25">
      <c r="A59" s="69"/>
      <c r="B59" s="66"/>
      <c r="C59" s="37">
        <v>56</v>
      </c>
      <c r="D59" s="63"/>
      <c r="E59" s="42" t="s">
        <v>57</v>
      </c>
      <c r="F59" s="43" t="s">
        <v>38</v>
      </c>
      <c r="G59" s="43" t="s">
        <v>97</v>
      </c>
      <c r="H59" s="43" t="s">
        <v>30</v>
      </c>
      <c r="I59" s="41">
        <v>24.58</v>
      </c>
      <c r="J59" s="16">
        <v>0</v>
      </c>
      <c r="K59" s="21">
        <f t="shared" si="3"/>
        <v>0</v>
      </c>
      <c r="L59" s="22" t="str">
        <f t="shared" si="1"/>
        <v>OK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50"/>
      <c r="Z59" s="50"/>
      <c r="AA59" s="50"/>
      <c r="AB59" s="50"/>
    </row>
    <row r="60" spans="1:28" ht="39.950000000000003" customHeight="1" x14ac:dyDescent="0.25">
      <c r="A60" s="69"/>
      <c r="B60" s="66"/>
      <c r="C60" s="37">
        <v>57</v>
      </c>
      <c r="D60" s="63"/>
      <c r="E60" s="42" t="s">
        <v>59</v>
      </c>
      <c r="F60" s="43" t="s">
        <v>38</v>
      </c>
      <c r="G60" s="43" t="s">
        <v>60</v>
      </c>
      <c r="H60" s="43" t="s">
        <v>30</v>
      </c>
      <c r="I60" s="41">
        <v>55.06</v>
      </c>
      <c r="J60" s="16">
        <v>0</v>
      </c>
      <c r="K60" s="21">
        <f t="shared" si="3"/>
        <v>0</v>
      </c>
      <c r="L60" s="22" t="str">
        <f t="shared" si="1"/>
        <v>OK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50"/>
      <c r="Z60" s="50"/>
      <c r="AA60" s="50"/>
      <c r="AB60" s="50"/>
    </row>
    <row r="61" spans="1:28" ht="39.950000000000003" customHeight="1" x14ac:dyDescent="0.25">
      <c r="A61" s="69"/>
      <c r="B61" s="66"/>
      <c r="C61" s="37">
        <v>58</v>
      </c>
      <c r="D61" s="63"/>
      <c r="E61" s="42" t="s">
        <v>63</v>
      </c>
      <c r="F61" s="43" t="s">
        <v>126</v>
      </c>
      <c r="G61" s="43" t="s">
        <v>64</v>
      </c>
      <c r="H61" s="43" t="s">
        <v>30</v>
      </c>
      <c r="I61" s="41">
        <v>985.48</v>
      </c>
      <c r="J61" s="16">
        <v>0</v>
      </c>
      <c r="K61" s="21">
        <f t="shared" si="3"/>
        <v>0</v>
      </c>
      <c r="L61" s="22" t="str">
        <f t="shared" si="1"/>
        <v>OK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50"/>
      <c r="Z61" s="50"/>
      <c r="AA61" s="50"/>
      <c r="AB61" s="50"/>
    </row>
    <row r="62" spans="1:28" ht="39.950000000000003" customHeight="1" x14ac:dyDescent="0.25">
      <c r="A62" s="69"/>
      <c r="B62" s="66"/>
      <c r="C62" s="37">
        <v>59</v>
      </c>
      <c r="D62" s="63"/>
      <c r="E62" s="42" t="s">
        <v>65</v>
      </c>
      <c r="F62" s="43" t="s">
        <v>126</v>
      </c>
      <c r="G62" s="43" t="s">
        <v>64</v>
      </c>
      <c r="H62" s="43" t="s">
        <v>30</v>
      </c>
      <c r="I62" s="41">
        <v>518.16999999999996</v>
      </c>
      <c r="J62" s="16">
        <v>0</v>
      </c>
      <c r="K62" s="21">
        <f t="shared" si="3"/>
        <v>0</v>
      </c>
      <c r="L62" s="22" t="str">
        <f t="shared" si="1"/>
        <v>OK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50"/>
      <c r="Z62" s="50"/>
      <c r="AA62" s="50"/>
      <c r="AB62" s="50"/>
    </row>
    <row r="63" spans="1:28" ht="39.950000000000003" customHeight="1" x14ac:dyDescent="0.25">
      <c r="A63" s="69"/>
      <c r="B63" s="66"/>
      <c r="C63" s="37">
        <v>60</v>
      </c>
      <c r="D63" s="63"/>
      <c r="E63" s="42" t="s">
        <v>66</v>
      </c>
      <c r="F63" s="43" t="s">
        <v>126</v>
      </c>
      <c r="G63" s="43" t="s">
        <v>67</v>
      </c>
      <c r="H63" s="43" t="s">
        <v>30</v>
      </c>
      <c r="I63" s="41">
        <v>139.9</v>
      </c>
      <c r="J63" s="16">
        <v>0</v>
      </c>
      <c r="K63" s="21">
        <f t="shared" si="3"/>
        <v>0</v>
      </c>
      <c r="L63" s="22" t="str">
        <f t="shared" si="1"/>
        <v>OK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50"/>
      <c r="Z63" s="50"/>
      <c r="AA63" s="50"/>
      <c r="AB63" s="50"/>
    </row>
    <row r="64" spans="1:28" ht="39.950000000000003" customHeight="1" x14ac:dyDescent="0.25">
      <c r="A64" s="69"/>
      <c r="B64" s="66"/>
      <c r="C64" s="37">
        <v>61</v>
      </c>
      <c r="D64" s="63"/>
      <c r="E64" s="42" t="s">
        <v>68</v>
      </c>
      <c r="F64" s="43" t="s">
        <v>126</v>
      </c>
      <c r="G64" s="43" t="s">
        <v>69</v>
      </c>
      <c r="H64" s="43" t="s">
        <v>30</v>
      </c>
      <c r="I64" s="41">
        <v>642.58000000000004</v>
      </c>
      <c r="J64" s="16">
        <v>0</v>
      </c>
      <c r="K64" s="21">
        <f t="shared" si="3"/>
        <v>0</v>
      </c>
      <c r="L64" s="22" t="str">
        <f t="shared" si="1"/>
        <v>OK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0"/>
      <c r="Z64" s="50"/>
      <c r="AA64" s="50"/>
      <c r="AB64" s="50"/>
    </row>
    <row r="65" spans="1:28" ht="39.950000000000003" customHeight="1" x14ac:dyDescent="0.25">
      <c r="A65" s="69"/>
      <c r="B65" s="66"/>
      <c r="C65" s="37">
        <v>62</v>
      </c>
      <c r="D65" s="63"/>
      <c r="E65" s="42" t="s">
        <v>75</v>
      </c>
      <c r="F65" s="43" t="s">
        <v>126</v>
      </c>
      <c r="G65" s="43" t="s">
        <v>40</v>
      </c>
      <c r="H65" s="43" t="s">
        <v>30</v>
      </c>
      <c r="I65" s="41">
        <v>993.02</v>
      </c>
      <c r="J65" s="16">
        <v>0</v>
      </c>
      <c r="K65" s="21">
        <f t="shared" si="3"/>
        <v>0</v>
      </c>
      <c r="L65" s="22" t="str">
        <f t="shared" si="1"/>
        <v>OK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50"/>
      <c r="Z65" s="50"/>
      <c r="AA65" s="50"/>
      <c r="AB65" s="50"/>
    </row>
    <row r="66" spans="1:28" ht="39.950000000000003" customHeight="1" x14ac:dyDescent="0.25">
      <c r="A66" s="69"/>
      <c r="B66" s="66"/>
      <c r="C66" s="37">
        <v>63</v>
      </c>
      <c r="D66" s="63"/>
      <c r="E66" s="42" t="s">
        <v>79</v>
      </c>
      <c r="F66" s="43" t="s">
        <v>126</v>
      </c>
      <c r="G66" s="43" t="s">
        <v>29</v>
      </c>
      <c r="H66" s="43" t="s">
        <v>30</v>
      </c>
      <c r="I66" s="41">
        <v>66.69</v>
      </c>
      <c r="J66" s="16">
        <v>0</v>
      </c>
      <c r="K66" s="21">
        <f t="shared" si="3"/>
        <v>0</v>
      </c>
      <c r="L66" s="22" t="str">
        <f t="shared" si="1"/>
        <v>OK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50"/>
      <c r="Z66" s="50"/>
      <c r="AA66" s="50"/>
      <c r="AB66" s="50"/>
    </row>
    <row r="67" spans="1:28" ht="39.950000000000003" customHeight="1" x14ac:dyDescent="0.25">
      <c r="A67" s="69"/>
      <c r="B67" s="66"/>
      <c r="C67" s="37">
        <v>64</v>
      </c>
      <c r="D67" s="63"/>
      <c r="E67" s="42" t="s">
        <v>132</v>
      </c>
      <c r="F67" s="43" t="s">
        <v>126</v>
      </c>
      <c r="G67" s="43" t="s">
        <v>29</v>
      </c>
      <c r="H67" s="43" t="s">
        <v>30</v>
      </c>
      <c r="I67" s="41">
        <v>63.14</v>
      </c>
      <c r="J67" s="16">
        <v>0</v>
      </c>
      <c r="K67" s="21">
        <f t="shared" si="3"/>
        <v>0</v>
      </c>
      <c r="L67" s="22" t="str">
        <f t="shared" si="1"/>
        <v>OK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50"/>
      <c r="Z67" s="50"/>
      <c r="AA67" s="50"/>
      <c r="AB67" s="50"/>
    </row>
    <row r="68" spans="1:28" ht="39.950000000000003" customHeight="1" x14ac:dyDescent="0.25">
      <c r="A68" s="69"/>
      <c r="B68" s="66"/>
      <c r="C68" s="37">
        <v>65</v>
      </c>
      <c r="D68" s="63"/>
      <c r="E68" s="42" t="s">
        <v>133</v>
      </c>
      <c r="F68" s="43" t="s">
        <v>38</v>
      </c>
      <c r="G68" s="43" t="s">
        <v>80</v>
      </c>
      <c r="H68" s="43" t="s">
        <v>30</v>
      </c>
      <c r="I68" s="41">
        <v>11.99</v>
      </c>
      <c r="J68" s="16">
        <v>0</v>
      </c>
      <c r="K68" s="21">
        <f t="shared" si="3"/>
        <v>0</v>
      </c>
      <c r="L68" s="22" t="str">
        <f t="shared" si="1"/>
        <v>OK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50"/>
      <c r="Z68" s="50"/>
      <c r="AA68" s="50"/>
      <c r="AB68" s="50"/>
    </row>
    <row r="69" spans="1:28" ht="39.950000000000003" customHeight="1" x14ac:dyDescent="0.25">
      <c r="A69" s="69"/>
      <c r="B69" s="66"/>
      <c r="C69" s="37">
        <v>66</v>
      </c>
      <c r="D69" s="63"/>
      <c r="E69" s="42" t="s">
        <v>134</v>
      </c>
      <c r="F69" s="43" t="s">
        <v>38</v>
      </c>
      <c r="G69" s="43" t="s">
        <v>81</v>
      </c>
      <c r="H69" s="43" t="s">
        <v>30</v>
      </c>
      <c r="I69" s="41">
        <v>18.37</v>
      </c>
      <c r="J69" s="16">
        <v>0</v>
      </c>
      <c r="K69" s="21">
        <f t="shared" si="3"/>
        <v>0</v>
      </c>
      <c r="L69" s="22" t="str">
        <f t="shared" ref="L69:L294" si="4">IF(K69&lt;0,"ATENÇÃO","OK")</f>
        <v>OK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50"/>
      <c r="Z69" s="50"/>
      <c r="AA69" s="50"/>
      <c r="AB69" s="50"/>
    </row>
    <row r="70" spans="1:28" ht="39.950000000000003" customHeight="1" x14ac:dyDescent="0.25">
      <c r="A70" s="69"/>
      <c r="B70" s="66"/>
      <c r="C70" s="37">
        <v>67</v>
      </c>
      <c r="D70" s="63"/>
      <c r="E70" s="42" t="s">
        <v>135</v>
      </c>
      <c r="F70" s="43" t="s">
        <v>38</v>
      </c>
      <c r="G70" s="43" t="s">
        <v>82</v>
      </c>
      <c r="H70" s="43" t="s">
        <v>30</v>
      </c>
      <c r="I70" s="41">
        <v>19.25</v>
      </c>
      <c r="J70" s="16">
        <v>0</v>
      </c>
      <c r="K70" s="21">
        <f t="shared" si="3"/>
        <v>0</v>
      </c>
      <c r="L70" s="22" t="str">
        <f t="shared" si="4"/>
        <v>OK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50"/>
      <c r="Z70" s="50"/>
      <c r="AA70" s="50"/>
      <c r="AB70" s="50"/>
    </row>
    <row r="71" spans="1:28" ht="39.950000000000003" customHeight="1" x14ac:dyDescent="0.25">
      <c r="A71" s="69"/>
      <c r="B71" s="66"/>
      <c r="C71" s="37">
        <v>68</v>
      </c>
      <c r="D71" s="63"/>
      <c r="E71" s="42" t="s">
        <v>136</v>
      </c>
      <c r="F71" s="43" t="s">
        <v>38</v>
      </c>
      <c r="G71" s="43" t="s">
        <v>83</v>
      </c>
      <c r="H71" s="43" t="s">
        <v>30</v>
      </c>
      <c r="I71" s="41">
        <v>48.47</v>
      </c>
      <c r="J71" s="16">
        <v>0</v>
      </c>
      <c r="K71" s="21">
        <f t="shared" si="3"/>
        <v>0</v>
      </c>
      <c r="L71" s="22" t="str">
        <f t="shared" si="4"/>
        <v>OK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50"/>
      <c r="Z71" s="50"/>
      <c r="AA71" s="50"/>
      <c r="AB71" s="50"/>
    </row>
    <row r="72" spans="1:28" ht="39.950000000000003" customHeight="1" x14ac:dyDescent="0.25">
      <c r="A72" s="69"/>
      <c r="B72" s="66"/>
      <c r="C72" s="37">
        <v>69</v>
      </c>
      <c r="D72" s="63"/>
      <c r="E72" s="42" t="s">
        <v>137</v>
      </c>
      <c r="F72" s="43" t="s">
        <v>38</v>
      </c>
      <c r="G72" s="43" t="s">
        <v>84</v>
      </c>
      <c r="H72" s="43" t="s">
        <v>30</v>
      </c>
      <c r="I72" s="41">
        <v>25.36</v>
      </c>
      <c r="J72" s="16">
        <v>0</v>
      </c>
      <c r="K72" s="21">
        <f t="shared" si="3"/>
        <v>0</v>
      </c>
      <c r="L72" s="22" t="str">
        <f t="shared" si="4"/>
        <v>OK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50"/>
      <c r="Z72" s="50"/>
      <c r="AA72" s="50"/>
      <c r="AB72" s="50"/>
    </row>
    <row r="73" spans="1:28" ht="39.950000000000003" customHeight="1" x14ac:dyDescent="0.25">
      <c r="A73" s="69"/>
      <c r="B73" s="66"/>
      <c r="C73" s="37">
        <v>70</v>
      </c>
      <c r="D73" s="63"/>
      <c r="E73" s="42" t="s">
        <v>85</v>
      </c>
      <c r="F73" s="43" t="s">
        <v>126</v>
      </c>
      <c r="G73" s="43" t="s">
        <v>86</v>
      </c>
      <c r="H73" s="43" t="s">
        <v>30</v>
      </c>
      <c r="I73" s="41">
        <v>1049.8499999999999</v>
      </c>
      <c r="J73" s="16">
        <v>0</v>
      </c>
      <c r="K73" s="21">
        <f t="shared" si="3"/>
        <v>0</v>
      </c>
      <c r="L73" s="22" t="str">
        <f t="shared" si="4"/>
        <v>OK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50"/>
      <c r="Z73" s="50"/>
      <c r="AA73" s="50"/>
      <c r="AB73" s="50"/>
    </row>
    <row r="74" spans="1:28" ht="39.950000000000003" customHeight="1" x14ac:dyDescent="0.25">
      <c r="A74" s="69"/>
      <c r="B74" s="66"/>
      <c r="C74" s="37">
        <v>71</v>
      </c>
      <c r="D74" s="63"/>
      <c r="E74" s="42" t="s">
        <v>87</v>
      </c>
      <c r="F74" s="43" t="s">
        <v>126</v>
      </c>
      <c r="G74" s="43" t="s">
        <v>88</v>
      </c>
      <c r="H74" s="43" t="s">
        <v>30</v>
      </c>
      <c r="I74" s="41">
        <v>429.03</v>
      </c>
      <c r="J74" s="16">
        <v>0</v>
      </c>
      <c r="K74" s="21">
        <f t="shared" si="3"/>
        <v>0</v>
      </c>
      <c r="L74" s="22" t="str">
        <f t="shared" si="4"/>
        <v>OK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0"/>
      <c r="Z74" s="50"/>
      <c r="AA74" s="50"/>
      <c r="AB74" s="50"/>
    </row>
    <row r="75" spans="1:28" ht="39.950000000000003" customHeight="1" x14ac:dyDescent="0.25">
      <c r="A75" s="69"/>
      <c r="B75" s="66"/>
      <c r="C75" s="37">
        <v>72</v>
      </c>
      <c r="D75" s="63"/>
      <c r="E75" s="42" t="s">
        <v>90</v>
      </c>
      <c r="F75" s="43" t="s">
        <v>38</v>
      </c>
      <c r="G75" s="43" t="s">
        <v>29</v>
      </c>
      <c r="H75" s="43" t="s">
        <v>30</v>
      </c>
      <c r="I75" s="41">
        <v>177.85</v>
      </c>
      <c r="J75" s="16">
        <v>0</v>
      </c>
      <c r="K75" s="21">
        <f t="shared" si="3"/>
        <v>0</v>
      </c>
      <c r="L75" s="22" t="str">
        <f t="shared" si="4"/>
        <v>OK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50"/>
      <c r="Z75" s="50"/>
      <c r="AA75" s="50"/>
      <c r="AB75" s="50"/>
    </row>
    <row r="76" spans="1:28" ht="39.950000000000003" customHeight="1" x14ac:dyDescent="0.25">
      <c r="A76" s="69"/>
      <c r="B76" s="66"/>
      <c r="C76" s="37">
        <v>73</v>
      </c>
      <c r="D76" s="63"/>
      <c r="E76" s="42" t="s">
        <v>91</v>
      </c>
      <c r="F76" s="43" t="s">
        <v>38</v>
      </c>
      <c r="G76" s="43" t="s">
        <v>29</v>
      </c>
      <c r="H76" s="43" t="s">
        <v>30</v>
      </c>
      <c r="I76" s="41">
        <v>100.04</v>
      </c>
      <c r="J76" s="16">
        <v>0</v>
      </c>
      <c r="K76" s="21">
        <f t="shared" si="3"/>
        <v>0</v>
      </c>
      <c r="L76" s="22" t="str">
        <f t="shared" si="4"/>
        <v>OK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50"/>
      <c r="Z76" s="50"/>
      <c r="AA76" s="50"/>
      <c r="AB76" s="50"/>
    </row>
    <row r="77" spans="1:28" ht="39.950000000000003" customHeight="1" x14ac:dyDescent="0.25">
      <c r="A77" s="69"/>
      <c r="B77" s="66"/>
      <c r="C77" s="37">
        <v>74</v>
      </c>
      <c r="D77" s="63"/>
      <c r="E77" s="42" t="s">
        <v>92</v>
      </c>
      <c r="F77" s="43" t="s">
        <v>38</v>
      </c>
      <c r="G77" s="43" t="s">
        <v>93</v>
      </c>
      <c r="H77" s="43" t="s">
        <v>30</v>
      </c>
      <c r="I77" s="41">
        <v>17.940000000000001</v>
      </c>
      <c r="J77" s="16">
        <v>0</v>
      </c>
      <c r="K77" s="21">
        <f t="shared" si="3"/>
        <v>0</v>
      </c>
      <c r="L77" s="22" t="str">
        <f t="shared" si="4"/>
        <v>OK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50"/>
      <c r="Z77" s="50"/>
      <c r="AA77" s="50"/>
      <c r="AB77" s="50"/>
    </row>
    <row r="78" spans="1:28" ht="39.950000000000003" customHeight="1" x14ac:dyDescent="0.25">
      <c r="A78" s="69"/>
      <c r="B78" s="66"/>
      <c r="C78" s="37">
        <v>75</v>
      </c>
      <c r="D78" s="63"/>
      <c r="E78" s="42" t="s">
        <v>94</v>
      </c>
      <c r="F78" s="43" t="s">
        <v>126</v>
      </c>
      <c r="G78" s="43" t="s">
        <v>29</v>
      </c>
      <c r="H78" s="43" t="s">
        <v>30</v>
      </c>
      <c r="I78" s="41">
        <v>165.99</v>
      </c>
      <c r="J78" s="16">
        <v>0</v>
      </c>
      <c r="K78" s="21">
        <f t="shared" si="3"/>
        <v>0</v>
      </c>
      <c r="L78" s="22" t="str">
        <f t="shared" si="4"/>
        <v>OK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50"/>
      <c r="Z78" s="50"/>
      <c r="AA78" s="50"/>
      <c r="AB78" s="50"/>
    </row>
    <row r="79" spans="1:28" ht="39.950000000000003" customHeight="1" x14ac:dyDescent="0.25">
      <c r="A79" s="69"/>
      <c r="B79" s="67"/>
      <c r="C79" s="37">
        <v>76</v>
      </c>
      <c r="D79" s="64"/>
      <c r="E79" s="42" t="s">
        <v>95</v>
      </c>
      <c r="F79" s="43" t="s">
        <v>126</v>
      </c>
      <c r="G79" s="43" t="s">
        <v>29</v>
      </c>
      <c r="H79" s="43" t="s">
        <v>30</v>
      </c>
      <c r="I79" s="41">
        <v>181.56</v>
      </c>
      <c r="J79" s="16">
        <v>0</v>
      </c>
      <c r="K79" s="21">
        <f t="shared" si="3"/>
        <v>0</v>
      </c>
      <c r="L79" s="22" t="str">
        <f t="shared" si="4"/>
        <v>OK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50"/>
      <c r="Z79" s="50"/>
      <c r="AA79" s="50"/>
      <c r="AB79" s="50"/>
    </row>
    <row r="80" spans="1:28" ht="39.950000000000003" customHeight="1" x14ac:dyDescent="0.25">
      <c r="A80" s="68" t="s">
        <v>142</v>
      </c>
      <c r="B80" s="65">
        <v>3</v>
      </c>
      <c r="C80" s="37">
        <v>77</v>
      </c>
      <c r="D80" s="62" t="s">
        <v>124</v>
      </c>
      <c r="E80" s="42" t="s">
        <v>28</v>
      </c>
      <c r="F80" s="43" t="s">
        <v>126</v>
      </c>
      <c r="G80" s="43" t="s">
        <v>29</v>
      </c>
      <c r="H80" s="43" t="s">
        <v>30</v>
      </c>
      <c r="I80" s="41">
        <v>214.44</v>
      </c>
      <c r="J80" s="16">
        <v>6</v>
      </c>
      <c r="K80" s="21">
        <f t="shared" si="3"/>
        <v>6</v>
      </c>
      <c r="L80" s="22" t="str">
        <f t="shared" si="4"/>
        <v>OK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50"/>
      <c r="Z80" s="50"/>
      <c r="AA80" s="50"/>
      <c r="AB80" s="50"/>
    </row>
    <row r="81" spans="1:28" ht="39.950000000000003" customHeight="1" x14ac:dyDescent="0.25">
      <c r="A81" s="69"/>
      <c r="B81" s="66"/>
      <c r="C81" s="37">
        <v>78</v>
      </c>
      <c r="D81" s="63"/>
      <c r="E81" s="42" t="s">
        <v>33</v>
      </c>
      <c r="F81" s="43" t="s">
        <v>126</v>
      </c>
      <c r="G81" s="43" t="s">
        <v>29</v>
      </c>
      <c r="H81" s="43" t="s">
        <v>30</v>
      </c>
      <c r="I81" s="41">
        <v>27.44</v>
      </c>
      <c r="J81" s="16">
        <v>50</v>
      </c>
      <c r="K81" s="21">
        <f t="shared" si="3"/>
        <v>50</v>
      </c>
      <c r="L81" s="22" t="str">
        <f t="shared" si="4"/>
        <v>OK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50"/>
      <c r="Z81" s="50"/>
      <c r="AA81" s="50"/>
      <c r="AB81" s="50"/>
    </row>
    <row r="82" spans="1:28" ht="39.950000000000003" customHeight="1" x14ac:dyDescent="0.25">
      <c r="A82" s="69"/>
      <c r="B82" s="66"/>
      <c r="C82" s="37">
        <v>79</v>
      </c>
      <c r="D82" s="63"/>
      <c r="E82" s="42" t="s">
        <v>34</v>
      </c>
      <c r="F82" s="43" t="s">
        <v>126</v>
      </c>
      <c r="G82" s="43" t="s">
        <v>35</v>
      </c>
      <c r="H82" s="43" t="s">
        <v>30</v>
      </c>
      <c r="I82" s="41">
        <v>44.6</v>
      </c>
      <c r="J82" s="16">
        <v>100</v>
      </c>
      <c r="K82" s="21">
        <f t="shared" si="3"/>
        <v>100</v>
      </c>
      <c r="L82" s="22" t="str">
        <f t="shared" si="4"/>
        <v>OK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50"/>
      <c r="Z82" s="50"/>
      <c r="AA82" s="50"/>
      <c r="AB82" s="50"/>
    </row>
    <row r="83" spans="1:28" ht="39.950000000000003" customHeight="1" x14ac:dyDescent="0.25">
      <c r="A83" s="69"/>
      <c r="B83" s="66"/>
      <c r="C83" s="37">
        <v>80</v>
      </c>
      <c r="D83" s="63"/>
      <c r="E83" s="42" t="s">
        <v>36</v>
      </c>
      <c r="F83" s="43" t="s">
        <v>126</v>
      </c>
      <c r="G83" s="43" t="s">
        <v>37</v>
      </c>
      <c r="H83" s="43" t="s">
        <v>30</v>
      </c>
      <c r="I83" s="41">
        <v>64.33</v>
      </c>
      <c r="J83" s="16">
        <v>100</v>
      </c>
      <c r="K83" s="21">
        <f t="shared" si="3"/>
        <v>100</v>
      </c>
      <c r="L83" s="22" t="str">
        <f t="shared" si="4"/>
        <v>OK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50"/>
      <c r="Z83" s="50"/>
      <c r="AA83" s="50"/>
      <c r="AB83" s="50"/>
    </row>
    <row r="84" spans="1:28" ht="39.950000000000003" customHeight="1" x14ac:dyDescent="0.25">
      <c r="A84" s="69"/>
      <c r="B84" s="66"/>
      <c r="C84" s="37">
        <v>81</v>
      </c>
      <c r="D84" s="63"/>
      <c r="E84" s="42" t="s">
        <v>128</v>
      </c>
      <c r="F84" s="43" t="s">
        <v>126</v>
      </c>
      <c r="G84" s="43" t="s">
        <v>29</v>
      </c>
      <c r="H84" s="43" t="s">
        <v>30</v>
      </c>
      <c r="I84" s="41">
        <v>5.65</v>
      </c>
      <c r="J84" s="16">
        <v>50</v>
      </c>
      <c r="K84" s="21">
        <f t="shared" si="3"/>
        <v>50</v>
      </c>
      <c r="L84" s="22" t="str">
        <f t="shared" si="4"/>
        <v>OK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50"/>
      <c r="Z84" s="50"/>
      <c r="AA84" s="50"/>
      <c r="AB84" s="50"/>
    </row>
    <row r="85" spans="1:28" ht="39.950000000000003" customHeight="1" x14ac:dyDescent="0.25">
      <c r="A85" s="69"/>
      <c r="B85" s="66"/>
      <c r="C85" s="37">
        <v>82</v>
      </c>
      <c r="D85" s="63"/>
      <c r="E85" s="42" t="s">
        <v>129</v>
      </c>
      <c r="F85" s="43" t="s">
        <v>38</v>
      </c>
      <c r="G85" s="43" t="s">
        <v>39</v>
      </c>
      <c r="H85" s="43" t="s">
        <v>30</v>
      </c>
      <c r="I85" s="41">
        <v>11.43</v>
      </c>
      <c r="J85" s="16">
        <v>2000</v>
      </c>
      <c r="K85" s="21">
        <f t="shared" si="3"/>
        <v>2000</v>
      </c>
      <c r="L85" s="22" t="str">
        <f t="shared" si="4"/>
        <v>OK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50"/>
      <c r="Z85" s="50"/>
      <c r="AA85" s="50"/>
      <c r="AB85" s="50"/>
    </row>
    <row r="86" spans="1:28" ht="39.950000000000003" customHeight="1" x14ac:dyDescent="0.25">
      <c r="A86" s="69"/>
      <c r="B86" s="66"/>
      <c r="C86" s="37">
        <v>83</v>
      </c>
      <c r="D86" s="63"/>
      <c r="E86" s="42" t="s">
        <v>130</v>
      </c>
      <c r="F86" s="43" t="s">
        <v>38</v>
      </c>
      <c r="G86" s="43" t="s">
        <v>40</v>
      </c>
      <c r="H86" s="43" t="s">
        <v>30</v>
      </c>
      <c r="I86" s="41">
        <v>16.829999999999998</v>
      </c>
      <c r="J86" s="16">
        <v>2000</v>
      </c>
      <c r="K86" s="21">
        <f t="shared" si="3"/>
        <v>2000</v>
      </c>
      <c r="L86" s="22" t="str">
        <f t="shared" si="4"/>
        <v>OK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50"/>
      <c r="Z86" s="50"/>
      <c r="AA86" s="50"/>
      <c r="AB86" s="50"/>
    </row>
    <row r="87" spans="1:28" ht="39.950000000000003" customHeight="1" x14ac:dyDescent="0.25">
      <c r="A87" s="69"/>
      <c r="B87" s="66"/>
      <c r="C87" s="37">
        <v>84</v>
      </c>
      <c r="D87" s="63"/>
      <c r="E87" s="42" t="s">
        <v>42</v>
      </c>
      <c r="F87" s="43" t="s">
        <v>11</v>
      </c>
      <c r="G87" s="43" t="s">
        <v>29</v>
      </c>
      <c r="H87" s="43" t="s">
        <v>30</v>
      </c>
      <c r="I87" s="41">
        <v>63.71</v>
      </c>
      <c r="J87" s="16">
        <v>10</v>
      </c>
      <c r="K87" s="21">
        <f t="shared" si="3"/>
        <v>10</v>
      </c>
      <c r="L87" s="22" t="str">
        <f t="shared" si="4"/>
        <v>OK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50"/>
      <c r="Z87" s="50"/>
      <c r="AA87" s="50"/>
      <c r="AB87" s="50"/>
    </row>
    <row r="88" spans="1:28" ht="39.950000000000003" customHeight="1" x14ac:dyDescent="0.25">
      <c r="A88" s="69"/>
      <c r="B88" s="66"/>
      <c r="C88" s="37">
        <v>85</v>
      </c>
      <c r="D88" s="63"/>
      <c r="E88" s="42" t="s">
        <v>45</v>
      </c>
      <c r="F88" s="43" t="s">
        <v>38</v>
      </c>
      <c r="G88" s="43" t="s">
        <v>98</v>
      </c>
      <c r="H88" s="43" t="s">
        <v>30</v>
      </c>
      <c r="I88" s="41">
        <v>29.34</v>
      </c>
      <c r="J88" s="16">
        <v>500</v>
      </c>
      <c r="K88" s="21">
        <f t="shared" si="3"/>
        <v>500</v>
      </c>
      <c r="L88" s="22" t="str">
        <f t="shared" si="4"/>
        <v>OK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50"/>
      <c r="Z88" s="50"/>
      <c r="AA88" s="50"/>
      <c r="AB88" s="50"/>
    </row>
    <row r="89" spans="1:28" ht="39.950000000000003" customHeight="1" x14ac:dyDescent="0.25">
      <c r="A89" s="69"/>
      <c r="B89" s="66"/>
      <c r="C89" s="37">
        <v>86</v>
      </c>
      <c r="D89" s="63"/>
      <c r="E89" s="42" t="s">
        <v>47</v>
      </c>
      <c r="F89" s="43" t="s">
        <v>38</v>
      </c>
      <c r="G89" s="43" t="s">
        <v>48</v>
      </c>
      <c r="H89" s="43" t="s">
        <v>30</v>
      </c>
      <c r="I89" s="41">
        <v>23.16</v>
      </c>
      <c r="J89" s="16">
        <v>500</v>
      </c>
      <c r="K89" s="21">
        <f t="shared" si="3"/>
        <v>500</v>
      </c>
      <c r="L89" s="22" t="str">
        <f t="shared" si="4"/>
        <v>OK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50"/>
      <c r="Z89" s="50"/>
      <c r="AA89" s="50"/>
      <c r="AB89" s="50"/>
    </row>
    <row r="90" spans="1:28" ht="39.950000000000003" customHeight="1" x14ac:dyDescent="0.25">
      <c r="A90" s="69"/>
      <c r="B90" s="66"/>
      <c r="C90" s="37">
        <v>87</v>
      </c>
      <c r="D90" s="63"/>
      <c r="E90" s="42" t="s">
        <v>49</v>
      </c>
      <c r="F90" s="43" t="s">
        <v>38</v>
      </c>
      <c r="G90" s="43" t="s">
        <v>50</v>
      </c>
      <c r="H90" s="43" t="s">
        <v>30</v>
      </c>
      <c r="I90" s="41">
        <v>16.47</v>
      </c>
      <c r="J90" s="16">
        <v>100</v>
      </c>
      <c r="K90" s="21">
        <f t="shared" si="3"/>
        <v>100</v>
      </c>
      <c r="L90" s="22" t="str">
        <f t="shared" si="4"/>
        <v>OK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50"/>
      <c r="Z90" s="50"/>
      <c r="AA90" s="50"/>
      <c r="AB90" s="50"/>
    </row>
    <row r="91" spans="1:28" ht="39.950000000000003" customHeight="1" x14ac:dyDescent="0.25">
      <c r="A91" s="69"/>
      <c r="B91" s="66"/>
      <c r="C91" s="37">
        <v>88</v>
      </c>
      <c r="D91" s="63"/>
      <c r="E91" s="42" t="s">
        <v>51</v>
      </c>
      <c r="F91" s="43" t="s">
        <v>38</v>
      </c>
      <c r="G91" s="43" t="s">
        <v>52</v>
      </c>
      <c r="H91" s="43" t="s">
        <v>30</v>
      </c>
      <c r="I91" s="41">
        <v>206.12</v>
      </c>
      <c r="J91" s="16">
        <v>50</v>
      </c>
      <c r="K91" s="21">
        <f t="shared" si="3"/>
        <v>50</v>
      </c>
      <c r="L91" s="22" t="str">
        <f t="shared" si="4"/>
        <v>OK</v>
      </c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50"/>
      <c r="Z91" s="50"/>
      <c r="AA91" s="50"/>
      <c r="AB91" s="50"/>
    </row>
    <row r="92" spans="1:28" ht="39.950000000000003" customHeight="1" x14ac:dyDescent="0.25">
      <c r="A92" s="69"/>
      <c r="B92" s="66"/>
      <c r="C92" s="37">
        <v>89</v>
      </c>
      <c r="D92" s="63"/>
      <c r="E92" s="42" t="s">
        <v>53</v>
      </c>
      <c r="F92" s="43" t="s">
        <v>38</v>
      </c>
      <c r="G92" s="43" t="s">
        <v>54</v>
      </c>
      <c r="H92" s="43" t="s">
        <v>30</v>
      </c>
      <c r="I92" s="41">
        <v>225.04</v>
      </c>
      <c r="J92" s="16">
        <v>50</v>
      </c>
      <c r="K92" s="21">
        <f t="shared" si="3"/>
        <v>50</v>
      </c>
      <c r="L92" s="22" t="str">
        <f t="shared" si="4"/>
        <v>OK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50"/>
      <c r="Z92" s="50"/>
      <c r="AA92" s="50"/>
      <c r="AB92" s="50"/>
    </row>
    <row r="93" spans="1:28" ht="39.950000000000003" customHeight="1" x14ac:dyDescent="0.25">
      <c r="A93" s="69"/>
      <c r="B93" s="66"/>
      <c r="C93" s="37">
        <v>90</v>
      </c>
      <c r="D93" s="63"/>
      <c r="E93" s="42" t="s">
        <v>55</v>
      </c>
      <c r="F93" s="43" t="s">
        <v>38</v>
      </c>
      <c r="G93" s="43" t="s">
        <v>96</v>
      </c>
      <c r="H93" s="43" t="s">
        <v>30</v>
      </c>
      <c r="I93" s="41">
        <v>74.180000000000007</v>
      </c>
      <c r="J93" s="16">
        <v>50</v>
      </c>
      <c r="K93" s="21">
        <f t="shared" si="3"/>
        <v>50</v>
      </c>
      <c r="L93" s="22" t="str">
        <f t="shared" si="4"/>
        <v>OK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50"/>
      <c r="Z93" s="50"/>
      <c r="AA93" s="50"/>
      <c r="AB93" s="50"/>
    </row>
    <row r="94" spans="1:28" ht="39.950000000000003" customHeight="1" x14ac:dyDescent="0.25">
      <c r="A94" s="69"/>
      <c r="B94" s="66"/>
      <c r="C94" s="37">
        <v>91</v>
      </c>
      <c r="D94" s="63"/>
      <c r="E94" s="42" t="s">
        <v>57</v>
      </c>
      <c r="F94" s="43" t="s">
        <v>38</v>
      </c>
      <c r="G94" s="43" t="s">
        <v>97</v>
      </c>
      <c r="H94" s="43" t="s">
        <v>30</v>
      </c>
      <c r="I94" s="41">
        <v>28.45</v>
      </c>
      <c r="J94" s="16">
        <v>50</v>
      </c>
      <c r="K94" s="21">
        <f t="shared" si="3"/>
        <v>50</v>
      </c>
      <c r="L94" s="22" t="str">
        <f t="shared" si="4"/>
        <v>OK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50"/>
      <c r="Z94" s="50"/>
      <c r="AA94" s="50"/>
      <c r="AB94" s="50"/>
    </row>
    <row r="95" spans="1:28" ht="39.950000000000003" customHeight="1" x14ac:dyDescent="0.25">
      <c r="A95" s="69"/>
      <c r="B95" s="66"/>
      <c r="C95" s="37">
        <v>92</v>
      </c>
      <c r="D95" s="63"/>
      <c r="E95" s="42" t="s">
        <v>59</v>
      </c>
      <c r="F95" s="43" t="s">
        <v>38</v>
      </c>
      <c r="G95" s="43" t="s">
        <v>60</v>
      </c>
      <c r="H95" s="43" t="s">
        <v>30</v>
      </c>
      <c r="I95" s="41">
        <v>63.74</v>
      </c>
      <c r="J95" s="16">
        <v>50</v>
      </c>
      <c r="K95" s="21">
        <f t="shared" si="3"/>
        <v>50</v>
      </c>
      <c r="L95" s="22" t="str">
        <f t="shared" si="4"/>
        <v>OK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50"/>
      <c r="Z95" s="50"/>
      <c r="AA95" s="50"/>
      <c r="AB95" s="50"/>
    </row>
    <row r="96" spans="1:28" ht="39.950000000000003" customHeight="1" x14ac:dyDescent="0.25">
      <c r="A96" s="69"/>
      <c r="B96" s="66"/>
      <c r="C96" s="37">
        <v>93</v>
      </c>
      <c r="D96" s="63"/>
      <c r="E96" s="42" t="s">
        <v>61</v>
      </c>
      <c r="F96" s="43" t="s">
        <v>38</v>
      </c>
      <c r="G96" s="43" t="s">
        <v>62</v>
      </c>
      <c r="H96" s="43" t="s">
        <v>30</v>
      </c>
      <c r="I96" s="41">
        <v>106.76</v>
      </c>
      <c r="J96" s="16">
        <v>50</v>
      </c>
      <c r="K96" s="21">
        <f t="shared" si="3"/>
        <v>50</v>
      </c>
      <c r="L96" s="22" t="str">
        <f t="shared" si="4"/>
        <v>OK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50"/>
      <c r="Z96" s="50"/>
      <c r="AA96" s="50"/>
      <c r="AB96" s="50"/>
    </row>
    <row r="97" spans="1:28" ht="39.950000000000003" customHeight="1" x14ac:dyDescent="0.25">
      <c r="A97" s="69"/>
      <c r="B97" s="66"/>
      <c r="C97" s="37">
        <v>94</v>
      </c>
      <c r="D97" s="63"/>
      <c r="E97" s="42" t="s">
        <v>63</v>
      </c>
      <c r="F97" s="43" t="s">
        <v>126</v>
      </c>
      <c r="G97" s="43" t="s">
        <v>64</v>
      </c>
      <c r="H97" s="43" t="s">
        <v>30</v>
      </c>
      <c r="I97" s="41">
        <v>1140.71</v>
      </c>
      <c r="J97" s="16">
        <v>1</v>
      </c>
      <c r="K97" s="21">
        <f t="shared" si="3"/>
        <v>1</v>
      </c>
      <c r="L97" s="22" t="str">
        <f t="shared" si="4"/>
        <v>OK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50"/>
      <c r="Z97" s="50"/>
      <c r="AA97" s="50"/>
      <c r="AB97" s="50"/>
    </row>
    <row r="98" spans="1:28" ht="39.950000000000003" customHeight="1" x14ac:dyDescent="0.25">
      <c r="A98" s="69"/>
      <c r="B98" s="66"/>
      <c r="C98" s="37">
        <v>95</v>
      </c>
      <c r="D98" s="63"/>
      <c r="E98" s="42" t="s">
        <v>65</v>
      </c>
      <c r="F98" s="43" t="s">
        <v>126</v>
      </c>
      <c r="G98" s="43" t="s">
        <v>64</v>
      </c>
      <c r="H98" s="43" t="s">
        <v>30</v>
      </c>
      <c r="I98" s="41">
        <v>599.79</v>
      </c>
      <c r="J98" s="16">
        <v>1</v>
      </c>
      <c r="K98" s="21">
        <f t="shared" si="3"/>
        <v>1</v>
      </c>
      <c r="L98" s="22" t="str">
        <f t="shared" si="4"/>
        <v>OK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50"/>
      <c r="Z98" s="50"/>
      <c r="AA98" s="50"/>
      <c r="AB98" s="50"/>
    </row>
    <row r="99" spans="1:28" ht="39.950000000000003" customHeight="1" x14ac:dyDescent="0.25">
      <c r="A99" s="69"/>
      <c r="B99" s="66"/>
      <c r="C99" s="37">
        <v>96</v>
      </c>
      <c r="D99" s="63"/>
      <c r="E99" s="42" t="s">
        <v>66</v>
      </c>
      <c r="F99" s="43" t="s">
        <v>126</v>
      </c>
      <c r="G99" s="43" t="s">
        <v>67</v>
      </c>
      <c r="H99" s="43" t="s">
        <v>30</v>
      </c>
      <c r="I99" s="41">
        <v>161.94</v>
      </c>
      <c r="J99" s="16">
        <v>3</v>
      </c>
      <c r="K99" s="21">
        <f t="shared" si="3"/>
        <v>3</v>
      </c>
      <c r="L99" s="22" t="str">
        <f t="shared" si="4"/>
        <v>OK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50"/>
      <c r="Z99" s="50"/>
      <c r="AA99" s="50"/>
      <c r="AB99" s="50"/>
    </row>
    <row r="100" spans="1:28" ht="39.950000000000003" customHeight="1" x14ac:dyDescent="0.25">
      <c r="A100" s="69"/>
      <c r="B100" s="66"/>
      <c r="C100" s="37">
        <v>97</v>
      </c>
      <c r="D100" s="63"/>
      <c r="E100" s="42" t="s">
        <v>68</v>
      </c>
      <c r="F100" s="43" t="s">
        <v>126</v>
      </c>
      <c r="G100" s="43" t="s">
        <v>69</v>
      </c>
      <c r="H100" s="43" t="s">
        <v>30</v>
      </c>
      <c r="I100" s="41">
        <v>743.8</v>
      </c>
      <c r="J100" s="16">
        <v>3</v>
      </c>
      <c r="K100" s="21">
        <f t="shared" si="3"/>
        <v>3</v>
      </c>
      <c r="L100" s="22" t="str">
        <f t="shared" si="4"/>
        <v>OK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50"/>
      <c r="Z100" s="50"/>
      <c r="AA100" s="50"/>
      <c r="AB100" s="50"/>
    </row>
    <row r="101" spans="1:28" ht="39.950000000000003" customHeight="1" x14ac:dyDescent="0.25">
      <c r="A101" s="69"/>
      <c r="B101" s="66"/>
      <c r="C101" s="37">
        <v>98</v>
      </c>
      <c r="D101" s="63"/>
      <c r="E101" s="42" t="s">
        <v>70</v>
      </c>
      <c r="F101" s="43" t="s">
        <v>126</v>
      </c>
      <c r="G101" s="43" t="s">
        <v>29</v>
      </c>
      <c r="H101" s="43" t="s">
        <v>30</v>
      </c>
      <c r="I101" s="41">
        <v>371.64</v>
      </c>
      <c r="J101" s="16">
        <v>5</v>
      </c>
      <c r="K101" s="21">
        <f t="shared" si="3"/>
        <v>5</v>
      </c>
      <c r="L101" s="22" t="str">
        <f t="shared" si="4"/>
        <v>OK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50"/>
      <c r="Z101" s="50"/>
      <c r="AA101" s="50"/>
      <c r="AB101" s="50"/>
    </row>
    <row r="102" spans="1:28" ht="39.950000000000003" customHeight="1" x14ac:dyDescent="0.25">
      <c r="A102" s="69"/>
      <c r="B102" s="66"/>
      <c r="C102" s="37">
        <v>99</v>
      </c>
      <c r="D102" s="63"/>
      <c r="E102" s="42" t="s">
        <v>71</v>
      </c>
      <c r="F102" s="43" t="s">
        <v>126</v>
      </c>
      <c r="G102" s="43" t="s">
        <v>72</v>
      </c>
      <c r="H102" s="43" t="s">
        <v>30</v>
      </c>
      <c r="I102" s="41">
        <v>141.31</v>
      </c>
      <c r="J102" s="16">
        <v>10</v>
      </c>
      <c r="K102" s="21">
        <f t="shared" si="3"/>
        <v>10</v>
      </c>
      <c r="L102" s="22" t="str">
        <f t="shared" si="4"/>
        <v>OK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50"/>
      <c r="Z102" s="50"/>
      <c r="AA102" s="50"/>
      <c r="AB102" s="50"/>
    </row>
    <row r="103" spans="1:28" ht="39.950000000000003" customHeight="1" x14ac:dyDescent="0.25">
      <c r="A103" s="69"/>
      <c r="B103" s="66"/>
      <c r="C103" s="37">
        <v>100</v>
      </c>
      <c r="D103" s="63"/>
      <c r="E103" s="42" t="s">
        <v>73</v>
      </c>
      <c r="F103" s="43" t="s">
        <v>126</v>
      </c>
      <c r="G103" s="43" t="s">
        <v>74</v>
      </c>
      <c r="H103" s="43" t="s">
        <v>30</v>
      </c>
      <c r="I103" s="41">
        <v>823.48</v>
      </c>
      <c r="J103" s="16">
        <v>10</v>
      </c>
      <c r="K103" s="21">
        <f t="shared" si="3"/>
        <v>10</v>
      </c>
      <c r="L103" s="22" t="str">
        <f t="shared" si="4"/>
        <v>OK</v>
      </c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50"/>
      <c r="Z103" s="50"/>
      <c r="AA103" s="50"/>
      <c r="AB103" s="50"/>
    </row>
    <row r="104" spans="1:28" ht="39.950000000000003" customHeight="1" x14ac:dyDescent="0.25">
      <c r="A104" s="69"/>
      <c r="B104" s="66"/>
      <c r="C104" s="37">
        <v>101</v>
      </c>
      <c r="D104" s="63"/>
      <c r="E104" s="42" t="s">
        <v>75</v>
      </c>
      <c r="F104" s="43" t="s">
        <v>126</v>
      </c>
      <c r="G104" s="43" t="s">
        <v>76</v>
      </c>
      <c r="H104" s="43" t="s">
        <v>30</v>
      </c>
      <c r="I104" s="41">
        <v>1149.44</v>
      </c>
      <c r="J104" s="16">
        <v>10</v>
      </c>
      <c r="K104" s="21">
        <f t="shared" si="3"/>
        <v>10</v>
      </c>
      <c r="L104" s="22" t="str">
        <f t="shared" si="4"/>
        <v>OK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50"/>
      <c r="Z104" s="50"/>
      <c r="AA104" s="50"/>
      <c r="AB104" s="50"/>
    </row>
    <row r="105" spans="1:28" ht="39.950000000000003" customHeight="1" x14ac:dyDescent="0.25">
      <c r="A105" s="69"/>
      <c r="B105" s="66"/>
      <c r="C105" s="37">
        <v>102</v>
      </c>
      <c r="D105" s="63"/>
      <c r="E105" s="42" t="s">
        <v>77</v>
      </c>
      <c r="F105" s="43" t="s">
        <v>126</v>
      </c>
      <c r="G105" s="43" t="s">
        <v>29</v>
      </c>
      <c r="H105" s="43" t="s">
        <v>30</v>
      </c>
      <c r="I105" s="41">
        <v>614.84</v>
      </c>
      <c r="J105" s="16">
        <v>5</v>
      </c>
      <c r="K105" s="21">
        <f t="shared" si="3"/>
        <v>5</v>
      </c>
      <c r="L105" s="22" t="str">
        <f t="shared" si="4"/>
        <v>OK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50"/>
      <c r="Z105" s="50"/>
      <c r="AA105" s="50"/>
      <c r="AB105" s="50"/>
    </row>
    <row r="106" spans="1:28" ht="39.950000000000003" customHeight="1" x14ac:dyDescent="0.25">
      <c r="A106" s="69"/>
      <c r="B106" s="66"/>
      <c r="C106" s="37">
        <v>103</v>
      </c>
      <c r="D106" s="63"/>
      <c r="E106" s="42" t="s">
        <v>78</v>
      </c>
      <c r="F106" s="43" t="s">
        <v>126</v>
      </c>
      <c r="G106" s="43" t="s">
        <v>29</v>
      </c>
      <c r="H106" s="43" t="s">
        <v>30</v>
      </c>
      <c r="I106" s="41">
        <v>1161.08</v>
      </c>
      <c r="J106" s="16">
        <v>5</v>
      </c>
      <c r="K106" s="21">
        <f t="shared" si="3"/>
        <v>5</v>
      </c>
      <c r="L106" s="22" t="str">
        <f t="shared" si="4"/>
        <v>OK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50"/>
      <c r="Z106" s="50"/>
      <c r="AA106" s="50"/>
      <c r="AB106" s="50"/>
    </row>
    <row r="107" spans="1:28" ht="39.950000000000003" customHeight="1" x14ac:dyDescent="0.25">
      <c r="A107" s="69"/>
      <c r="B107" s="66"/>
      <c r="C107" s="37">
        <v>104</v>
      </c>
      <c r="D107" s="63"/>
      <c r="E107" s="42" t="s">
        <v>79</v>
      </c>
      <c r="F107" s="43" t="s">
        <v>126</v>
      </c>
      <c r="G107" s="43" t="s">
        <v>29</v>
      </c>
      <c r="H107" s="43" t="s">
        <v>30</v>
      </c>
      <c r="I107" s="41">
        <v>77.2</v>
      </c>
      <c r="J107" s="16">
        <v>25</v>
      </c>
      <c r="K107" s="21">
        <f t="shared" si="3"/>
        <v>25</v>
      </c>
      <c r="L107" s="22" t="str">
        <f t="shared" si="4"/>
        <v>OK</v>
      </c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50"/>
      <c r="Z107" s="50"/>
      <c r="AA107" s="50"/>
      <c r="AB107" s="50"/>
    </row>
    <row r="108" spans="1:28" ht="39.950000000000003" customHeight="1" x14ac:dyDescent="0.25">
      <c r="A108" s="69"/>
      <c r="B108" s="66"/>
      <c r="C108" s="37">
        <v>105</v>
      </c>
      <c r="D108" s="63"/>
      <c r="E108" s="42" t="s">
        <v>132</v>
      </c>
      <c r="F108" s="43" t="s">
        <v>126</v>
      </c>
      <c r="G108" s="43" t="s">
        <v>29</v>
      </c>
      <c r="H108" s="43" t="s">
        <v>30</v>
      </c>
      <c r="I108" s="41">
        <v>73.09</v>
      </c>
      <c r="J108" s="16">
        <v>50</v>
      </c>
      <c r="K108" s="21">
        <f t="shared" si="3"/>
        <v>50</v>
      </c>
      <c r="L108" s="22" t="str">
        <f t="shared" si="4"/>
        <v>OK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50"/>
      <c r="Z108" s="50"/>
      <c r="AA108" s="50"/>
      <c r="AB108" s="50"/>
    </row>
    <row r="109" spans="1:28" ht="39.950000000000003" customHeight="1" x14ac:dyDescent="0.25">
      <c r="A109" s="69"/>
      <c r="B109" s="66"/>
      <c r="C109" s="37">
        <v>106</v>
      </c>
      <c r="D109" s="63"/>
      <c r="E109" s="42" t="s">
        <v>136</v>
      </c>
      <c r="F109" s="43" t="s">
        <v>38</v>
      </c>
      <c r="G109" s="43" t="s">
        <v>99</v>
      </c>
      <c r="H109" s="43" t="s">
        <v>30</v>
      </c>
      <c r="I109" s="41">
        <v>56.1</v>
      </c>
      <c r="J109" s="16">
        <v>1000</v>
      </c>
      <c r="K109" s="21">
        <f t="shared" si="3"/>
        <v>1000</v>
      </c>
      <c r="L109" s="22" t="str">
        <f t="shared" si="4"/>
        <v>OK</v>
      </c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50"/>
      <c r="Z109" s="50"/>
      <c r="AA109" s="50"/>
      <c r="AB109" s="50"/>
    </row>
    <row r="110" spans="1:28" ht="39.950000000000003" customHeight="1" x14ac:dyDescent="0.25">
      <c r="A110" s="69"/>
      <c r="B110" s="66"/>
      <c r="C110" s="37">
        <v>107</v>
      </c>
      <c r="D110" s="63"/>
      <c r="E110" s="42" t="s">
        <v>85</v>
      </c>
      <c r="F110" s="43" t="s">
        <v>126</v>
      </c>
      <c r="G110" s="43" t="s">
        <v>86</v>
      </c>
      <c r="H110" s="43" t="s">
        <v>30</v>
      </c>
      <c r="I110" s="41">
        <v>1215.22</v>
      </c>
      <c r="J110" s="16">
        <v>5</v>
      </c>
      <c r="K110" s="21">
        <f t="shared" si="3"/>
        <v>5</v>
      </c>
      <c r="L110" s="22" t="str">
        <f t="shared" si="4"/>
        <v>OK</v>
      </c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50"/>
      <c r="Z110" s="50"/>
      <c r="AA110" s="50"/>
      <c r="AB110" s="50"/>
    </row>
    <row r="111" spans="1:28" ht="39.950000000000003" customHeight="1" x14ac:dyDescent="0.25">
      <c r="A111" s="69"/>
      <c r="B111" s="66"/>
      <c r="C111" s="37">
        <v>108</v>
      </c>
      <c r="D111" s="63"/>
      <c r="E111" s="42" t="s">
        <v>87</v>
      </c>
      <c r="F111" s="43" t="s">
        <v>126</v>
      </c>
      <c r="G111" s="43" t="s">
        <v>88</v>
      </c>
      <c r="H111" s="43" t="s">
        <v>30</v>
      </c>
      <c r="I111" s="41">
        <v>496.61</v>
      </c>
      <c r="J111" s="16">
        <v>5</v>
      </c>
      <c r="K111" s="21">
        <f t="shared" si="3"/>
        <v>5</v>
      </c>
      <c r="L111" s="22" t="str">
        <f t="shared" si="4"/>
        <v>OK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50"/>
      <c r="Z111" s="50"/>
      <c r="AA111" s="50"/>
      <c r="AB111" s="50"/>
    </row>
    <row r="112" spans="1:28" ht="39.950000000000003" customHeight="1" x14ac:dyDescent="0.25">
      <c r="A112" s="69"/>
      <c r="B112" s="66"/>
      <c r="C112" s="37">
        <v>109</v>
      </c>
      <c r="D112" s="63"/>
      <c r="E112" s="42" t="s">
        <v>90</v>
      </c>
      <c r="F112" s="43" t="s">
        <v>38</v>
      </c>
      <c r="G112" s="43" t="s">
        <v>29</v>
      </c>
      <c r="H112" s="43" t="s">
        <v>30</v>
      </c>
      <c r="I112" s="41">
        <v>205.87</v>
      </c>
      <c r="J112" s="16">
        <v>200</v>
      </c>
      <c r="K112" s="21">
        <f t="shared" si="3"/>
        <v>200</v>
      </c>
      <c r="L112" s="22" t="str">
        <f t="shared" si="4"/>
        <v>OK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50"/>
      <c r="Z112" s="50"/>
      <c r="AA112" s="50"/>
      <c r="AB112" s="50"/>
    </row>
    <row r="113" spans="1:28" ht="39.950000000000003" customHeight="1" x14ac:dyDescent="0.25">
      <c r="A113" s="69"/>
      <c r="B113" s="66"/>
      <c r="C113" s="37">
        <v>110</v>
      </c>
      <c r="D113" s="63"/>
      <c r="E113" s="42" t="s">
        <v>91</v>
      </c>
      <c r="F113" s="43" t="s">
        <v>38</v>
      </c>
      <c r="G113" s="43" t="s">
        <v>29</v>
      </c>
      <c r="H113" s="43" t="s">
        <v>30</v>
      </c>
      <c r="I113" s="41">
        <v>115.8</v>
      </c>
      <c r="J113" s="16">
        <v>800</v>
      </c>
      <c r="K113" s="21">
        <f t="shared" si="3"/>
        <v>800</v>
      </c>
      <c r="L113" s="22" t="str">
        <f t="shared" si="4"/>
        <v>OK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50"/>
      <c r="Z113" s="50"/>
      <c r="AA113" s="50"/>
      <c r="AB113" s="50"/>
    </row>
    <row r="114" spans="1:28" ht="39.950000000000003" customHeight="1" x14ac:dyDescent="0.25">
      <c r="A114" s="69"/>
      <c r="B114" s="66"/>
      <c r="C114" s="37">
        <v>111</v>
      </c>
      <c r="D114" s="63"/>
      <c r="E114" s="42" t="s">
        <v>92</v>
      </c>
      <c r="F114" s="43" t="s">
        <v>38</v>
      </c>
      <c r="G114" s="43" t="s">
        <v>93</v>
      </c>
      <c r="H114" s="43" t="s">
        <v>30</v>
      </c>
      <c r="I114" s="41">
        <v>20.76</v>
      </c>
      <c r="J114" s="16">
        <v>1000</v>
      </c>
      <c r="K114" s="21">
        <f t="shared" si="3"/>
        <v>1000</v>
      </c>
      <c r="L114" s="22" t="str">
        <f t="shared" si="4"/>
        <v>OK</v>
      </c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50"/>
      <c r="Z114" s="50"/>
      <c r="AA114" s="50"/>
      <c r="AB114" s="50"/>
    </row>
    <row r="115" spans="1:28" ht="39.950000000000003" customHeight="1" x14ac:dyDescent="0.25">
      <c r="A115" s="69"/>
      <c r="B115" s="66"/>
      <c r="C115" s="37">
        <v>112</v>
      </c>
      <c r="D115" s="63"/>
      <c r="E115" s="42" t="s">
        <v>94</v>
      </c>
      <c r="F115" s="43" t="s">
        <v>126</v>
      </c>
      <c r="G115" s="43" t="s">
        <v>29</v>
      </c>
      <c r="H115" s="43" t="s">
        <v>30</v>
      </c>
      <c r="I115" s="41">
        <v>192.14</v>
      </c>
      <c r="J115" s="16">
        <v>20</v>
      </c>
      <c r="K115" s="21">
        <f t="shared" si="3"/>
        <v>20</v>
      </c>
      <c r="L115" s="22" t="str">
        <f t="shared" si="4"/>
        <v>OK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50"/>
      <c r="Z115" s="50"/>
      <c r="AA115" s="50"/>
      <c r="AB115" s="50"/>
    </row>
    <row r="116" spans="1:28" ht="39.950000000000003" customHeight="1" x14ac:dyDescent="0.25">
      <c r="A116" s="70"/>
      <c r="B116" s="67"/>
      <c r="C116" s="37">
        <v>113</v>
      </c>
      <c r="D116" s="64"/>
      <c r="E116" s="42" t="s">
        <v>95</v>
      </c>
      <c r="F116" s="43" t="s">
        <v>126</v>
      </c>
      <c r="G116" s="43" t="s">
        <v>29</v>
      </c>
      <c r="H116" s="43" t="s">
        <v>30</v>
      </c>
      <c r="I116" s="41">
        <v>210.16</v>
      </c>
      <c r="J116" s="16">
        <v>4</v>
      </c>
      <c r="K116" s="21">
        <f t="shared" si="3"/>
        <v>4</v>
      </c>
      <c r="L116" s="22" t="str">
        <f t="shared" si="4"/>
        <v>OK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50"/>
      <c r="Z116" s="50"/>
      <c r="AA116" s="50"/>
      <c r="AB116" s="50"/>
    </row>
    <row r="117" spans="1:28" ht="39.950000000000003" customHeight="1" x14ac:dyDescent="0.25">
      <c r="A117" s="68" t="s">
        <v>143</v>
      </c>
      <c r="B117" s="65">
        <v>4</v>
      </c>
      <c r="C117" s="37">
        <v>114</v>
      </c>
      <c r="D117" s="62" t="s">
        <v>124</v>
      </c>
      <c r="E117" s="42" t="s">
        <v>28</v>
      </c>
      <c r="F117" s="43" t="s">
        <v>126</v>
      </c>
      <c r="G117" s="43" t="s">
        <v>29</v>
      </c>
      <c r="H117" s="43" t="s">
        <v>30</v>
      </c>
      <c r="I117" s="41">
        <v>250</v>
      </c>
      <c r="J117" s="16">
        <v>0</v>
      </c>
      <c r="K117" s="21">
        <f t="shared" si="3"/>
        <v>0</v>
      </c>
      <c r="L117" s="22" t="str">
        <f t="shared" si="4"/>
        <v>OK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50"/>
      <c r="Z117" s="50"/>
      <c r="AA117" s="50"/>
      <c r="AB117" s="50"/>
    </row>
    <row r="118" spans="1:28" ht="39.950000000000003" customHeight="1" x14ac:dyDescent="0.25">
      <c r="A118" s="69"/>
      <c r="B118" s="66"/>
      <c r="C118" s="37">
        <v>115</v>
      </c>
      <c r="D118" s="63"/>
      <c r="E118" s="42" t="s">
        <v>31</v>
      </c>
      <c r="F118" s="43" t="s">
        <v>32</v>
      </c>
      <c r="G118" s="43" t="s">
        <v>29</v>
      </c>
      <c r="H118" s="43" t="s">
        <v>30</v>
      </c>
      <c r="I118" s="41">
        <v>20</v>
      </c>
      <c r="J118" s="16">
        <v>0</v>
      </c>
      <c r="K118" s="21">
        <f t="shared" si="3"/>
        <v>0</v>
      </c>
      <c r="L118" s="22" t="str">
        <f t="shared" si="4"/>
        <v>OK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50"/>
      <c r="Z118" s="50"/>
      <c r="AA118" s="50"/>
      <c r="AB118" s="50"/>
    </row>
    <row r="119" spans="1:28" ht="39.950000000000003" customHeight="1" x14ac:dyDescent="0.25">
      <c r="A119" s="69"/>
      <c r="B119" s="66"/>
      <c r="C119" s="37">
        <v>116</v>
      </c>
      <c r="D119" s="63"/>
      <c r="E119" s="42" t="s">
        <v>33</v>
      </c>
      <c r="F119" s="43" t="s">
        <v>126</v>
      </c>
      <c r="G119" s="43" t="s">
        <v>29</v>
      </c>
      <c r="H119" s="43" t="s">
        <v>30</v>
      </c>
      <c r="I119" s="41">
        <v>32</v>
      </c>
      <c r="J119" s="16">
        <v>0</v>
      </c>
      <c r="K119" s="21">
        <f t="shared" si="3"/>
        <v>0</v>
      </c>
      <c r="L119" s="22" t="str">
        <f t="shared" si="4"/>
        <v>OK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50"/>
      <c r="Z119" s="50"/>
      <c r="AA119" s="50"/>
      <c r="AB119" s="50"/>
    </row>
    <row r="120" spans="1:28" ht="39.950000000000003" customHeight="1" x14ac:dyDescent="0.25">
      <c r="A120" s="69"/>
      <c r="B120" s="66"/>
      <c r="C120" s="37">
        <v>117</v>
      </c>
      <c r="D120" s="63"/>
      <c r="E120" s="42" t="s">
        <v>34</v>
      </c>
      <c r="F120" s="43" t="s">
        <v>126</v>
      </c>
      <c r="G120" s="43" t="s">
        <v>35</v>
      </c>
      <c r="H120" s="43" t="s">
        <v>30</v>
      </c>
      <c r="I120" s="41">
        <v>52</v>
      </c>
      <c r="J120" s="16">
        <v>0</v>
      </c>
      <c r="K120" s="21">
        <f t="shared" si="3"/>
        <v>0</v>
      </c>
      <c r="L120" s="22" t="str">
        <f t="shared" si="4"/>
        <v>OK</v>
      </c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50"/>
      <c r="Z120" s="50"/>
      <c r="AA120" s="50"/>
      <c r="AB120" s="50"/>
    </row>
    <row r="121" spans="1:28" ht="39.950000000000003" customHeight="1" x14ac:dyDescent="0.25">
      <c r="A121" s="69"/>
      <c r="B121" s="66"/>
      <c r="C121" s="37">
        <v>118</v>
      </c>
      <c r="D121" s="63"/>
      <c r="E121" s="42" t="s">
        <v>36</v>
      </c>
      <c r="F121" s="43" t="s">
        <v>126</v>
      </c>
      <c r="G121" s="43" t="s">
        <v>37</v>
      </c>
      <c r="H121" s="43" t="s">
        <v>30</v>
      </c>
      <c r="I121" s="41">
        <v>75</v>
      </c>
      <c r="J121" s="16">
        <v>0</v>
      </c>
      <c r="K121" s="21">
        <f t="shared" ref="K121:K184" si="5">J121-(SUM(M121:AB121))</f>
        <v>0</v>
      </c>
      <c r="L121" s="22" t="str">
        <f t="shared" si="4"/>
        <v>OK</v>
      </c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50"/>
      <c r="Z121" s="50"/>
      <c r="AA121" s="50"/>
      <c r="AB121" s="50"/>
    </row>
    <row r="122" spans="1:28" ht="39.950000000000003" customHeight="1" x14ac:dyDescent="0.25">
      <c r="A122" s="69"/>
      <c r="B122" s="66"/>
      <c r="C122" s="37">
        <v>119</v>
      </c>
      <c r="D122" s="63"/>
      <c r="E122" s="42" t="s">
        <v>128</v>
      </c>
      <c r="F122" s="43" t="s">
        <v>126</v>
      </c>
      <c r="G122" s="43" t="s">
        <v>29</v>
      </c>
      <c r="H122" s="43" t="s">
        <v>30</v>
      </c>
      <c r="I122" s="41">
        <v>6.59</v>
      </c>
      <c r="J122" s="16">
        <v>0</v>
      </c>
      <c r="K122" s="21">
        <f t="shared" si="5"/>
        <v>0</v>
      </c>
      <c r="L122" s="22" t="str">
        <f t="shared" si="4"/>
        <v>OK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50"/>
      <c r="Z122" s="50"/>
      <c r="AA122" s="50"/>
      <c r="AB122" s="50"/>
    </row>
    <row r="123" spans="1:28" ht="39.950000000000003" customHeight="1" x14ac:dyDescent="0.25">
      <c r="A123" s="69"/>
      <c r="B123" s="66"/>
      <c r="C123" s="37">
        <v>120</v>
      </c>
      <c r="D123" s="63"/>
      <c r="E123" s="42" t="s">
        <v>129</v>
      </c>
      <c r="F123" s="43" t="s">
        <v>38</v>
      </c>
      <c r="G123" s="43" t="s">
        <v>39</v>
      </c>
      <c r="H123" s="43" t="s">
        <v>30</v>
      </c>
      <c r="I123" s="41">
        <v>13.33</v>
      </c>
      <c r="J123" s="16">
        <v>0</v>
      </c>
      <c r="K123" s="21">
        <f t="shared" si="5"/>
        <v>0</v>
      </c>
      <c r="L123" s="22" t="str">
        <f t="shared" si="4"/>
        <v>OK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50"/>
      <c r="Z123" s="50"/>
      <c r="AA123" s="50"/>
      <c r="AB123" s="50"/>
    </row>
    <row r="124" spans="1:28" ht="39.950000000000003" customHeight="1" x14ac:dyDescent="0.25">
      <c r="A124" s="69"/>
      <c r="B124" s="66"/>
      <c r="C124" s="37">
        <v>121</v>
      </c>
      <c r="D124" s="63"/>
      <c r="E124" s="42" t="s">
        <v>130</v>
      </c>
      <c r="F124" s="43" t="s">
        <v>38</v>
      </c>
      <c r="G124" s="43" t="s">
        <v>40</v>
      </c>
      <c r="H124" s="43" t="s">
        <v>30</v>
      </c>
      <c r="I124" s="41">
        <v>19.63</v>
      </c>
      <c r="J124" s="16">
        <v>0</v>
      </c>
      <c r="K124" s="21">
        <f t="shared" si="5"/>
        <v>0</v>
      </c>
      <c r="L124" s="22" t="str">
        <f t="shared" si="4"/>
        <v>OK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50"/>
      <c r="Z124" s="50"/>
      <c r="AA124" s="50"/>
      <c r="AB124" s="50"/>
    </row>
    <row r="125" spans="1:28" ht="39.950000000000003" customHeight="1" x14ac:dyDescent="0.25">
      <c r="A125" s="69"/>
      <c r="B125" s="66"/>
      <c r="C125" s="37">
        <v>122</v>
      </c>
      <c r="D125" s="63"/>
      <c r="E125" s="42" t="s">
        <v>131</v>
      </c>
      <c r="F125" s="43" t="s">
        <v>38</v>
      </c>
      <c r="G125" s="43" t="s">
        <v>41</v>
      </c>
      <c r="H125" s="43" t="s">
        <v>30</v>
      </c>
      <c r="I125" s="41">
        <v>21.33</v>
      </c>
      <c r="J125" s="16">
        <v>0</v>
      </c>
      <c r="K125" s="21">
        <f t="shared" si="5"/>
        <v>0</v>
      </c>
      <c r="L125" s="22" t="str">
        <f t="shared" si="4"/>
        <v>OK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50"/>
      <c r="Z125" s="50"/>
      <c r="AA125" s="50"/>
      <c r="AB125" s="50"/>
    </row>
    <row r="126" spans="1:28" ht="39.950000000000003" customHeight="1" x14ac:dyDescent="0.25">
      <c r="A126" s="69"/>
      <c r="B126" s="66"/>
      <c r="C126" s="37">
        <v>123</v>
      </c>
      <c r="D126" s="63"/>
      <c r="E126" s="42" t="s">
        <v>42</v>
      </c>
      <c r="F126" s="43" t="s">
        <v>11</v>
      </c>
      <c r="G126" s="43" t="s">
        <v>29</v>
      </c>
      <c r="H126" s="43" t="s">
        <v>30</v>
      </c>
      <c r="I126" s="41">
        <v>74.28</v>
      </c>
      <c r="J126" s="16">
        <v>0</v>
      </c>
      <c r="K126" s="21">
        <f t="shared" si="5"/>
        <v>0</v>
      </c>
      <c r="L126" s="22" t="str">
        <f t="shared" si="4"/>
        <v>OK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50"/>
      <c r="Z126" s="50"/>
      <c r="AA126" s="50"/>
      <c r="AB126" s="50"/>
    </row>
    <row r="127" spans="1:28" ht="39.950000000000003" customHeight="1" x14ac:dyDescent="0.25">
      <c r="A127" s="69"/>
      <c r="B127" s="66"/>
      <c r="C127" s="37">
        <v>124</v>
      </c>
      <c r="D127" s="63"/>
      <c r="E127" s="42" t="s">
        <v>43</v>
      </c>
      <c r="F127" s="43" t="s">
        <v>44</v>
      </c>
      <c r="G127" s="43" t="s">
        <v>29</v>
      </c>
      <c r="H127" s="43" t="s">
        <v>30</v>
      </c>
      <c r="I127" s="41">
        <v>26.57</v>
      </c>
      <c r="J127" s="16">
        <v>0</v>
      </c>
      <c r="K127" s="21">
        <f t="shared" si="5"/>
        <v>0</v>
      </c>
      <c r="L127" s="22" t="str">
        <f t="shared" si="4"/>
        <v>OK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50"/>
      <c r="Z127" s="50"/>
      <c r="AA127" s="50"/>
      <c r="AB127" s="50"/>
    </row>
    <row r="128" spans="1:28" ht="39.950000000000003" customHeight="1" x14ac:dyDescent="0.25">
      <c r="A128" s="69"/>
      <c r="B128" s="66"/>
      <c r="C128" s="37">
        <v>125</v>
      </c>
      <c r="D128" s="63"/>
      <c r="E128" s="42" t="s">
        <v>45</v>
      </c>
      <c r="F128" s="43" t="s">
        <v>38</v>
      </c>
      <c r="G128" s="43" t="s">
        <v>46</v>
      </c>
      <c r="H128" s="43" t="s">
        <v>30</v>
      </c>
      <c r="I128" s="41">
        <v>34.21</v>
      </c>
      <c r="J128" s="16">
        <v>0</v>
      </c>
      <c r="K128" s="21">
        <f t="shared" si="5"/>
        <v>0</v>
      </c>
      <c r="L128" s="22" t="str">
        <f t="shared" si="4"/>
        <v>OK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50"/>
      <c r="Z128" s="50"/>
      <c r="AA128" s="50"/>
      <c r="AB128" s="50"/>
    </row>
    <row r="129" spans="1:28" ht="39.950000000000003" customHeight="1" x14ac:dyDescent="0.25">
      <c r="A129" s="69"/>
      <c r="B129" s="66"/>
      <c r="C129" s="37">
        <v>126</v>
      </c>
      <c r="D129" s="63"/>
      <c r="E129" s="42" t="s">
        <v>47</v>
      </c>
      <c r="F129" s="43" t="s">
        <v>38</v>
      </c>
      <c r="G129" s="43" t="s">
        <v>48</v>
      </c>
      <c r="H129" s="43" t="s">
        <v>30</v>
      </c>
      <c r="I129" s="41">
        <v>27</v>
      </c>
      <c r="J129" s="16">
        <v>0</v>
      </c>
      <c r="K129" s="21">
        <f t="shared" si="5"/>
        <v>0</v>
      </c>
      <c r="L129" s="22" t="str">
        <f t="shared" si="4"/>
        <v>OK</v>
      </c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50"/>
      <c r="Z129" s="50"/>
      <c r="AA129" s="50"/>
      <c r="AB129" s="50"/>
    </row>
    <row r="130" spans="1:28" ht="39.950000000000003" customHeight="1" x14ac:dyDescent="0.25">
      <c r="A130" s="69"/>
      <c r="B130" s="66"/>
      <c r="C130" s="37">
        <v>127</v>
      </c>
      <c r="D130" s="63"/>
      <c r="E130" s="42" t="s">
        <v>49</v>
      </c>
      <c r="F130" s="43" t="s">
        <v>38</v>
      </c>
      <c r="G130" s="43" t="s">
        <v>50</v>
      </c>
      <c r="H130" s="43" t="s">
        <v>30</v>
      </c>
      <c r="I130" s="41">
        <v>19.21</v>
      </c>
      <c r="J130" s="16">
        <v>0</v>
      </c>
      <c r="K130" s="21">
        <f t="shared" si="5"/>
        <v>0</v>
      </c>
      <c r="L130" s="22" t="str">
        <f t="shared" si="4"/>
        <v>OK</v>
      </c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50"/>
      <c r="Z130" s="50"/>
      <c r="AA130" s="50"/>
      <c r="AB130" s="50"/>
    </row>
    <row r="131" spans="1:28" ht="39.950000000000003" customHeight="1" x14ac:dyDescent="0.25">
      <c r="A131" s="69"/>
      <c r="B131" s="66"/>
      <c r="C131" s="37">
        <v>128</v>
      </c>
      <c r="D131" s="63"/>
      <c r="E131" s="42" t="s">
        <v>51</v>
      </c>
      <c r="F131" s="43" t="s">
        <v>38</v>
      </c>
      <c r="G131" s="43" t="s">
        <v>52</v>
      </c>
      <c r="H131" s="43" t="s">
        <v>30</v>
      </c>
      <c r="I131" s="41">
        <v>240.3</v>
      </c>
      <c r="J131" s="16">
        <v>0</v>
      </c>
      <c r="K131" s="21">
        <f t="shared" si="5"/>
        <v>0</v>
      </c>
      <c r="L131" s="22" t="str">
        <f t="shared" si="4"/>
        <v>OK</v>
      </c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50"/>
      <c r="Z131" s="50"/>
      <c r="AA131" s="50"/>
      <c r="AB131" s="50"/>
    </row>
    <row r="132" spans="1:28" ht="39.950000000000003" customHeight="1" x14ac:dyDescent="0.25">
      <c r="A132" s="69"/>
      <c r="B132" s="66"/>
      <c r="C132" s="37">
        <v>129</v>
      </c>
      <c r="D132" s="63"/>
      <c r="E132" s="42" t="s">
        <v>53</v>
      </c>
      <c r="F132" s="43" t="s">
        <v>38</v>
      </c>
      <c r="G132" s="43" t="s">
        <v>54</v>
      </c>
      <c r="H132" s="43" t="s">
        <v>30</v>
      </c>
      <c r="I132" s="41">
        <v>262.35000000000002</v>
      </c>
      <c r="J132" s="16">
        <v>0</v>
      </c>
      <c r="K132" s="21">
        <f t="shared" si="5"/>
        <v>0</v>
      </c>
      <c r="L132" s="22" t="str">
        <f t="shared" si="4"/>
        <v>OK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50"/>
      <c r="Z132" s="50"/>
      <c r="AA132" s="50"/>
      <c r="AB132" s="50"/>
    </row>
    <row r="133" spans="1:28" ht="39.950000000000003" customHeight="1" x14ac:dyDescent="0.25">
      <c r="A133" s="69"/>
      <c r="B133" s="66"/>
      <c r="C133" s="37">
        <v>130</v>
      </c>
      <c r="D133" s="63"/>
      <c r="E133" s="42" t="s">
        <v>55</v>
      </c>
      <c r="F133" s="43" t="s">
        <v>38</v>
      </c>
      <c r="G133" s="43" t="s">
        <v>96</v>
      </c>
      <c r="H133" s="43" t="s">
        <v>30</v>
      </c>
      <c r="I133" s="41">
        <v>86.48</v>
      </c>
      <c r="J133" s="16">
        <v>0</v>
      </c>
      <c r="K133" s="21">
        <f t="shared" si="5"/>
        <v>0</v>
      </c>
      <c r="L133" s="22" t="str">
        <f t="shared" si="4"/>
        <v>OK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50"/>
      <c r="Z133" s="50"/>
      <c r="AA133" s="50"/>
      <c r="AB133" s="50"/>
    </row>
    <row r="134" spans="1:28" ht="39.950000000000003" customHeight="1" x14ac:dyDescent="0.25">
      <c r="A134" s="69"/>
      <c r="B134" s="66"/>
      <c r="C134" s="37">
        <v>131</v>
      </c>
      <c r="D134" s="63"/>
      <c r="E134" s="42" t="s">
        <v>57</v>
      </c>
      <c r="F134" s="43" t="s">
        <v>38</v>
      </c>
      <c r="G134" s="43" t="s">
        <v>97</v>
      </c>
      <c r="H134" s="43" t="s">
        <v>30</v>
      </c>
      <c r="I134" s="41">
        <v>33.17</v>
      </c>
      <c r="J134" s="16">
        <v>0</v>
      </c>
      <c r="K134" s="21">
        <f t="shared" si="5"/>
        <v>0</v>
      </c>
      <c r="L134" s="22" t="str">
        <f t="shared" si="4"/>
        <v>OK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50"/>
      <c r="Z134" s="50"/>
      <c r="AA134" s="50"/>
      <c r="AB134" s="50"/>
    </row>
    <row r="135" spans="1:28" ht="39.950000000000003" customHeight="1" x14ac:dyDescent="0.25">
      <c r="A135" s="69"/>
      <c r="B135" s="66"/>
      <c r="C135" s="37">
        <v>132</v>
      </c>
      <c r="D135" s="63"/>
      <c r="E135" s="42" t="s">
        <v>59</v>
      </c>
      <c r="F135" s="43" t="s">
        <v>38</v>
      </c>
      <c r="G135" s="43" t="s">
        <v>60</v>
      </c>
      <c r="H135" s="43" t="s">
        <v>30</v>
      </c>
      <c r="I135" s="41">
        <v>74.31</v>
      </c>
      <c r="J135" s="16">
        <v>0</v>
      </c>
      <c r="K135" s="21">
        <f t="shared" si="5"/>
        <v>0</v>
      </c>
      <c r="L135" s="22" t="str">
        <f t="shared" si="4"/>
        <v>OK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50"/>
      <c r="Z135" s="50"/>
      <c r="AA135" s="50"/>
      <c r="AB135" s="50"/>
    </row>
    <row r="136" spans="1:28" ht="39.950000000000003" customHeight="1" x14ac:dyDescent="0.25">
      <c r="A136" s="69"/>
      <c r="B136" s="66"/>
      <c r="C136" s="37">
        <v>133</v>
      </c>
      <c r="D136" s="63"/>
      <c r="E136" s="42" t="s">
        <v>61</v>
      </c>
      <c r="F136" s="43" t="s">
        <v>38</v>
      </c>
      <c r="G136" s="43" t="s">
        <v>62</v>
      </c>
      <c r="H136" s="43" t="s">
        <v>30</v>
      </c>
      <c r="I136" s="41">
        <v>124.47</v>
      </c>
      <c r="J136" s="16">
        <v>0</v>
      </c>
      <c r="K136" s="21">
        <f t="shared" si="5"/>
        <v>0</v>
      </c>
      <c r="L136" s="22" t="str">
        <f t="shared" si="4"/>
        <v>OK</v>
      </c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50"/>
      <c r="Z136" s="50"/>
      <c r="AA136" s="50"/>
      <c r="AB136" s="50"/>
    </row>
    <row r="137" spans="1:28" ht="39.950000000000003" customHeight="1" x14ac:dyDescent="0.25">
      <c r="A137" s="69"/>
      <c r="B137" s="66"/>
      <c r="C137" s="37">
        <v>134</v>
      </c>
      <c r="D137" s="63"/>
      <c r="E137" s="42" t="s">
        <v>63</v>
      </c>
      <c r="F137" s="43" t="s">
        <v>126</v>
      </c>
      <c r="G137" s="43" t="s">
        <v>64</v>
      </c>
      <c r="H137" s="43" t="s">
        <v>30</v>
      </c>
      <c r="I137" s="41">
        <v>1329.82</v>
      </c>
      <c r="J137" s="16">
        <v>0</v>
      </c>
      <c r="K137" s="21">
        <f t="shared" si="5"/>
        <v>0</v>
      </c>
      <c r="L137" s="22" t="str">
        <f t="shared" si="4"/>
        <v>OK</v>
      </c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50"/>
      <c r="Z137" s="50"/>
      <c r="AA137" s="50"/>
      <c r="AB137" s="50"/>
    </row>
    <row r="138" spans="1:28" ht="39.950000000000003" customHeight="1" x14ac:dyDescent="0.25">
      <c r="A138" s="69"/>
      <c r="B138" s="66"/>
      <c r="C138" s="37">
        <v>135</v>
      </c>
      <c r="D138" s="63"/>
      <c r="E138" s="42" t="s">
        <v>65</v>
      </c>
      <c r="F138" s="43" t="s">
        <v>126</v>
      </c>
      <c r="G138" s="43" t="s">
        <v>64</v>
      </c>
      <c r="H138" s="43" t="s">
        <v>30</v>
      </c>
      <c r="I138" s="41">
        <v>699.23</v>
      </c>
      <c r="J138" s="16">
        <v>0</v>
      </c>
      <c r="K138" s="21">
        <f t="shared" si="5"/>
        <v>0</v>
      </c>
      <c r="L138" s="22" t="str">
        <f t="shared" si="4"/>
        <v>OK</v>
      </c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50"/>
      <c r="Z138" s="50"/>
      <c r="AA138" s="50"/>
      <c r="AB138" s="50"/>
    </row>
    <row r="139" spans="1:28" ht="39.950000000000003" customHeight="1" x14ac:dyDescent="0.25">
      <c r="A139" s="69"/>
      <c r="B139" s="66"/>
      <c r="C139" s="37">
        <v>136</v>
      </c>
      <c r="D139" s="63"/>
      <c r="E139" s="42" t="s">
        <v>66</v>
      </c>
      <c r="F139" s="43" t="s">
        <v>126</v>
      </c>
      <c r="G139" s="43" t="s">
        <v>67</v>
      </c>
      <c r="H139" s="43" t="s">
        <v>30</v>
      </c>
      <c r="I139" s="41">
        <v>188.79</v>
      </c>
      <c r="J139" s="16">
        <v>0</v>
      </c>
      <c r="K139" s="21">
        <f t="shared" si="5"/>
        <v>0</v>
      </c>
      <c r="L139" s="22" t="str">
        <f t="shared" si="4"/>
        <v>OK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50"/>
      <c r="Z139" s="50"/>
      <c r="AA139" s="50"/>
      <c r="AB139" s="50"/>
    </row>
    <row r="140" spans="1:28" ht="39.950000000000003" customHeight="1" x14ac:dyDescent="0.25">
      <c r="A140" s="69"/>
      <c r="B140" s="66"/>
      <c r="C140" s="37">
        <v>137</v>
      </c>
      <c r="D140" s="63"/>
      <c r="E140" s="42" t="s">
        <v>68</v>
      </c>
      <c r="F140" s="43" t="s">
        <v>126</v>
      </c>
      <c r="G140" s="43" t="s">
        <v>69</v>
      </c>
      <c r="H140" s="43" t="s">
        <v>30</v>
      </c>
      <c r="I140" s="41">
        <v>867.11</v>
      </c>
      <c r="J140" s="16">
        <v>0</v>
      </c>
      <c r="K140" s="21">
        <f t="shared" si="5"/>
        <v>0</v>
      </c>
      <c r="L140" s="22" t="str">
        <f t="shared" si="4"/>
        <v>OK</v>
      </c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50"/>
      <c r="Z140" s="50"/>
      <c r="AA140" s="50"/>
      <c r="AB140" s="50"/>
    </row>
    <row r="141" spans="1:28" ht="39.950000000000003" customHeight="1" x14ac:dyDescent="0.25">
      <c r="A141" s="69"/>
      <c r="B141" s="66"/>
      <c r="C141" s="37">
        <v>138</v>
      </c>
      <c r="D141" s="63"/>
      <c r="E141" s="42" t="s">
        <v>70</v>
      </c>
      <c r="F141" s="43" t="s">
        <v>126</v>
      </c>
      <c r="G141" s="43" t="s">
        <v>29</v>
      </c>
      <c r="H141" s="43" t="s">
        <v>30</v>
      </c>
      <c r="I141" s="41">
        <v>433.26</v>
      </c>
      <c r="J141" s="16">
        <v>0</v>
      </c>
      <c r="K141" s="21">
        <f t="shared" si="5"/>
        <v>0</v>
      </c>
      <c r="L141" s="22" t="str">
        <f t="shared" si="4"/>
        <v>OK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50"/>
      <c r="Z141" s="50"/>
      <c r="AA141" s="50"/>
      <c r="AB141" s="50"/>
    </row>
    <row r="142" spans="1:28" ht="39.950000000000003" customHeight="1" x14ac:dyDescent="0.25">
      <c r="A142" s="69"/>
      <c r="B142" s="66"/>
      <c r="C142" s="37">
        <v>139</v>
      </c>
      <c r="D142" s="63"/>
      <c r="E142" s="42" t="s">
        <v>71</v>
      </c>
      <c r="F142" s="43" t="s">
        <v>126</v>
      </c>
      <c r="G142" s="43" t="s">
        <v>72</v>
      </c>
      <c r="H142" s="43" t="s">
        <v>30</v>
      </c>
      <c r="I142" s="41">
        <v>164.74</v>
      </c>
      <c r="J142" s="16">
        <v>0</v>
      </c>
      <c r="K142" s="21">
        <f t="shared" si="5"/>
        <v>0</v>
      </c>
      <c r="L142" s="22" t="str">
        <f t="shared" si="4"/>
        <v>OK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50"/>
      <c r="Z142" s="50"/>
      <c r="AA142" s="50"/>
      <c r="AB142" s="50"/>
    </row>
    <row r="143" spans="1:28" ht="39.950000000000003" customHeight="1" x14ac:dyDescent="0.25">
      <c r="A143" s="69"/>
      <c r="B143" s="66"/>
      <c r="C143" s="37">
        <v>140</v>
      </c>
      <c r="D143" s="63"/>
      <c r="E143" s="42" t="s">
        <v>73</v>
      </c>
      <c r="F143" s="43" t="s">
        <v>126</v>
      </c>
      <c r="G143" s="43" t="s">
        <v>74</v>
      </c>
      <c r="H143" s="43" t="s">
        <v>30</v>
      </c>
      <c r="I143" s="41">
        <v>960</v>
      </c>
      <c r="J143" s="16">
        <v>0</v>
      </c>
      <c r="K143" s="21">
        <f t="shared" si="5"/>
        <v>0</v>
      </c>
      <c r="L143" s="22" t="str">
        <f t="shared" si="4"/>
        <v>OK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50"/>
      <c r="Z143" s="50"/>
      <c r="AA143" s="50"/>
      <c r="AB143" s="50"/>
    </row>
    <row r="144" spans="1:28" ht="39.950000000000003" customHeight="1" x14ac:dyDescent="0.25">
      <c r="A144" s="69"/>
      <c r="B144" s="66"/>
      <c r="C144" s="37">
        <v>141</v>
      </c>
      <c r="D144" s="63"/>
      <c r="E144" s="42" t="s">
        <v>75</v>
      </c>
      <c r="F144" s="43" t="s">
        <v>126</v>
      </c>
      <c r="G144" s="43" t="s">
        <v>76</v>
      </c>
      <c r="H144" s="43" t="s">
        <v>30</v>
      </c>
      <c r="I144" s="41">
        <v>1340</v>
      </c>
      <c r="J144" s="16">
        <v>0</v>
      </c>
      <c r="K144" s="21">
        <f t="shared" si="5"/>
        <v>0</v>
      </c>
      <c r="L144" s="22" t="str">
        <f t="shared" si="4"/>
        <v>OK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50"/>
      <c r="Z144" s="50"/>
      <c r="AA144" s="50"/>
      <c r="AB144" s="50"/>
    </row>
    <row r="145" spans="1:28" ht="39.950000000000003" customHeight="1" x14ac:dyDescent="0.25">
      <c r="A145" s="69"/>
      <c r="B145" s="66"/>
      <c r="C145" s="37">
        <v>142</v>
      </c>
      <c r="D145" s="63"/>
      <c r="E145" s="42" t="s">
        <v>77</v>
      </c>
      <c r="F145" s="43" t="s">
        <v>126</v>
      </c>
      <c r="G145" s="43" t="s">
        <v>29</v>
      </c>
      <c r="H145" s="43" t="s">
        <v>30</v>
      </c>
      <c r="I145" s="41">
        <v>716.77</v>
      </c>
      <c r="J145" s="16">
        <v>0</v>
      </c>
      <c r="K145" s="21">
        <f t="shared" si="5"/>
        <v>0</v>
      </c>
      <c r="L145" s="22" t="str">
        <f t="shared" si="4"/>
        <v>OK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50"/>
      <c r="Z145" s="50"/>
      <c r="AA145" s="50"/>
      <c r="AB145" s="50"/>
    </row>
    <row r="146" spans="1:28" ht="39.950000000000003" customHeight="1" x14ac:dyDescent="0.25">
      <c r="A146" s="69"/>
      <c r="B146" s="66"/>
      <c r="C146" s="37">
        <v>143</v>
      </c>
      <c r="D146" s="63"/>
      <c r="E146" s="42" t="s">
        <v>78</v>
      </c>
      <c r="F146" s="43" t="s">
        <v>126</v>
      </c>
      <c r="G146" s="43" t="s">
        <v>29</v>
      </c>
      <c r="H146" s="43" t="s">
        <v>30</v>
      </c>
      <c r="I146" s="41">
        <v>1353.57</v>
      </c>
      <c r="J146" s="16">
        <v>0</v>
      </c>
      <c r="K146" s="21">
        <f t="shared" si="5"/>
        <v>0</v>
      </c>
      <c r="L146" s="22" t="str">
        <f t="shared" si="4"/>
        <v>OK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0"/>
      <c r="Z146" s="50"/>
      <c r="AA146" s="50"/>
      <c r="AB146" s="50"/>
    </row>
    <row r="147" spans="1:28" ht="39.950000000000003" customHeight="1" x14ac:dyDescent="0.25">
      <c r="A147" s="69"/>
      <c r="B147" s="66"/>
      <c r="C147" s="37">
        <v>144</v>
      </c>
      <c r="D147" s="63"/>
      <c r="E147" s="42" t="s">
        <v>79</v>
      </c>
      <c r="F147" s="43" t="s">
        <v>126</v>
      </c>
      <c r="G147" s="43" t="s">
        <v>29</v>
      </c>
      <c r="H147" s="43" t="s">
        <v>30</v>
      </c>
      <c r="I147" s="41">
        <v>90</v>
      </c>
      <c r="J147" s="16">
        <v>0</v>
      </c>
      <c r="K147" s="21">
        <f t="shared" si="5"/>
        <v>0</v>
      </c>
      <c r="L147" s="22" t="str">
        <f t="shared" si="4"/>
        <v>OK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0"/>
      <c r="Z147" s="50"/>
      <c r="AA147" s="50"/>
      <c r="AB147" s="50"/>
    </row>
    <row r="148" spans="1:28" ht="39.950000000000003" customHeight="1" x14ac:dyDescent="0.25">
      <c r="A148" s="69"/>
      <c r="B148" s="66"/>
      <c r="C148" s="37">
        <v>145</v>
      </c>
      <c r="D148" s="63"/>
      <c r="E148" s="42" t="s">
        <v>132</v>
      </c>
      <c r="F148" s="43" t="s">
        <v>126</v>
      </c>
      <c r="G148" s="43" t="s">
        <v>29</v>
      </c>
      <c r="H148" s="43" t="s">
        <v>30</v>
      </c>
      <c r="I148" s="41">
        <v>85.21</v>
      </c>
      <c r="J148" s="16">
        <v>0</v>
      </c>
      <c r="K148" s="21">
        <f t="shared" si="5"/>
        <v>0</v>
      </c>
      <c r="L148" s="22" t="str">
        <f t="shared" si="4"/>
        <v>OK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0"/>
      <c r="Z148" s="50"/>
      <c r="AA148" s="50"/>
      <c r="AB148" s="50"/>
    </row>
    <row r="149" spans="1:28" ht="39.950000000000003" customHeight="1" x14ac:dyDescent="0.25">
      <c r="A149" s="69"/>
      <c r="B149" s="66"/>
      <c r="C149" s="37">
        <v>146</v>
      </c>
      <c r="D149" s="63"/>
      <c r="E149" s="42" t="s">
        <v>133</v>
      </c>
      <c r="F149" s="43" t="s">
        <v>38</v>
      </c>
      <c r="G149" s="43" t="s">
        <v>80</v>
      </c>
      <c r="H149" s="43" t="s">
        <v>30</v>
      </c>
      <c r="I149" s="41">
        <v>16.18</v>
      </c>
      <c r="J149" s="16">
        <v>0</v>
      </c>
      <c r="K149" s="21">
        <f t="shared" si="5"/>
        <v>0</v>
      </c>
      <c r="L149" s="22" t="str">
        <f t="shared" si="4"/>
        <v>OK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0"/>
      <c r="Z149" s="50"/>
      <c r="AA149" s="50"/>
      <c r="AB149" s="50"/>
    </row>
    <row r="150" spans="1:28" ht="39.950000000000003" customHeight="1" x14ac:dyDescent="0.25">
      <c r="A150" s="69"/>
      <c r="B150" s="66"/>
      <c r="C150" s="37">
        <v>147</v>
      </c>
      <c r="D150" s="63"/>
      <c r="E150" s="42" t="s">
        <v>136</v>
      </c>
      <c r="F150" s="43" t="s">
        <v>38</v>
      </c>
      <c r="G150" s="43" t="s">
        <v>83</v>
      </c>
      <c r="H150" s="43" t="s">
        <v>30</v>
      </c>
      <c r="I150" s="41">
        <v>65.41</v>
      </c>
      <c r="J150" s="16">
        <v>0</v>
      </c>
      <c r="K150" s="21">
        <f t="shared" si="5"/>
        <v>0</v>
      </c>
      <c r="L150" s="22" t="str">
        <f t="shared" si="4"/>
        <v>OK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0"/>
      <c r="Z150" s="50"/>
      <c r="AA150" s="50"/>
      <c r="AB150" s="50"/>
    </row>
    <row r="151" spans="1:28" ht="39.950000000000003" customHeight="1" x14ac:dyDescent="0.25">
      <c r="A151" s="69"/>
      <c r="B151" s="66"/>
      <c r="C151" s="37">
        <v>148</v>
      </c>
      <c r="D151" s="63"/>
      <c r="E151" s="42" t="s">
        <v>137</v>
      </c>
      <c r="F151" s="43" t="s">
        <v>38</v>
      </c>
      <c r="G151" s="43" t="s">
        <v>84</v>
      </c>
      <c r="H151" s="43" t="s">
        <v>30</v>
      </c>
      <c r="I151" s="41">
        <v>34.229999999999997</v>
      </c>
      <c r="J151" s="16">
        <v>0</v>
      </c>
      <c r="K151" s="21">
        <f t="shared" si="5"/>
        <v>0</v>
      </c>
      <c r="L151" s="22" t="str">
        <f t="shared" si="4"/>
        <v>OK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0"/>
      <c r="Z151" s="50"/>
      <c r="AA151" s="50"/>
      <c r="AB151" s="50"/>
    </row>
    <row r="152" spans="1:28" ht="39.950000000000003" customHeight="1" x14ac:dyDescent="0.25">
      <c r="A152" s="69"/>
      <c r="B152" s="66"/>
      <c r="C152" s="37">
        <v>149</v>
      </c>
      <c r="D152" s="63"/>
      <c r="E152" s="42" t="s">
        <v>87</v>
      </c>
      <c r="F152" s="43" t="s">
        <v>126</v>
      </c>
      <c r="G152" s="43" t="s">
        <v>88</v>
      </c>
      <c r="H152" s="43" t="s">
        <v>30</v>
      </c>
      <c r="I152" s="41">
        <v>578.94000000000005</v>
      </c>
      <c r="J152" s="16">
        <v>0</v>
      </c>
      <c r="K152" s="21">
        <f t="shared" si="5"/>
        <v>0</v>
      </c>
      <c r="L152" s="22" t="str">
        <f t="shared" si="4"/>
        <v>OK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0"/>
      <c r="Z152" s="50"/>
      <c r="AA152" s="50"/>
      <c r="AB152" s="50"/>
    </row>
    <row r="153" spans="1:28" ht="39.950000000000003" customHeight="1" x14ac:dyDescent="0.25">
      <c r="A153" s="69"/>
      <c r="B153" s="66"/>
      <c r="C153" s="37">
        <v>150</v>
      </c>
      <c r="D153" s="63"/>
      <c r="E153" s="42" t="s">
        <v>89</v>
      </c>
      <c r="F153" s="43" t="s">
        <v>126</v>
      </c>
      <c r="G153" s="43" t="s">
        <v>29</v>
      </c>
      <c r="H153" s="43" t="s">
        <v>30</v>
      </c>
      <c r="I153" s="41">
        <v>1150</v>
      </c>
      <c r="J153" s="16">
        <v>0</v>
      </c>
      <c r="K153" s="21">
        <f t="shared" si="5"/>
        <v>0</v>
      </c>
      <c r="L153" s="22" t="str">
        <f t="shared" si="4"/>
        <v>OK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0"/>
      <c r="Z153" s="50"/>
      <c r="AA153" s="50"/>
      <c r="AB153" s="50"/>
    </row>
    <row r="154" spans="1:28" ht="39.950000000000003" customHeight="1" x14ac:dyDescent="0.25">
      <c r="A154" s="69"/>
      <c r="B154" s="66"/>
      <c r="C154" s="37">
        <v>151</v>
      </c>
      <c r="D154" s="63"/>
      <c r="E154" s="42" t="s">
        <v>90</v>
      </c>
      <c r="F154" s="43" t="s">
        <v>38</v>
      </c>
      <c r="G154" s="43" t="s">
        <v>29</v>
      </c>
      <c r="H154" s="43" t="s">
        <v>30</v>
      </c>
      <c r="I154" s="41">
        <v>240</v>
      </c>
      <c r="J154" s="16">
        <v>0</v>
      </c>
      <c r="K154" s="21">
        <f t="shared" si="5"/>
        <v>0</v>
      </c>
      <c r="L154" s="22" t="str">
        <f t="shared" si="4"/>
        <v>OK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0"/>
      <c r="Z154" s="50"/>
      <c r="AA154" s="50"/>
      <c r="AB154" s="50"/>
    </row>
    <row r="155" spans="1:28" ht="39.950000000000003" customHeight="1" x14ac:dyDescent="0.25">
      <c r="A155" s="69"/>
      <c r="B155" s="66"/>
      <c r="C155" s="37">
        <v>152</v>
      </c>
      <c r="D155" s="63"/>
      <c r="E155" s="42" t="s">
        <v>91</v>
      </c>
      <c r="F155" s="43" t="s">
        <v>38</v>
      </c>
      <c r="G155" s="43" t="s">
        <v>29</v>
      </c>
      <c r="H155" s="43" t="s">
        <v>30</v>
      </c>
      <c r="I155" s="41">
        <v>135</v>
      </c>
      <c r="J155" s="16">
        <v>0</v>
      </c>
      <c r="K155" s="21">
        <f t="shared" si="5"/>
        <v>0</v>
      </c>
      <c r="L155" s="22" t="str">
        <f t="shared" si="4"/>
        <v>OK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0"/>
      <c r="Z155" s="50"/>
      <c r="AA155" s="50"/>
      <c r="AB155" s="50"/>
    </row>
    <row r="156" spans="1:28" ht="39.950000000000003" customHeight="1" x14ac:dyDescent="0.25">
      <c r="A156" s="69"/>
      <c r="B156" s="66"/>
      <c r="C156" s="37">
        <v>153</v>
      </c>
      <c r="D156" s="63"/>
      <c r="E156" s="42" t="s">
        <v>92</v>
      </c>
      <c r="F156" s="43" t="s">
        <v>38</v>
      </c>
      <c r="G156" s="43" t="s">
        <v>93</v>
      </c>
      <c r="H156" s="43" t="s">
        <v>30</v>
      </c>
      <c r="I156" s="41">
        <v>24.21</v>
      </c>
      <c r="J156" s="16">
        <v>0</v>
      </c>
      <c r="K156" s="21">
        <f t="shared" si="5"/>
        <v>0</v>
      </c>
      <c r="L156" s="22" t="str">
        <f t="shared" si="4"/>
        <v>OK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0"/>
      <c r="Z156" s="50"/>
      <c r="AA156" s="50"/>
      <c r="AB156" s="50"/>
    </row>
    <row r="157" spans="1:28" ht="39.950000000000003" customHeight="1" x14ac:dyDescent="0.25">
      <c r="A157" s="69"/>
      <c r="B157" s="66"/>
      <c r="C157" s="37">
        <v>154</v>
      </c>
      <c r="D157" s="63"/>
      <c r="E157" s="42" t="s">
        <v>94</v>
      </c>
      <c r="F157" s="43" t="s">
        <v>126</v>
      </c>
      <c r="G157" s="43" t="s">
        <v>29</v>
      </c>
      <c r="H157" s="43" t="s">
        <v>30</v>
      </c>
      <c r="I157" s="41">
        <v>224</v>
      </c>
      <c r="J157" s="16">
        <v>0</v>
      </c>
      <c r="K157" s="21">
        <f t="shared" si="5"/>
        <v>0</v>
      </c>
      <c r="L157" s="22" t="str">
        <f t="shared" si="4"/>
        <v>OK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0"/>
      <c r="Z157" s="50"/>
      <c r="AA157" s="50"/>
      <c r="AB157" s="50"/>
    </row>
    <row r="158" spans="1:28" ht="39.950000000000003" customHeight="1" x14ac:dyDescent="0.25">
      <c r="A158" s="70"/>
      <c r="B158" s="67"/>
      <c r="C158" s="37">
        <v>155</v>
      </c>
      <c r="D158" s="64"/>
      <c r="E158" s="42" t="s">
        <v>95</v>
      </c>
      <c r="F158" s="43" t="s">
        <v>126</v>
      </c>
      <c r="G158" s="43" t="s">
        <v>29</v>
      </c>
      <c r="H158" s="43" t="s">
        <v>30</v>
      </c>
      <c r="I158" s="41">
        <v>245</v>
      </c>
      <c r="J158" s="16">
        <v>0</v>
      </c>
      <c r="K158" s="21">
        <f t="shared" si="5"/>
        <v>0</v>
      </c>
      <c r="L158" s="22" t="str">
        <f t="shared" si="4"/>
        <v>OK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0"/>
      <c r="Z158" s="50"/>
      <c r="AA158" s="50"/>
      <c r="AB158" s="50"/>
    </row>
    <row r="159" spans="1:28" ht="39.950000000000003" customHeight="1" x14ac:dyDescent="0.25">
      <c r="A159" s="68" t="s">
        <v>144</v>
      </c>
      <c r="B159" s="65">
        <v>5</v>
      </c>
      <c r="C159" s="37">
        <v>156</v>
      </c>
      <c r="D159" s="62" t="s">
        <v>124</v>
      </c>
      <c r="E159" s="42" t="s">
        <v>28</v>
      </c>
      <c r="F159" s="43" t="s">
        <v>126</v>
      </c>
      <c r="G159" s="43" t="s">
        <v>29</v>
      </c>
      <c r="H159" s="43" t="s">
        <v>30</v>
      </c>
      <c r="I159" s="41">
        <v>250</v>
      </c>
      <c r="J159" s="16">
        <v>0</v>
      </c>
      <c r="K159" s="21">
        <f t="shared" si="5"/>
        <v>0</v>
      </c>
      <c r="L159" s="22" t="str">
        <f t="shared" si="4"/>
        <v>OK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0"/>
      <c r="Z159" s="50"/>
      <c r="AA159" s="50"/>
      <c r="AB159" s="50"/>
    </row>
    <row r="160" spans="1:28" ht="39.950000000000003" customHeight="1" x14ac:dyDescent="0.25">
      <c r="A160" s="69"/>
      <c r="B160" s="66"/>
      <c r="C160" s="37">
        <v>157</v>
      </c>
      <c r="D160" s="63"/>
      <c r="E160" s="42" t="s">
        <v>31</v>
      </c>
      <c r="F160" s="43" t="s">
        <v>32</v>
      </c>
      <c r="G160" s="43" t="s">
        <v>29</v>
      </c>
      <c r="H160" s="43" t="s">
        <v>30</v>
      </c>
      <c r="I160" s="41">
        <v>20</v>
      </c>
      <c r="J160" s="16">
        <v>0</v>
      </c>
      <c r="K160" s="21">
        <f t="shared" si="5"/>
        <v>0</v>
      </c>
      <c r="L160" s="22" t="str">
        <f t="shared" si="4"/>
        <v>OK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0"/>
      <c r="Z160" s="50"/>
      <c r="AA160" s="50"/>
      <c r="AB160" s="50"/>
    </row>
    <row r="161" spans="1:28" ht="39.950000000000003" customHeight="1" x14ac:dyDescent="0.25">
      <c r="A161" s="69"/>
      <c r="B161" s="66"/>
      <c r="C161" s="37">
        <v>158</v>
      </c>
      <c r="D161" s="63"/>
      <c r="E161" s="42" t="s">
        <v>33</v>
      </c>
      <c r="F161" s="43" t="s">
        <v>126</v>
      </c>
      <c r="G161" s="43" t="s">
        <v>29</v>
      </c>
      <c r="H161" s="43" t="s">
        <v>30</v>
      </c>
      <c r="I161" s="41">
        <v>32</v>
      </c>
      <c r="J161" s="16">
        <v>0</v>
      </c>
      <c r="K161" s="21">
        <f t="shared" si="5"/>
        <v>0</v>
      </c>
      <c r="L161" s="22" t="str">
        <f t="shared" si="4"/>
        <v>OK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0"/>
      <c r="Z161" s="50"/>
      <c r="AA161" s="50"/>
      <c r="AB161" s="50"/>
    </row>
    <row r="162" spans="1:28" ht="39.950000000000003" customHeight="1" x14ac:dyDescent="0.25">
      <c r="A162" s="69"/>
      <c r="B162" s="66"/>
      <c r="C162" s="37">
        <v>159</v>
      </c>
      <c r="D162" s="63"/>
      <c r="E162" s="42" t="s">
        <v>34</v>
      </c>
      <c r="F162" s="43" t="s">
        <v>126</v>
      </c>
      <c r="G162" s="43" t="s">
        <v>35</v>
      </c>
      <c r="H162" s="43" t="s">
        <v>30</v>
      </c>
      <c r="I162" s="41">
        <v>52</v>
      </c>
      <c r="J162" s="16">
        <v>0</v>
      </c>
      <c r="K162" s="21">
        <f t="shared" si="5"/>
        <v>0</v>
      </c>
      <c r="L162" s="22" t="str">
        <f t="shared" si="4"/>
        <v>OK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0"/>
      <c r="Z162" s="50"/>
      <c r="AA162" s="50"/>
      <c r="AB162" s="50"/>
    </row>
    <row r="163" spans="1:28" ht="39.950000000000003" customHeight="1" x14ac:dyDescent="0.25">
      <c r="A163" s="69"/>
      <c r="B163" s="66"/>
      <c r="C163" s="37">
        <v>160</v>
      </c>
      <c r="D163" s="63"/>
      <c r="E163" s="42" t="s">
        <v>36</v>
      </c>
      <c r="F163" s="43" t="s">
        <v>126</v>
      </c>
      <c r="G163" s="43" t="s">
        <v>37</v>
      </c>
      <c r="H163" s="43" t="s">
        <v>30</v>
      </c>
      <c r="I163" s="41">
        <v>75</v>
      </c>
      <c r="J163" s="16">
        <v>0</v>
      </c>
      <c r="K163" s="21">
        <f t="shared" si="5"/>
        <v>0</v>
      </c>
      <c r="L163" s="22" t="str">
        <f t="shared" si="4"/>
        <v>OK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0"/>
      <c r="Z163" s="50"/>
      <c r="AA163" s="50"/>
      <c r="AB163" s="50"/>
    </row>
    <row r="164" spans="1:28" ht="39.950000000000003" customHeight="1" x14ac:dyDescent="0.25">
      <c r="A164" s="69"/>
      <c r="B164" s="66"/>
      <c r="C164" s="37">
        <v>161</v>
      </c>
      <c r="D164" s="63"/>
      <c r="E164" s="42" t="s">
        <v>128</v>
      </c>
      <c r="F164" s="43" t="s">
        <v>126</v>
      </c>
      <c r="G164" s="43" t="s">
        <v>29</v>
      </c>
      <c r="H164" s="43" t="s">
        <v>30</v>
      </c>
      <c r="I164" s="41">
        <v>6.59</v>
      </c>
      <c r="J164" s="16">
        <v>0</v>
      </c>
      <c r="K164" s="21">
        <f t="shared" si="5"/>
        <v>0</v>
      </c>
      <c r="L164" s="22" t="str">
        <f t="shared" si="4"/>
        <v>OK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0"/>
      <c r="Z164" s="50"/>
      <c r="AA164" s="50"/>
      <c r="AB164" s="50"/>
    </row>
    <row r="165" spans="1:28" ht="39.950000000000003" customHeight="1" x14ac:dyDescent="0.25">
      <c r="A165" s="69"/>
      <c r="B165" s="66"/>
      <c r="C165" s="37">
        <v>162</v>
      </c>
      <c r="D165" s="63"/>
      <c r="E165" s="42" t="s">
        <v>42</v>
      </c>
      <c r="F165" s="43" t="s">
        <v>11</v>
      </c>
      <c r="G165" s="43" t="s">
        <v>29</v>
      </c>
      <c r="H165" s="43" t="s">
        <v>30</v>
      </c>
      <c r="I165" s="41">
        <v>74.28</v>
      </c>
      <c r="J165" s="16">
        <v>0</v>
      </c>
      <c r="K165" s="21">
        <f t="shared" si="5"/>
        <v>0</v>
      </c>
      <c r="L165" s="22" t="str">
        <f t="shared" si="4"/>
        <v>OK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0"/>
      <c r="Z165" s="50"/>
      <c r="AA165" s="50"/>
      <c r="AB165" s="50"/>
    </row>
    <row r="166" spans="1:28" ht="39.950000000000003" customHeight="1" x14ac:dyDescent="0.25">
      <c r="A166" s="69"/>
      <c r="B166" s="66"/>
      <c r="C166" s="37">
        <v>163</v>
      </c>
      <c r="D166" s="63"/>
      <c r="E166" s="42" t="s">
        <v>43</v>
      </c>
      <c r="F166" s="43" t="s">
        <v>44</v>
      </c>
      <c r="G166" s="43" t="s">
        <v>29</v>
      </c>
      <c r="H166" s="43" t="s">
        <v>30</v>
      </c>
      <c r="I166" s="41">
        <v>26.57</v>
      </c>
      <c r="J166" s="16">
        <v>0</v>
      </c>
      <c r="K166" s="21">
        <f t="shared" si="5"/>
        <v>0</v>
      </c>
      <c r="L166" s="22" t="str">
        <f t="shared" si="4"/>
        <v>OK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0"/>
      <c r="Z166" s="50"/>
      <c r="AA166" s="50"/>
      <c r="AB166" s="50"/>
    </row>
    <row r="167" spans="1:28" ht="39.950000000000003" customHeight="1" x14ac:dyDescent="0.25">
      <c r="A167" s="69"/>
      <c r="B167" s="66"/>
      <c r="C167" s="37">
        <v>164</v>
      </c>
      <c r="D167" s="63"/>
      <c r="E167" s="42" t="s">
        <v>45</v>
      </c>
      <c r="F167" s="43" t="s">
        <v>38</v>
      </c>
      <c r="G167" s="43" t="s">
        <v>46</v>
      </c>
      <c r="H167" s="43" t="s">
        <v>30</v>
      </c>
      <c r="I167" s="41">
        <v>34.21</v>
      </c>
      <c r="J167" s="16">
        <v>0</v>
      </c>
      <c r="K167" s="21">
        <f t="shared" si="5"/>
        <v>0</v>
      </c>
      <c r="L167" s="22" t="str">
        <f t="shared" si="4"/>
        <v>OK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0"/>
      <c r="Z167" s="50"/>
      <c r="AA167" s="50"/>
      <c r="AB167" s="50"/>
    </row>
    <row r="168" spans="1:28" ht="39.950000000000003" customHeight="1" x14ac:dyDescent="0.25">
      <c r="A168" s="69"/>
      <c r="B168" s="66"/>
      <c r="C168" s="37">
        <v>165</v>
      </c>
      <c r="D168" s="63"/>
      <c r="E168" s="42" t="s">
        <v>47</v>
      </c>
      <c r="F168" s="43" t="s">
        <v>38</v>
      </c>
      <c r="G168" s="43" t="s">
        <v>100</v>
      </c>
      <c r="H168" s="43" t="s">
        <v>30</v>
      </c>
      <c r="I168" s="41">
        <v>27</v>
      </c>
      <c r="J168" s="16">
        <v>0</v>
      </c>
      <c r="K168" s="21">
        <f t="shared" si="5"/>
        <v>0</v>
      </c>
      <c r="L168" s="22" t="str">
        <f t="shared" si="4"/>
        <v>OK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0"/>
      <c r="Z168" s="50"/>
      <c r="AA168" s="50"/>
      <c r="AB168" s="50"/>
    </row>
    <row r="169" spans="1:28" ht="39.950000000000003" customHeight="1" x14ac:dyDescent="0.25">
      <c r="A169" s="69"/>
      <c r="B169" s="66"/>
      <c r="C169" s="37">
        <v>166</v>
      </c>
      <c r="D169" s="63"/>
      <c r="E169" s="42" t="s">
        <v>49</v>
      </c>
      <c r="F169" s="43" t="s">
        <v>38</v>
      </c>
      <c r="G169" s="43" t="s">
        <v>50</v>
      </c>
      <c r="H169" s="43" t="s">
        <v>30</v>
      </c>
      <c r="I169" s="41">
        <v>19.21</v>
      </c>
      <c r="J169" s="16">
        <v>0</v>
      </c>
      <c r="K169" s="21">
        <f t="shared" si="5"/>
        <v>0</v>
      </c>
      <c r="L169" s="22" t="str">
        <f t="shared" si="4"/>
        <v>OK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0"/>
      <c r="Z169" s="50"/>
      <c r="AA169" s="50"/>
      <c r="AB169" s="50"/>
    </row>
    <row r="170" spans="1:28" ht="39.950000000000003" customHeight="1" x14ac:dyDescent="0.25">
      <c r="A170" s="69"/>
      <c r="B170" s="66"/>
      <c r="C170" s="37">
        <v>167</v>
      </c>
      <c r="D170" s="63"/>
      <c r="E170" s="42" t="s">
        <v>51</v>
      </c>
      <c r="F170" s="43" t="s">
        <v>38</v>
      </c>
      <c r="G170" s="43" t="s">
        <v>52</v>
      </c>
      <c r="H170" s="43" t="s">
        <v>30</v>
      </c>
      <c r="I170" s="41">
        <v>240.3</v>
      </c>
      <c r="J170" s="16">
        <v>0</v>
      </c>
      <c r="K170" s="21">
        <f t="shared" si="5"/>
        <v>0</v>
      </c>
      <c r="L170" s="22" t="str">
        <f t="shared" si="4"/>
        <v>OK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50"/>
      <c r="Z170" s="50"/>
      <c r="AA170" s="50"/>
      <c r="AB170" s="50"/>
    </row>
    <row r="171" spans="1:28" ht="39.950000000000003" customHeight="1" x14ac:dyDescent="0.25">
      <c r="A171" s="69"/>
      <c r="B171" s="66"/>
      <c r="C171" s="37">
        <v>168</v>
      </c>
      <c r="D171" s="63"/>
      <c r="E171" s="42" t="s">
        <v>53</v>
      </c>
      <c r="F171" s="43" t="s">
        <v>38</v>
      </c>
      <c r="G171" s="43" t="s">
        <v>54</v>
      </c>
      <c r="H171" s="43" t="s">
        <v>30</v>
      </c>
      <c r="I171" s="41">
        <v>262.35000000000002</v>
      </c>
      <c r="J171" s="16">
        <v>0</v>
      </c>
      <c r="K171" s="21">
        <f t="shared" si="5"/>
        <v>0</v>
      </c>
      <c r="L171" s="22" t="str">
        <f t="shared" si="4"/>
        <v>OK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50"/>
      <c r="Z171" s="50"/>
      <c r="AA171" s="50"/>
      <c r="AB171" s="50"/>
    </row>
    <row r="172" spans="1:28" ht="39.950000000000003" customHeight="1" x14ac:dyDescent="0.25">
      <c r="A172" s="69"/>
      <c r="B172" s="66"/>
      <c r="C172" s="37">
        <v>169</v>
      </c>
      <c r="D172" s="63"/>
      <c r="E172" s="42" t="s">
        <v>55</v>
      </c>
      <c r="F172" s="43" t="s">
        <v>38</v>
      </c>
      <c r="G172" s="43" t="s">
        <v>96</v>
      </c>
      <c r="H172" s="43" t="s">
        <v>30</v>
      </c>
      <c r="I172" s="41">
        <v>86.48</v>
      </c>
      <c r="J172" s="16">
        <v>0</v>
      </c>
      <c r="K172" s="21">
        <f t="shared" si="5"/>
        <v>0</v>
      </c>
      <c r="L172" s="22" t="str">
        <f t="shared" si="4"/>
        <v>OK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50"/>
      <c r="Z172" s="50"/>
      <c r="AA172" s="50"/>
      <c r="AB172" s="50"/>
    </row>
    <row r="173" spans="1:28" ht="39.950000000000003" customHeight="1" x14ac:dyDescent="0.25">
      <c r="A173" s="69"/>
      <c r="B173" s="66"/>
      <c r="C173" s="37">
        <v>170</v>
      </c>
      <c r="D173" s="63"/>
      <c r="E173" s="42" t="s">
        <v>57</v>
      </c>
      <c r="F173" s="43" t="s">
        <v>38</v>
      </c>
      <c r="G173" s="43" t="s">
        <v>97</v>
      </c>
      <c r="H173" s="43" t="s">
        <v>30</v>
      </c>
      <c r="I173" s="41">
        <v>33.17</v>
      </c>
      <c r="J173" s="16">
        <v>0</v>
      </c>
      <c r="K173" s="21">
        <f t="shared" si="5"/>
        <v>0</v>
      </c>
      <c r="L173" s="22" t="str">
        <f t="shared" si="4"/>
        <v>OK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50"/>
      <c r="Z173" s="50"/>
      <c r="AA173" s="50"/>
      <c r="AB173" s="50"/>
    </row>
    <row r="174" spans="1:28" ht="39.950000000000003" customHeight="1" x14ac:dyDescent="0.25">
      <c r="A174" s="69"/>
      <c r="B174" s="66"/>
      <c r="C174" s="37">
        <v>171</v>
      </c>
      <c r="D174" s="63"/>
      <c r="E174" s="42" t="s">
        <v>59</v>
      </c>
      <c r="F174" s="43" t="s">
        <v>38</v>
      </c>
      <c r="G174" s="43" t="s">
        <v>60</v>
      </c>
      <c r="H174" s="43" t="s">
        <v>30</v>
      </c>
      <c r="I174" s="41">
        <v>74.31</v>
      </c>
      <c r="J174" s="16">
        <v>0</v>
      </c>
      <c r="K174" s="21">
        <f t="shared" si="5"/>
        <v>0</v>
      </c>
      <c r="L174" s="22" t="str">
        <f t="shared" si="4"/>
        <v>OK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50"/>
      <c r="Z174" s="50"/>
      <c r="AA174" s="50"/>
      <c r="AB174" s="50"/>
    </row>
    <row r="175" spans="1:28" ht="39.950000000000003" customHeight="1" x14ac:dyDescent="0.25">
      <c r="A175" s="69"/>
      <c r="B175" s="66"/>
      <c r="C175" s="37">
        <v>172</v>
      </c>
      <c r="D175" s="63"/>
      <c r="E175" s="42" t="s">
        <v>61</v>
      </c>
      <c r="F175" s="43" t="s">
        <v>38</v>
      </c>
      <c r="G175" s="43" t="s">
        <v>62</v>
      </c>
      <c r="H175" s="43" t="s">
        <v>30</v>
      </c>
      <c r="I175" s="41">
        <v>124.47</v>
      </c>
      <c r="J175" s="16">
        <v>0</v>
      </c>
      <c r="K175" s="21">
        <f t="shared" si="5"/>
        <v>0</v>
      </c>
      <c r="L175" s="22" t="str">
        <f t="shared" si="4"/>
        <v>OK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50"/>
      <c r="Z175" s="50"/>
      <c r="AA175" s="50"/>
      <c r="AB175" s="50"/>
    </row>
    <row r="176" spans="1:28" ht="39.950000000000003" customHeight="1" x14ac:dyDescent="0.25">
      <c r="A176" s="69"/>
      <c r="B176" s="66"/>
      <c r="C176" s="37">
        <v>173</v>
      </c>
      <c r="D176" s="63"/>
      <c r="E176" s="42" t="s">
        <v>63</v>
      </c>
      <c r="F176" s="43" t="s">
        <v>126</v>
      </c>
      <c r="G176" s="43" t="s">
        <v>64</v>
      </c>
      <c r="H176" s="43" t="s">
        <v>30</v>
      </c>
      <c r="I176" s="41">
        <v>1329.82</v>
      </c>
      <c r="J176" s="16">
        <v>0</v>
      </c>
      <c r="K176" s="21">
        <f t="shared" si="5"/>
        <v>0</v>
      </c>
      <c r="L176" s="22" t="str">
        <f t="shared" si="4"/>
        <v>OK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50"/>
      <c r="Z176" s="50"/>
      <c r="AA176" s="50"/>
      <c r="AB176" s="50"/>
    </row>
    <row r="177" spans="1:28" ht="39.950000000000003" customHeight="1" x14ac:dyDescent="0.25">
      <c r="A177" s="69"/>
      <c r="B177" s="66"/>
      <c r="C177" s="37">
        <v>174</v>
      </c>
      <c r="D177" s="63"/>
      <c r="E177" s="42" t="s">
        <v>65</v>
      </c>
      <c r="F177" s="43" t="s">
        <v>126</v>
      </c>
      <c r="G177" s="43" t="s">
        <v>64</v>
      </c>
      <c r="H177" s="43" t="s">
        <v>30</v>
      </c>
      <c r="I177" s="41">
        <v>699.23</v>
      </c>
      <c r="J177" s="16">
        <v>0</v>
      </c>
      <c r="K177" s="21">
        <f t="shared" si="5"/>
        <v>0</v>
      </c>
      <c r="L177" s="22" t="str">
        <f t="shared" si="4"/>
        <v>OK</v>
      </c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50"/>
      <c r="Z177" s="50"/>
      <c r="AA177" s="50"/>
      <c r="AB177" s="50"/>
    </row>
    <row r="178" spans="1:28" ht="39.950000000000003" customHeight="1" x14ac:dyDescent="0.25">
      <c r="A178" s="69"/>
      <c r="B178" s="66"/>
      <c r="C178" s="37">
        <v>175</v>
      </c>
      <c r="D178" s="63"/>
      <c r="E178" s="42" t="s">
        <v>66</v>
      </c>
      <c r="F178" s="43" t="s">
        <v>126</v>
      </c>
      <c r="G178" s="43" t="s">
        <v>67</v>
      </c>
      <c r="H178" s="43" t="s">
        <v>30</v>
      </c>
      <c r="I178" s="41">
        <v>188.79</v>
      </c>
      <c r="J178" s="16">
        <v>0</v>
      </c>
      <c r="K178" s="21">
        <f t="shared" si="5"/>
        <v>0</v>
      </c>
      <c r="L178" s="22" t="str">
        <f t="shared" si="4"/>
        <v>OK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50"/>
      <c r="Z178" s="50"/>
      <c r="AA178" s="50"/>
      <c r="AB178" s="50"/>
    </row>
    <row r="179" spans="1:28" ht="39.950000000000003" customHeight="1" x14ac:dyDescent="0.25">
      <c r="A179" s="69"/>
      <c r="B179" s="66"/>
      <c r="C179" s="37">
        <v>176</v>
      </c>
      <c r="D179" s="63"/>
      <c r="E179" s="42" t="s">
        <v>70</v>
      </c>
      <c r="F179" s="43" t="s">
        <v>126</v>
      </c>
      <c r="G179" s="43" t="s">
        <v>29</v>
      </c>
      <c r="H179" s="43" t="s">
        <v>30</v>
      </c>
      <c r="I179" s="41">
        <v>433.26</v>
      </c>
      <c r="J179" s="16">
        <v>0</v>
      </c>
      <c r="K179" s="21">
        <f t="shared" si="5"/>
        <v>0</v>
      </c>
      <c r="L179" s="22" t="str">
        <f t="shared" si="4"/>
        <v>OK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50"/>
      <c r="Z179" s="50"/>
      <c r="AA179" s="50"/>
      <c r="AB179" s="50"/>
    </row>
    <row r="180" spans="1:28" ht="39.950000000000003" customHeight="1" x14ac:dyDescent="0.25">
      <c r="A180" s="69"/>
      <c r="B180" s="66"/>
      <c r="C180" s="37">
        <v>177</v>
      </c>
      <c r="D180" s="63"/>
      <c r="E180" s="42" t="s">
        <v>71</v>
      </c>
      <c r="F180" s="43" t="s">
        <v>126</v>
      </c>
      <c r="G180" s="43" t="s">
        <v>72</v>
      </c>
      <c r="H180" s="43" t="s">
        <v>30</v>
      </c>
      <c r="I180" s="41">
        <v>164.74</v>
      </c>
      <c r="J180" s="16">
        <v>0</v>
      </c>
      <c r="K180" s="21">
        <f t="shared" si="5"/>
        <v>0</v>
      </c>
      <c r="L180" s="22" t="str">
        <f t="shared" si="4"/>
        <v>OK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50"/>
      <c r="Z180" s="50"/>
      <c r="AA180" s="50"/>
      <c r="AB180" s="50"/>
    </row>
    <row r="181" spans="1:28" ht="39.950000000000003" customHeight="1" x14ac:dyDescent="0.25">
      <c r="A181" s="69"/>
      <c r="B181" s="66"/>
      <c r="C181" s="37">
        <v>178</v>
      </c>
      <c r="D181" s="63"/>
      <c r="E181" s="42" t="s">
        <v>75</v>
      </c>
      <c r="F181" s="43" t="s">
        <v>126</v>
      </c>
      <c r="G181" s="43" t="s">
        <v>76</v>
      </c>
      <c r="H181" s="43" t="s">
        <v>30</v>
      </c>
      <c r="I181" s="41">
        <v>1340</v>
      </c>
      <c r="J181" s="16">
        <v>0</v>
      </c>
      <c r="K181" s="21">
        <f t="shared" si="5"/>
        <v>0</v>
      </c>
      <c r="L181" s="22" t="str">
        <f t="shared" si="4"/>
        <v>OK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50"/>
      <c r="Z181" s="50"/>
      <c r="AA181" s="50"/>
      <c r="AB181" s="50"/>
    </row>
    <row r="182" spans="1:28" ht="39.950000000000003" customHeight="1" x14ac:dyDescent="0.25">
      <c r="A182" s="69"/>
      <c r="B182" s="66"/>
      <c r="C182" s="37">
        <v>179</v>
      </c>
      <c r="D182" s="63"/>
      <c r="E182" s="42" t="s">
        <v>77</v>
      </c>
      <c r="F182" s="43" t="s">
        <v>126</v>
      </c>
      <c r="G182" s="43" t="s">
        <v>29</v>
      </c>
      <c r="H182" s="43" t="s">
        <v>30</v>
      </c>
      <c r="I182" s="41">
        <v>716.77</v>
      </c>
      <c r="J182" s="16">
        <v>0</v>
      </c>
      <c r="K182" s="21">
        <f t="shared" si="5"/>
        <v>0</v>
      </c>
      <c r="L182" s="22" t="str">
        <f t="shared" si="4"/>
        <v>OK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50"/>
      <c r="Z182" s="50"/>
      <c r="AA182" s="50"/>
      <c r="AB182" s="50"/>
    </row>
    <row r="183" spans="1:28" ht="39.950000000000003" customHeight="1" x14ac:dyDescent="0.25">
      <c r="A183" s="69"/>
      <c r="B183" s="66"/>
      <c r="C183" s="37">
        <v>180</v>
      </c>
      <c r="D183" s="63"/>
      <c r="E183" s="42" t="s">
        <v>79</v>
      </c>
      <c r="F183" s="43" t="s">
        <v>126</v>
      </c>
      <c r="G183" s="43" t="s">
        <v>29</v>
      </c>
      <c r="H183" s="43" t="s">
        <v>30</v>
      </c>
      <c r="I183" s="41">
        <v>90</v>
      </c>
      <c r="J183" s="16">
        <v>0</v>
      </c>
      <c r="K183" s="21">
        <f t="shared" si="5"/>
        <v>0</v>
      </c>
      <c r="L183" s="22" t="str">
        <f t="shared" si="4"/>
        <v>OK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50"/>
      <c r="Z183" s="50"/>
      <c r="AA183" s="50"/>
      <c r="AB183" s="50"/>
    </row>
    <row r="184" spans="1:28" ht="39.950000000000003" customHeight="1" x14ac:dyDescent="0.25">
      <c r="A184" s="69"/>
      <c r="B184" s="66"/>
      <c r="C184" s="37">
        <v>181</v>
      </c>
      <c r="D184" s="63"/>
      <c r="E184" s="42" t="s">
        <v>132</v>
      </c>
      <c r="F184" s="43" t="s">
        <v>126</v>
      </c>
      <c r="G184" s="43" t="s">
        <v>29</v>
      </c>
      <c r="H184" s="43" t="s">
        <v>30</v>
      </c>
      <c r="I184" s="41">
        <v>85.21</v>
      </c>
      <c r="J184" s="16">
        <v>0</v>
      </c>
      <c r="K184" s="21">
        <f t="shared" si="5"/>
        <v>0</v>
      </c>
      <c r="L184" s="22" t="str">
        <f t="shared" si="4"/>
        <v>OK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50"/>
      <c r="Z184" s="50"/>
      <c r="AA184" s="50"/>
      <c r="AB184" s="50"/>
    </row>
    <row r="185" spans="1:28" ht="39.950000000000003" customHeight="1" x14ac:dyDescent="0.25">
      <c r="A185" s="69"/>
      <c r="B185" s="66"/>
      <c r="C185" s="37">
        <v>182</v>
      </c>
      <c r="D185" s="63"/>
      <c r="E185" s="42" t="s">
        <v>133</v>
      </c>
      <c r="F185" s="43" t="s">
        <v>38</v>
      </c>
      <c r="G185" s="43" t="s">
        <v>101</v>
      </c>
      <c r="H185" s="43" t="s">
        <v>30</v>
      </c>
      <c r="I185" s="41">
        <v>16.18</v>
      </c>
      <c r="J185" s="16">
        <v>0</v>
      </c>
      <c r="K185" s="21">
        <f t="shared" ref="K185:K248" si="6">J185-(SUM(M185:AB185))</f>
        <v>0</v>
      </c>
      <c r="L185" s="22" t="str">
        <f t="shared" si="4"/>
        <v>OK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50"/>
      <c r="Z185" s="50"/>
      <c r="AA185" s="50"/>
      <c r="AB185" s="50"/>
    </row>
    <row r="186" spans="1:28" ht="39.950000000000003" customHeight="1" x14ac:dyDescent="0.25">
      <c r="A186" s="69"/>
      <c r="B186" s="66"/>
      <c r="C186" s="37">
        <v>183</v>
      </c>
      <c r="D186" s="63"/>
      <c r="E186" s="42" t="s">
        <v>136</v>
      </c>
      <c r="F186" s="43" t="s">
        <v>38</v>
      </c>
      <c r="G186" s="43" t="s">
        <v>83</v>
      </c>
      <c r="H186" s="43" t="s">
        <v>30</v>
      </c>
      <c r="I186" s="41">
        <v>65.41</v>
      </c>
      <c r="J186" s="16">
        <v>0</v>
      </c>
      <c r="K186" s="21">
        <f t="shared" si="6"/>
        <v>0</v>
      </c>
      <c r="L186" s="22" t="str">
        <f t="shared" si="4"/>
        <v>OK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50"/>
      <c r="Z186" s="50"/>
      <c r="AA186" s="50"/>
      <c r="AB186" s="50"/>
    </row>
    <row r="187" spans="1:28" ht="39.950000000000003" customHeight="1" x14ac:dyDescent="0.25">
      <c r="A187" s="69"/>
      <c r="B187" s="66"/>
      <c r="C187" s="37">
        <v>184</v>
      </c>
      <c r="D187" s="63"/>
      <c r="E187" s="42" t="s">
        <v>137</v>
      </c>
      <c r="F187" s="43" t="s">
        <v>38</v>
      </c>
      <c r="G187" s="43" t="s">
        <v>84</v>
      </c>
      <c r="H187" s="43" t="s">
        <v>30</v>
      </c>
      <c r="I187" s="41">
        <v>34.229999999999997</v>
      </c>
      <c r="J187" s="16">
        <v>0</v>
      </c>
      <c r="K187" s="21">
        <f t="shared" si="6"/>
        <v>0</v>
      </c>
      <c r="L187" s="22" t="str">
        <f t="shared" si="4"/>
        <v>OK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50"/>
      <c r="Z187" s="50"/>
      <c r="AA187" s="50"/>
      <c r="AB187" s="50"/>
    </row>
    <row r="188" spans="1:28" ht="39.950000000000003" customHeight="1" x14ac:dyDescent="0.25">
      <c r="A188" s="69"/>
      <c r="B188" s="66"/>
      <c r="C188" s="37">
        <v>185</v>
      </c>
      <c r="D188" s="63"/>
      <c r="E188" s="42" t="s">
        <v>87</v>
      </c>
      <c r="F188" s="43" t="s">
        <v>126</v>
      </c>
      <c r="G188" s="43" t="s">
        <v>88</v>
      </c>
      <c r="H188" s="43" t="s">
        <v>30</v>
      </c>
      <c r="I188" s="41">
        <v>578.94000000000005</v>
      </c>
      <c r="J188" s="16">
        <v>0</v>
      </c>
      <c r="K188" s="21">
        <f t="shared" si="6"/>
        <v>0</v>
      </c>
      <c r="L188" s="22" t="str">
        <f t="shared" si="4"/>
        <v>OK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50"/>
      <c r="Z188" s="50"/>
      <c r="AA188" s="50"/>
      <c r="AB188" s="50"/>
    </row>
    <row r="189" spans="1:28" ht="39.950000000000003" customHeight="1" x14ac:dyDescent="0.25">
      <c r="A189" s="69"/>
      <c r="B189" s="66"/>
      <c r="C189" s="37">
        <v>186</v>
      </c>
      <c r="D189" s="63"/>
      <c r="E189" s="42" t="s">
        <v>91</v>
      </c>
      <c r="F189" s="43" t="s">
        <v>38</v>
      </c>
      <c r="G189" s="43" t="s">
        <v>29</v>
      </c>
      <c r="H189" s="43" t="s">
        <v>30</v>
      </c>
      <c r="I189" s="41">
        <v>135</v>
      </c>
      <c r="J189" s="16">
        <v>0</v>
      </c>
      <c r="K189" s="21">
        <f t="shared" si="6"/>
        <v>0</v>
      </c>
      <c r="L189" s="22" t="str">
        <f t="shared" si="4"/>
        <v>OK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50"/>
      <c r="Z189" s="50"/>
      <c r="AA189" s="50"/>
      <c r="AB189" s="50"/>
    </row>
    <row r="190" spans="1:28" ht="39.950000000000003" customHeight="1" x14ac:dyDescent="0.25">
      <c r="A190" s="69"/>
      <c r="B190" s="66"/>
      <c r="C190" s="37">
        <v>187</v>
      </c>
      <c r="D190" s="63"/>
      <c r="E190" s="42" t="s">
        <v>92</v>
      </c>
      <c r="F190" s="43" t="s">
        <v>38</v>
      </c>
      <c r="G190" s="43" t="s">
        <v>93</v>
      </c>
      <c r="H190" s="43" t="s">
        <v>30</v>
      </c>
      <c r="I190" s="41">
        <v>24.21</v>
      </c>
      <c r="J190" s="16">
        <v>0</v>
      </c>
      <c r="K190" s="21">
        <f t="shared" si="6"/>
        <v>0</v>
      </c>
      <c r="L190" s="22" t="str">
        <f t="shared" si="4"/>
        <v>OK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50"/>
      <c r="Z190" s="50"/>
      <c r="AA190" s="50"/>
      <c r="AB190" s="50"/>
    </row>
    <row r="191" spans="1:28" ht="39.950000000000003" customHeight="1" x14ac:dyDescent="0.25">
      <c r="A191" s="69"/>
      <c r="B191" s="66"/>
      <c r="C191" s="37">
        <v>188</v>
      </c>
      <c r="D191" s="63"/>
      <c r="E191" s="42" t="s">
        <v>94</v>
      </c>
      <c r="F191" s="43" t="s">
        <v>126</v>
      </c>
      <c r="G191" s="43" t="s">
        <v>29</v>
      </c>
      <c r="H191" s="43" t="s">
        <v>30</v>
      </c>
      <c r="I191" s="41">
        <v>224</v>
      </c>
      <c r="J191" s="16">
        <v>0</v>
      </c>
      <c r="K191" s="21">
        <f t="shared" si="6"/>
        <v>0</v>
      </c>
      <c r="L191" s="22" t="str">
        <f t="shared" si="4"/>
        <v>OK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50"/>
      <c r="Z191" s="50"/>
      <c r="AA191" s="50"/>
      <c r="AB191" s="50"/>
    </row>
    <row r="192" spans="1:28" ht="39.950000000000003" customHeight="1" x14ac:dyDescent="0.25">
      <c r="A192" s="70"/>
      <c r="B192" s="67"/>
      <c r="C192" s="37">
        <v>189</v>
      </c>
      <c r="D192" s="64"/>
      <c r="E192" s="42" t="s">
        <v>95</v>
      </c>
      <c r="F192" s="43" t="s">
        <v>126</v>
      </c>
      <c r="G192" s="43" t="s">
        <v>29</v>
      </c>
      <c r="H192" s="43" t="s">
        <v>30</v>
      </c>
      <c r="I192" s="41">
        <v>245</v>
      </c>
      <c r="J192" s="16">
        <v>0</v>
      </c>
      <c r="K192" s="21">
        <f t="shared" si="6"/>
        <v>0</v>
      </c>
      <c r="L192" s="22" t="str">
        <f t="shared" si="4"/>
        <v>OK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50"/>
      <c r="Z192" s="50"/>
      <c r="AA192" s="50"/>
      <c r="AB192" s="50"/>
    </row>
    <row r="193" spans="1:28" ht="39.950000000000003" customHeight="1" x14ac:dyDescent="0.25">
      <c r="A193" s="68" t="s">
        <v>145</v>
      </c>
      <c r="B193" s="65">
        <v>6</v>
      </c>
      <c r="C193" s="37">
        <v>190</v>
      </c>
      <c r="D193" s="62" t="s">
        <v>125</v>
      </c>
      <c r="E193" s="42" t="s">
        <v>28</v>
      </c>
      <c r="F193" s="43" t="s">
        <v>126</v>
      </c>
      <c r="G193" s="43" t="s">
        <v>138</v>
      </c>
      <c r="H193" s="43" t="s">
        <v>30</v>
      </c>
      <c r="I193" s="41">
        <v>177</v>
      </c>
      <c r="J193" s="16">
        <v>0</v>
      </c>
      <c r="K193" s="21">
        <f t="shared" si="6"/>
        <v>0</v>
      </c>
      <c r="L193" s="22" t="str">
        <f t="shared" si="4"/>
        <v>OK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50"/>
      <c r="Z193" s="50"/>
      <c r="AA193" s="50"/>
      <c r="AB193" s="50"/>
    </row>
    <row r="194" spans="1:28" ht="39.950000000000003" customHeight="1" x14ac:dyDescent="0.25">
      <c r="A194" s="69"/>
      <c r="B194" s="66"/>
      <c r="C194" s="37">
        <v>191</v>
      </c>
      <c r="D194" s="63"/>
      <c r="E194" s="42" t="s">
        <v>31</v>
      </c>
      <c r="F194" s="43" t="s">
        <v>32</v>
      </c>
      <c r="G194" s="43" t="s">
        <v>138</v>
      </c>
      <c r="H194" s="43" t="s">
        <v>30</v>
      </c>
      <c r="I194" s="41">
        <v>15</v>
      </c>
      <c r="J194" s="16">
        <v>0</v>
      </c>
      <c r="K194" s="21">
        <f t="shared" si="6"/>
        <v>0</v>
      </c>
      <c r="L194" s="22" t="str">
        <f t="shared" si="4"/>
        <v>OK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50"/>
      <c r="Z194" s="50"/>
      <c r="AA194" s="50"/>
      <c r="AB194" s="50"/>
    </row>
    <row r="195" spans="1:28" ht="39.950000000000003" customHeight="1" x14ac:dyDescent="0.25">
      <c r="A195" s="69"/>
      <c r="B195" s="66"/>
      <c r="C195" s="37">
        <v>192</v>
      </c>
      <c r="D195" s="63"/>
      <c r="E195" s="42" t="s">
        <v>33</v>
      </c>
      <c r="F195" s="43" t="s">
        <v>126</v>
      </c>
      <c r="G195" s="43" t="s">
        <v>138</v>
      </c>
      <c r="H195" s="43" t="s">
        <v>30</v>
      </c>
      <c r="I195" s="41">
        <v>32</v>
      </c>
      <c r="J195" s="16">
        <v>0</v>
      </c>
      <c r="K195" s="21">
        <f t="shared" si="6"/>
        <v>0</v>
      </c>
      <c r="L195" s="22" t="str">
        <f t="shared" si="4"/>
        <v>OK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50"/>
      <c r="Z195" s="50"/>
      <c r="AA195" s="50"/>
      <c r="AB195" s="50"/>
    </row>
    <row r="196" spans="1:28" ht="39.950000000000003" customHeight="1" x14ac:dyDescent="0.25">
      <c r="A196" s="69"/>
      <c r="B196" s="66"/>
      <c r="C196" s="37">
        <v>193</v>
      </c>
      <c r="D196" s="63"/>
      <c r="E196" s="42" t="s">
        <v>34</v>
      </c>
      <c r="F196" s="43" t="s">
        <v>126</v>
      </c>
      <c r="G196" s="43" t="s">
        <v>102</v>
      </c>
      <c r="H196" s="43" t="s">
        <v>30</v>
      </c>
      <c r="I196" s="41">
        <v>52</v>
      </c>
      <c r="J196" s="16">
        <v>0</v>
      </c>
      <c r="K196" s="21">
        <f t="shared" si="6"/>
        <v>0</v>
      </c>
      <c r="L196" s="22" t="str">
        <f t="shared" si="4"/>
        <v>OK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50"/>
      <c r="Z196" s="50"/>
      <c r="AA196" s="50"/>
      <c r="AB196" s="50"/>
    </row>
    <row r="197" spans="1:28" ht="39.950000000000003" customHeight="1" x14ac:dyDescent="0.25">
      <c r="A197" s="69"/>
      <c r="B197" s="66"/>
      <c r="C197" s="37">
        <v>194</v>
      </c>
      <c r="D197" s="63"/>
      <c r="E197" s="42" t="s">
        <v>36</v>
      </c>
      <c r="F197" s="43" t="s">
        <v>126</v>
      </c>
      <c r="G197" s="43" t="s">
        <v>103</v>
      </c>
      <c r="H197" s="43" t="s">
        <v>30</v>
      </c>
      <c r="I197" s="41">
        <v>66.489999999999995</v>
      </c>
      <c r="J197" s="16">
        <v>0</v>
      </c>
      <c r="K197" s="21">
        <f t="shared" si="6"/>
        <v>0</v>
      </c>
      <c r="L197" s="22" t="str">
        <f t="shared" si="4"/>
        <v>OK</v>
      </c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50"/>
      <c r="Z197" s="50"/>
      <c r="AA197" s="50"/>
      <c r="AB197" s="50"/>
    </row>
    <row r="198" spans="1:28" ht="39.950000000000003" customHeight="1" x14ac:dyDescent="0.25">
      <c r="A198" s="69"/>
      <c r="B198" s="66"/>
      <c r="C198" s="37">
        <v>195</v>
      </c>
      <c r="D198" s="63"/>
      <c r="E198" s="42" t="s">
        <v>128</v>
      </c>
      <c r="F198" s="43" t="s">
        <v>126</v>
      </c>
      <c r="G198" s="43" t="s">
        <v>138</v>
      </c>
      <c r="H198" s="43" t="s">
        <v>30</v>
      </c>
      <c r="I198" s="41">
        <v>6.59</v>
      </c>
      <c r="J198" s="16">
        <v>0</v>
      </c>
      <c r="K198" s="21">
        <f t="shared" si="6"/>
        <v>0</v>
      </c>
      <c r="L198" s="22" t="str">
        <f t="shared" si="4"/>
        <v>OK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50"/>
      <c r="Z198" s="50"/>
      <c r="AA198" s="50"/>
      <c r="AB198" s="50"/>
    </row>
    <row r="199" spans="1:28" ht="39.950000000000003" customHeight="1" x14ac:dyDescent="0.25">
      <c r="A199" s="69"/>
      <c r="B199" s="66"/>
      <c r="C199" s="37">
        <v>196</v>
      </c>
      <c r="D199" s="63"/>
      <c r="E199" s="42" t="s">
        <v>129</v>
      </c>
      <c r="F199" s="43" t="s">
        <v>38</v>
      </c>
      <c r="G199" s="43" t="s">
        <v>104</v>
      </c>
      <c r="H199" s="43" t="s">
        <v>30</v>
      </c>
      <c r="I199" s="41">
        <v>10</v>
      </c>
      <c r="J199" s="16">
        <v>0</v>
      </c>
      <c r="K199" s="21">
        <f t="shared" si="6"/>
        <v>0</v>
      </c>
      <c r="L199" s="22" t="str">
        <f t="shared" si="4"/>
        <v>OK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50"/>
      <c r="Z199" s="50"/>
      <c r="AA199" s="50"/>
      <c r="AB199" s="50"/>
    </row>
    <row r="200" spans="1:28" ht="39.950000000000003" customHeight="1" x14ac:dyDescent="0.25">
      <c r="A200" s="69"/>
      <c r="B200" s="66"/>
      <c r="C200" s="37">
        <v>197</v>
      </c>
      <c r="D200" s="63"/>
      <c r="E200" s="42" t="s">
        <v>130</v>
      </c>
      <c r="F200" s="43" t="s">
        <v>38</v>
      </c>
      <c r="G200" s="43" t="s">
        <v>105</v>
      </c>
      <c r="H200" s="43" t="s">
        <v>30</v>
      </c>
      <c r="I200" s="41">
        <v>12</v>
      </c>
      <c r="J200" s="16">
        <v>0</v>
      </c>
      <c r="K200" s="21">
        <f t="shared" si="6"/>
        <v>0</v>
      </c>
      <c r="L200" s="22" t="str">
        <f t="shared" si="4"/>
        <v>OK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50"/>
      <c r="Z200" s="50"/>
      <c r="AA200" s="50"/>
      <c r="AB200" s="50"/>
    </row>
    <row r="201" spans="1:28" ht="39.950000000000003" customHeight="1" x14ac:dyDescent="0.25">
      <c r="A201" s="69"/>
      <c r="B201" s="66"/>
      <c r="C201" s="37">
        <v>198</v>
      </c>
      <c r="D201" s="63"/>
      <c r="E201" s="42" t="s">
        <v>131</v>
      </c>
      <c r="F201" s="43" t="s">
        <v>38</v>
      </c>
      <c r="G201" s="43" t="s">
        <v>106</v>
      </c>
      <c r="H201" s="43" t="s">
        <v>30</v>
      </c>
      <c r="I201" s="41">
        <v>13</v>
      </c>
      <c r="J201" s="16">
        <v>0</v>
      </c>
      <c r="K201" s="21">
        <f t="shared" si="6"/>
        <v>0</v>
      </c>
      <c r="L201" s="22" t="str">
        <f t="shared" si="4"/>
        <v>OK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50"/>
      <c r="Z201" s="50"/>
      <c r="AA201" s="50"/>
      <c r="AB201" s="50"/>
    </row>
    <row r="202" spans="1:28" ht="39.950000000000003" customHeight="1" x14ac:dyDescent="0.25">
      <c r="A202" s="69"/>
      <c r="B202" s="66"/>
      <c r="C202" s="37">
        <v>199</v>
      </c>
      <c r="D202" s="63"/>
      <c r="E202" s="42" t="s">
        <v>42</v>
      </c>
      <c r="F202" s="43" t="s">
        <v>11</v>
      </c>
      <c r="G202" s="43" t="s">
        <v>138</v>
      </c>
      <c r="H202" s="43" t="s">
        <v>30</v>
      </c>
      <c r="I202" s="41">
        <v>50</v>
      </c>
      <c r="J202" s="16">
        <v>0</v>
      </c>
      <c r="K202" s="21">
        <f t="shared" si="6"/>
        <v>0</v>
      </c>
      <c r="L202" s="22" t="str">
        <f t="shared" si="4"/>
        <v>OK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50"/>
      <c r="Z202" s="50"/>
      <c r="AA202" s="50"/>
      <c r="AB202" s="50"/>
    </row>
    <row r="203" spans="1:28" ht="39.950000000000003" customHeight="1" x14ac:dyDescent="0.25">
      <c r="A203" s="69"/>
      <c r="B203" s="66"/>
      <c r="C203" s="37">
        <v>200</v>
      </c>
      <c r="D203" s="63"/>
      <c r="E203" s="42" t="s">
        <v>43</v>
      </c>
      <c r="F203" s="43" t="s">
        <v>44</v>
      </c>
      <c r="G203" s="43" t="s">
        <v>138</v>
      </c>
      <c r="H203" s="43" t="s">
        <v>30</v>
      </c>
      <c r="I203" s="41">
        <v>25</v>
      </c>
      <c r="J203" s="16">
        <v>0</v>
      </c>
      <c r="K203" s="21">
        <f t="shared" si="6"/>
        <v>0</v>
      </c>
      <c r="L203" s="22" t="str">
        <f t="shared" si="4"/>
        <v>OK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50"/>
      <c r="Z203" s="50"/>
      <c r="AA203" s="50"/>
      <c r="AB203" s="50"/>
    </row>
    <row r="204" spans="1:28" ht="39.950000000000003" customHeight="1" x14ac:dyDescent="0.25">
      <c r="A204" s="69"/>
      <c r="B204" s="66"/>
      <c r="C204" s="37">
        <v>201</v>
      </c>
      <c r="D204" s="63"/>
      <c r="E204" s="42" t="s">
        <v>45</v>
      </c>
      <c r="F204" s="43" t="s">
        <v>38</v>
      </c>
      <c r="G204" s="43" t="s">
        <v>107</v>
      </c>
      <c r="H204" s="43" t="s">
        <v>30</v>
      </c>
      <c r="I204" s="41">
        <v>34.21</v>
      </c>
      <c r="J204" s="16">
        <v>0</v>
      </c>
      <c r="K204" s="21">
        <f t="shared" si="6"/>
        <v>0</v>
      </c>
      <c r="L204" s="22" t="str">
        <f t="shared" si="4"/>
        <v>OK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50"/>
      <c r="Z204" s="50"/>
      <c r="AA204" s="50"/>
      <c r="AB204" s="50"/>
    </row>
    <row r="205" spans="1:28" ht="39.950000000000003" customHeight="1" x14ac:dyDescent="0.25">
      <c r="A205" s="69"/>
      <c r="B205" s="66"/>
      <c r="C205" s="37">
        <v>202</v>
      </c>
      <c r="D205" s="63"/>
      <c r="E205" s="42" t="s">
        <v>47</v>
      </c>
      <c r="F205" s="43" t="s">
        <v>38</v>
      </c>
      <c r="G205" s="43" t="s">
        <v>108</v>
      </c>
      <c r="H205" s="43" t="s">
        <v>30</v>
      </c>
      <c r="I205" s="41">
        <v>27</v>
      </c>
      <c r="J205" s="16">
        <v>0</v>
      </c>
      <c r="K205" s="21">
        <f t="shared" si="6"/>
        <v>0</v>
      </c>
      <c r="L205" s="22" t="str">
        <f t="shared" si="4"/>
        <v>OK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50"/>
      <c r="Z205" s="50"/>
      <c r="AA205" s="50"/>
      <c r="AB205" s="50"/>
    </row>
    <row r="206" spans="1:28" ht="39.950000000000003" customHeight="1" x14ac:dyDescent="0.25">
      <c r="A206" s="69"/>
      <c r="B206" s="66"/>
      <c r="C206" s="37">
        <v>203</v>
      </c>
      <c r="D206" s="63"/>
      <c r="E206" s="42" t="s">
        <v>49</v>
      </c>
      <c r="F206" s="43" t="s">
        <v>38</v>
      </c>
      <c r="G206" s="43" t="s">
        <v>109</v>
      </c>
      <c r="H206" s="43" t="s">
        <v>30</v>
      </c>
      <c r="I206" s="41">
        <v>18</v>
      </c>
      <c r="J206" s="16">
        <v>0</v>
      </c>
      <c r="K206" s="21">
        <f t="shared" si="6"/>
        <v>0</v>
      </c>
      <c r="L206" s="22" t="str">
        <f t="shared" si="4"/>
        <v>OK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50"/>
      <c r="Z206" s="50"/>
      <c r="AA206" s="50"/>
      <c r="AB206" s="50"/>
    </row>
    <row r="207" spans="1:28" ht="39.950000000000003" customHeight="1" x14ac:dyDescent="0.25">
      <c r="A207" s="69"/>
      <c r="B207" s="66"/>
      <c r="C207" s="37">
        <v>204</v>
      </c>
      <c r="D207" s="63"/>
      <c r="E207" s="42" t="s">
        <v>51</v>
      </c>
      <c r="F207" s="43" t="s">
        <v>38</v>
      </c>
      <c r="G207" s="43" t="s">
        <v>110</v>
      </c>
      <c r="H207" s="43" t="s">
        <v>30</v>
      </c>
      <c r="I207" s="41">
        <v>240.3</v>
      </c>
      <c r="J207" s="16">
        <v>0</v>
      </c>
      <c r="K207" s="21">
        <f t="shared" si="6"/>
        <v>0</v>
      </c>
      <c r="L207" s="22" t="str">
        <f t="shared" si="4"/>
        <v>OK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50"/>
      <c r="Z207" s="50"/>
      <c r="AA207" s="50"/>
      <c r="AB207" s="50"/>
    </row>
    <row r="208" spans="1:28" ht="39.950000000000003" customHeight="1" x14ac:dyDescent="0.25">
      <c r="A208" s="69"/>
      <c r="B208" s="66"/>
      <c r="C208" s="37">
        <v>205</v>
      </c>
      <c r="D208" s="63"/>
      <c r="E208" s="42" t="s">
        <v>53</v>
      </c>
      <c r="F208" s="43" t="s">
        <v>38</v>
      </c>
      <c r="G208" s="43" t="s">
        <v>111</v>
      </c>
      <c r="H208" s="43" t="s">
        <v>30</v>
      </c>
      <c r="I208" s="41">
        <v>262.35000000000002</v>
      </c>
      <c r="J208" s="16">
        <v>0</v>
      </c>
      <c r="K208" s="21">
        <f t="shared" si="6"/>
        <v>0</v>
      </c>
      <c r="L208" s="22" t="str">
        <f t="shared" si="4"/>
        <v>OK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50"/>
      <c r="Z208" s="50"/>
      <c r="AA208" s="50"/>
      <c r="AB208" s="50"/>
    </row>
    <row r="209" spans="1:28" ht="39.950000000000003" customHeight="1" x14ac:dyDescent="0.25">
      <c r="A209" s="69"/>
      <c r="B209" s="66"/>
      <c r="C209" s="37">
        <v>206</v>
      </c>
      <c r="D209" s="63"/>
      <c r="E209" s="42" t="s">
        <v>55</v>
      </c>
      <c r="F209" s="43" t="s">
        <v>38</v>
      </c>
      <c r="G209" s="43" t="s">
        <v>112</v>
      </c>
      <c r="H209" s="43" t="s">
        <v>30</v>
      </c>
      <c r="I209" s="41">
        <v>78.8</v>
      </c>
      <c r="J209" s="16">
        <v>0</v>
      </c>
      <c r="K209" s="21">
        <f t="shared" si="6"/>
        <v>0</v>
      </c>
      <c r="L209" s="22" t="str">
        <f t="shared" si="4"/>
        <v>OK</v>
      </c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50"/>
      <c r="Z209" s="50"/>
      <c r="AA209" s="50"/>
      <c r="AB209" s="50"/>
    </row>
    <row r="210" spans="1:28" ht="39.950000000000003" customHeight="1" x14ac:dyDescent="0.25">
      <c r="A210" s="69"/>
      <c r="B210" s="66"/>
      <c r="C210" s="37">
        <v>207</v>
      </c>
      <c r="D210" s="63"/>
      <c r="E210" s="42" t="s">
        <v>57</v>
      </c>
      <c r="F210" s="43" t="s">
        <v>38</v>
      </c>
      <c r="G210" s="43" t="s">
        <v>113</v>
      </c>
      <c r="H210" s="43" t="s">
        <v>30</v>
      </c>
      <c r="I210" s="41">
        <v>33.17</v>
      </c>
      <c r="J210" s="16">
        <v>0</v>
      </c>
      <c r="K210" s="21">
        <f t="shared" si="6"/>
        <v>0</v>
      </c>
      <c r="L210" s="22" t="str">
        <f t="shared" si="4"/>
        <v>OK</v>
      </c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50"/>
      <c r="Z210" s="50"/>
      <c r="AA210" s="50"/>
      <c r="AB210" s="50"/>
    </row>
    <row r="211" spans="1:28" ht="39.950000000000003" customHeight="1" x14ac:dyDescent="0.25">
      <c r="A211" s="69"/>
      <c r="B211" s="66"/>
      <c r="C211" s="37">
        <v>208</v>
      </c>
      <c r="D211" s="63"/>
      <c r="E211" s="42" t="s">
        <v>59</v>
      </c>
      <c r="F211" s="43" t="s">
        <v>38</v>
      </c>
      <c r="G211" s="43" t="s">
        <v>114</v>
      </c>
      <c r="H211" s="43" t="s">
        <v>30</v>
      </c>
      <c r="I211" s="41">
        <v>74.31</v>
      </c>
      <c r="J211" s="16">
        <v>0</v>
      </c>
      <c r="K211" s="21">
        <f t="shared" si="6"/>
        <v>0</v>
      </c>
      <c r="L211" s="22" t="str">
        <f t="shared" si="4"/>
        <v>OK</v>
      </c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50"/>
      <c r="Z211" s="50"/>
      <c r="AA211" s="50"/>
      <c r="AB211" s="50"/>
    </row>
    <row r="212" spans="1:28" ht="39.950000000000003" customHeight="1" x14ac:dyDescent="0.25">
      <c r="A212" s="69"/>
      <c r="B212" s="66"/>
      <c r="C212" s="37">
        <v>209</v>
      </c>
      <c r="D212" s="63"/>
      <c r="E212" s="42" t="s">
        <v>61</v>
      </c>
      <c r="F212" s="43" t="s">
        <v>38</v>
      </c>
      <c r="G212" s="43" t="s">
        <v>115</v>
      </c>
      <c r="H212" s="43" t="s">
        <v>30</v>
      </c>
      <c r="I212" s="41">
        <v>124.47</v>
      </c>
      <c r="J212" s="16">
        <v>0</v>
      </c>
      <c r="K212" s="21">
        <f t="shared" si="6"/>
        <v>0</v>
      </c>
      <c r="L212" s="22" t="str">
        <f t="shared" si="4"/>
        <v>OK</v>
      </c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50"/>
      <c r="Z212" s="50"/>
      <c r="AA212" s="50"/>
      <c r="AB212" s="50"/>
    </row>
    <row r="213" spans="1:28" ht="39.950000000000003" customHeight="1" x14ac:dyDescent="0.25">
      <c r="A213" s="69"/>
      <c r="B213" s="66"/>
      <c r="C213" s="37">
        <v>210</v>
      </c>
      <c r="D213" s="63"/>
      <c r="E213" s="42" t="s">
        <v>63</v>
      </c>
      <c r="F213" s="43" t="s">
        <v>126</v>
      </c>
      <c r="G213" s="43" t="s">
        <v>116</v>
      </c>
      <c r="H213" s="43" t="s">
        <v>30</v>
      </c>
      <c r="I213" s="41">
        <v>1329.2</v>
      </c>
      <c r="J213" s="16">
        <v>0</v>
      </c>
      <c r="K213" s="21">
        <f t="shared" si="6"/>
        <v>0</v>
      </c>
      <c r="L213" s="22" t="str">
        <f t="shared" si="4"/>
        <v>OK</v>
      </c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50"/>
      <c r="Z213" s="50"/>
      <c r="AA213" s="50"/>
      <c r="AB213" s="50"/>
    </row>
    <row r="214" spans="1:28" ht="39.950000000000003" customHeight="1" x14ac:dyDescent="0.25">
      <c r="A214" s="69"/>
      <c r="B214" s="66"/>
      <c r="C214" s="37">
        <v>211</v>
      </c>
      <c r="D214" s="63"/>
      <c r="E214" s="42" t="s">
        <v>65</v>
      </c>
      <c r="F214" s="43" t="s">
        <v>126</v>
      </c>
      <c r="G214" s="43" t="s">
        <v>116</v>
      </c>
      <c r="H214" s="43" t="s">
        <v>30</v>
      </c>
      <c r="I214" s="41">
        <v>699.21</v>
      </c>
      <c r="J214" s="16">
        <v>0</v>
      </c>
      <c r="K214" s="21">
        <f t="shared" si="6"/>
        <v>0</v>
      </c>
      <c r="L214" s="22" t="str">
        <f t="shared" si="4"/>
        <v>OK</v>
      </c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50"/>
      <c r="Z214" s="50"/>
      <c r="AA214" s="50"/>
      <c r="AB214" s="50"/>
    </row>
    <row r="215" spans="1:28" ht="39.950000000000003" customHeight="1" x14ac:dyDescent="0.25">
      <c r="A215" s="69"/>
      <c r="B215" s="66"/>
      <c r="C215" s="37">
        <v>212</v>
      </c>
      <c r="D215" s="63"/>
      <c r="E215" s="42" t="s">
        <v>66</v>
      </c>
      <c r="F215" s="43" t="s">
        <v>126</v>
      </c>
      <c r="G215" s="43" t="s">
        <v>117</v>
      </c>
      <c r="H215" s="43" t="s">
        <v>30</v>
      </c>
      <c r="I215" s="41">
        <v>160</v>
      </c>
      <c r="J215" s="16">
        <v>0</v>
      </c>
      <c r="K215" s="21">
        <f t="shared" si="6"/>
        <v>0</v>
      </c>
      <c r="L215" s="22" t="str">
        <f t="shared" si="4"/>
        <v>OK</v>
      </c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50"/>
      <c r="Z215" s="50"/>
      <c r="AA215" s="50"/>
      <c r="AB215" s="50"/>
    </row>
    <row r="216" spans="1:28" ht="39.950000000000003" customHeight="1" x14ac:dyDescent="0.25">
      <c r="A216" s="69"/>
      <c r="B216" s="66"/>
      <c r="C216" s="37">
        <v>213</v>
      </c>
      <c r="D216" s="63"/>
      <c r="E216" s="42" t="s">
        <v>70</v>
      </c>
      <c r="F216" s="43" t="s">
        <v>126</v>
      </c>
      <c r="G216" s="43" t="s">
        <v>138</v>
      </c>
      <c r="H216" s="43" t="s">
        <v>30</v>
      </c>
      <c r="I216" s="41">
        <v>242</v>
      </c>
      <c r="J216" s="16">
        <v>0</v>
      </c>
      <c r="K216" s="21">
        <f t="shared" si="6"/>
        <v>0</v>
      </c>
      <c r="L216" s="22" t="str">
        <f t="shared" si="4"/>
        <v>OK</v>
      </c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50"/>
      <c r="Z216" s="50"/>
      <c r="AA216" s="50"/>
      <c r="AB216" s="50"/>
    </row>
    <row r="217" spans="1:28" ht="39.950000000000003" customHeight="1" x14ac:dyDescent="0.25">
      <c r="A217" s="69"/>
      <c r="B217" s="66"/>
      <c r="C217" s="37">
        <v>214</v>
      </c>
      <c r="D217" s="63"/>
      <c r="E217" s="42" t="s">
        <v>71</v>
      </c>
      <c r="F217" s="43" t="s">
        <v>126</v>
      </c>
      <c r="G217" s="43" t="s">
        <v>72</v>
      </c>
      <c r="H217" s="43" t="s">
        <v>30</v>
      </c>
      <c r="I217" s="41">
        <v>164.74</v>
      </c>
      <c r="J217" s="16">
        <v>0</v>
      </c>
      <c r="K217" s="21">
        <f t="shared" si="6"/>
        <v>0</v>
      </c>
      <c r="L217" s="22" t="str">
        <f t="shared" si="4"/>
        <v>OK</v>
      </c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50"/>
      <c r="Z217" s="50"/>
      <c r="AA217" s="50"/>
      <c r="AB217" s="50"/>
    </row>
    <row r="218" spans="1:28" ht="39.950000000000003" customHeight="1" x14ac:dyDescent="0.25">
      <c r="A218" s="69"/>
      <c r="B218" s="66"/>
      <c r="C218" s="37">
        <v>215</v>
      </c>
      <c r="D218" s="63"/>
      <c r="E218" s="42" t="s">
        <v>73</v>
      </c>
      <c r="F218" s="43" t="s">
        <v>126</v>
      </c>
      <c r="G218" s="43" t="s">
        <v>102</v>
      </c>
      <c r="H218" s="43" t="s">
        <v>30</v>
      </c>
      <c r="I218" s="41">
        <v>960</v>
      </c>
      <c r="J218" s="16">
        <v>0</v>
      </c>
      <c r="K218" s="21">
        <f t="shared" si="6"/>
        <v>0</v>
      </c>
      <c r="L218" s="22" t="str">
        <f t="shared" si="4"/>
        <v>OK</v>
      </c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50"/>
      <c r="Z218" s="50"/>
      <c r="AA218" s="50"/>
      <c r="AB218" s="50"/>
    </row>
    <row r="219" spans="1:28" ht="39.950000000000003" customHeight="1" x14ac:dyDescent="0.25">
      <c r="A219" s="69"/>
      <c r="B219" s="66"/>
      <c r="C219" s="37">
        <v>216</v>
      </c>
      <c r="D219" s="63"/>
      <c r="E219" s="42" t="s">
        <v>75</v>
      </c>
      <c r="F219" s="43" t="s">
        <v>126</v>
      </c>
      <c r="G219" s="43" t="s">
        <v>103</v>
      </c>
      <c r="H219" s="43" t="s">
        <v>30</v>
      </c>
      <c r="I219" s="41">
        <v>1340</v>
      </c>
      <c r="J219" s="16">
        <v>0</v>
      </c>
      <c r="K219" s="21">
        <f t="shared" si="6"/>
        <v>0</v>
      </c>
      <c r="L219" s="22" t="str">
        <f t="shared" si="4"/>
        <v>OK</v>
      </c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50"/>
      <c r="Z219" s="50"/>
      <c r="AA219" s="50"/>
      <c r="AB219" s="50"/>
    </row>
    <row r="220" spans="1:28" ht="39.950000000000003" customHeight="1" x14ac:dyDescent="0.25">
      <c r="A220" s="69"/>
      <c r="B220" s="66"/>
      <c r="C220" s="37">
        <v>217</v>
      </c>
      <c r="D220" s="63"/>
      <c r="E220" s="42" t="s">
        <v>77</v>
      </c>
      <c r="F220" s="43" t="s">
        <v>126</v>
      </c>
      <c r="G220" s="43" t="s">
        <v>138</v>
      </c>
      <c r="H220" s="43" t="s">
        <v>30</v>
      </c>
      <c r="I220" s="41">
        <v>610</v>
      </c>
      <c r="J220" s="16">
        <v>0</v>
      </c>
      <c r="K220" s="21">
        <f t="shared" si="6"/>
        <v>0</v>
      </c>
      <c r="L220" s="22" t="str">
        <f t="shared" si="4"/>
        <v>OK</v>
      </c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50"/>
      <c r="Z220" s="50"/>
      <c r="AA220" s="50"/>
      <c r="AB220" s="50"/>
    </row>
    <row r="221" spans="1:28" ht="39.950000000000003" customHeight="1" x14ac:dyDescent="0.25">
      <c r="A221" s="69"/>
      <c r="B221" s="66"/>
      <c r="C221" s="37">
        <v>218</v>
      </c>
      <c r="D221" s="63"/>
      <c r="E221" s="42" t="s">
        <v>78</v>
      </c>
      <c r="F221" s="43" t="s">
        <v>126</v>
      </c>
      <c r="G221" s="43" t="s">
        <v>138</v>
      </c>
      <c r="H221" s="43" t="s">
        <v>30</v>
      </c>
      <c r="I221" s="41">
        <v>1150</v>
      </c>
      <c r="J221" s="16">
        <v>0</v>
      </c>
      <c r="K221" s="21">
        <f t="shared" si="6"/>
        <v>0</v>
      </c>
      <c r="L221" s="22" t="str">
        <f t="shared" si="4"/>
        <v>OK</v>
      </c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50"/>
      <c r="Z221" s="50"/>
      <c r="AA221" s="50"/>
      <c r="AB221" s="50"/>
    </row>
    <row r="222" spans="1:28" ht="39.950000000000003" customHeight="1" x14ac:dyDescent="0.25">
      <c r="A222" s="69"/>
      <c r="B222" s="66"/>
      <c r="C222" s="37">
        <v>219</v>
      </c>
      <c r="D222" s="63"/>
      <c r="E222" s="42" t="s">
        <v>79</v>
      </c>
      <c r="F222" s="43" t="s">
        <v>126</v>
      </c>
      <c r="G222" s="43" t="s">
        <v>138</v>
      </c>
      <c r="H222" s="43" t="s">
        <v>30</v>
      </c>
      <c r="I222" s="41">
        <v>90</v>
      </c>
      <c r="J222" s="16">
        <v>0</v>
      </c>
      <c r="K222" s="21">
        <f t="shared" si="6"/>
        <v>0</v>
      </c>
      <c r="L222" s="22" t="str">
        <f t="shared" si="4"/>
        <v>OK</v>
      </c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50"/>
      <c r="Z222" s="50"/>
      <c r="AA222" s="50"/>
      <c r="AB222" s="50"/>
    </row>
    <row r="223" spans="1:28" ht="39.950000000000003" customHeight="1" x14ac:dyDescent="0.25">
      <c r="A223" s="69"/>
      <c r="B223" s="66"/>
      <c r="C223" s="37">
        <v>220</v>
      </c>
      <c r="D223" s="63"/>
      <c r="E223" s="42" t="s">
        <v>132</v>
      </c>
      <c r="F223" s="43" t="s">
        <v>126</v>
      </c>
      <c r="G223" s="43" t="s">
        <v>138</v>
      </c>
      <c r="H223" s="43" t="s">
        <v>30</v>
      </c>
      <c r="I223" s="41">
        <v>70</v>
      </c>
      <c r="J223" s="16">
        <v>0</v>
      </c>
      <c r="K223" s="21">
        <f t="shared" si="6"/>
        <v>0</v>
      </c>
      <c r="L223" s="22" t="str">
        <f t="shared" si="4"/>
        <v>OK</v>
      </c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50"/>
      <c r="Z223" s="50"/>
      <c r="AA223" s="50"/>
      <c r="AB223" s="50"/>
    </row>
    <row r="224" spans="1:28" ht="39.950000000000003" customHeight="1" x14ac:dyDescent="0.25">
      <c r="A224" s="69"/>
      <c r="B224" s="66"/>
      <c r="C224" s="37">
        <v>221</v>
      </c>
      <c r="D224" s="63"/>
      <c r="E224" s="42" t="s">
        <v>133</v>
      </c>
      <c r="F224" s="43" t="s">
        <v>38</v>
      </c>
      <c r="G224" s="43" t="s">
        <v>118</v>
      </c>
      <c r="H224" s="43" t="s">
        <v>30</v>
      </c>
      <c r="I224" s="41">
        <v>16.18</v>
      </c>
      <c r="J224" s="16">
        <v>0</v>
      </c>
      <c r="K224" s="21">
        <f t="shared" si="6"/>
        <v>0</v>
      </c>
      <c r="L224" s="22" t="str">
        <f t="shared" si="4"/>
        <v>OK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50"/>
      <c r="Z224" s="50"/>
      <c r="AA224" s="50"/>
      <c r="AB224" s="50"/>
    </row>
    <row r="225" spans="1:28" ht="39.950000000000003" customHeight="1" x14ac:dyDescent="0.25">
      <c r="A225" s="69"/>
      <c r="B225" s="66"/>
      <c r="C225" s="37">
        <v>222</v>
      </c>
      <c r="D225" s="63"/>
      <c r="E225" s="42" t="s">
        <v>136</v>
      </c>
      <c r="F225" s="43" t="s">
        <v>38</v>
      </c>
      <c r="G225" s="43" t="s">
        <v>119</v>
      </c>
      <c r="H225" s="43" t="s">
        <v>30</v>
      </c>
      <c r="I225" s="41">
        <v>45</v>
      </c>
      <c r="J225" s="16">
        <v>0</v>
      </c>
      <c r="K225" s="21">
        <f t="shared" si="6"/>
        <v>0</v>
      </c>
      <c r="L225" s="22" t="str">
        <f t="shared" si="4"/>
        <v>OK</v>
      </c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50"/>
      <c r="Z225" s="50"/>
      <c r="AA225" s="50"/>
      <c r="AB225" s="50"/>
    </row>
    <row r="226" spans="1:28" ht="39.950000000000003" customHeight="1" x14ac:dyDescent="0.25">
      <c r="A226" s="69"/>
      <c r="B226" s="66"/>
      <c r="C226" s="37">
        <v>223</v>
      </c>
      <c r="D226" s="63"/>
      <c r="E226" s="42" t="s">
        <v>137</v>
      </c>
      <c r="F226" s="43" t="s">
        <v>38</v>
      </c>
      <c r="G226" s="43" t="s">
        <v>120</v>
      </c>
      <c r="H226" s="43" t="s">
        <v>30</v>
      </c>
      <c r="I226" s="41">
        <v>30</v>
      </c>
      <c r="J226" s="16">
        <v>0</v>
      </c>
      <c r="K226" s="21">
        <f t="shared" si="6"/>
        <v>0</v>
      </c>
      <c r="L226" s="22" t="str">
        <f t="shared" si="4"/>
        <v>OK</v>
      </c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50"/>
      <c r="Z226" s="50"/>
      <c r="AA226" s="50"/>
      <c r="AB226" s="50"/>
    </row>
    <row r="227" spans="1:28" ht="39.950000000000003" customHeight="1" x14ac:dyDescent="0.25">
      <c r="A227" s="69"/>
      <c r="B227" s="66"/>
      <c r="C227" s="37">
        <v>224</v>
      </c>
      <c r="D227" s="63"/>
      <c r="E227" s="42" t="s">
        <v>87</v>
      </c>
      <c r="F227" s="43" t="s">
        <v>126</v>
      </c>
      <c r="G227" s="43" t="s">
        <v>138</v>
      </c>
      <c r="H227" s="43" t="s">
        <v>30</v>
      </c>
      <c r="I227" s="41">
        <v>400</v>
      </c>
      <c r="J227" s="16">
        <v>0</v>
      </c>
      <c r="K227" s="21">
        <f t="shared" si="6"/>
        <v>0</v>
      </c>
      <c r="L227" s="22" t="str">
        <f t="shared" si="4"/>
        <v>OK</v>
      </c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50"/>
      <c r="Z227" s="50"/>
      <c r="AA227" s="50"/>
      <c r="AB227" s="50"/>
    </row>
    <row r="228" spans="1:28" ht="39.950000000000003" customHeight="1" x14ac:dyDescent="0.25">
      <c r="A228" s="69"/>
      <c r="B228" s="66"/>
      <c r="C228" s="37">
        <v>225</v>
      </c>
      <c r="D228" s="63"/>
      <c r="E228" s="42" t="s">
        <v>90</v>
      </c>
      <c r="F228" s="43" t="s">
        <v>38</v>
      </c>
      <c r="G228" s="43" t="s">
        <v>138</v>
      </c>
      <c r="H228" s="43" t="s">
        <v>30</v>
      </c>
      <c r="I228" s="41">
        <v>190</v>
      </c>
      <c r="J228" s="16">
        <v>0</v>
      </c>
      <c r="K228" s="21">
        <f t="shared" si="6"/>
        <v>0</v>
      </c>
      <c r="L228" s="22" t="str">
        <f t="shared" si="4"/>
        <v>OK</v>
      </c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50"/>
      <c r="Z228" s="50"/>
      <c r="AA228" s="50"/>
      <c r="AB228" s="50"/>
    </row>
    <row r="229" spans="1:28" ht="39.950000000000003" customHeight="1" x14ac:dyDescent="0.25">
      <c r="A229" s="69"/>
      <c r="B229" s="66"/>
      <c r="C229" s="37">
        <v>226</v>
      </c>
      <c r="D229" s="63"/>
      <c r="E229" s="42" t="s">
        <v>91</v>
      </c>
      <c r="F229" s="43" t="s">
        <v>38</v>
      </c>
      <c r="G229" s="43" t="s">
        <v>138</v>
      </c>
      <c r="H229" s="43" t="s">
        <v>30</v>
      </c>
      <c r="I229" s="41">
        <v>100</v>
      </c>
      <c r="J229" s="16">
        <v>0</v>
      </c>
      <c r="K229" s="21">
        <f t="shared" si="6"/>
        <v>0</v>
      </c>
      <c r="L229" s="22" t="str">
        <f t="shared" si="4"/>
        <v>OK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50"/>
      <c r="Z229" s="50"/>
      <c r="AA229" s="50"/>
      <c r="AB229" s="50"/>
    </row>
    <row r="230" spans="1:28" ht="39.950000000000003" customHeight="1" x14ac:dyDescent="0.25">
      <c r="A230" s="69"/>
      <c r="B230" s="66"/>
      <c r="C230" s="37">
        <v>227</v>
      </c>
      <c r="D230" s="63"/>
      <c r="E230" s="42" t="s">
        <v>92</v>
      </c>
      <c r="F230" s="43" t="s">
        <v>38</v>
      </c>
      <c r="G230" s="43" t="s">
        <v>121</v>
      </c>
      <c r="H230" s="43" t="s">
        <v>30</v>
      </c>
      <c r="I230" s="41">
        <v>20</v>
      </c>
      <c r="J230" s="16">
        <v>0</v>
      </c>
      <c r="K230" s="21">
        <f t="shared" si="6"/>
        <v>0</v>
      </c>
      <c r="L230" s="22" t="str">
        <f t="shared" si="4"/>
        <v>OK</v>
      </c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50"/>
      <c r="Z230" s="50"/>
      <c r="AA230" s="50"/>
      <c r="AB230" s="50"/>
    </row>
    <row r="231" spans="1:28" ht="39.950000000000003" customHeight="1" x14ac:dyDescent="0.25">
      <c r="A231" s="69"/>
      <c r="B231" s="66"/>
      <c r="C231" s="37">
        <v>228</v>
      </c>
      <c r="D231" s="63"/>
      <c r="E231" s="42" t="s">
        <v>94</v>
      </c>
      <c r="F231" s="43" t="s">
        <v>126</v>
      </c>
      <c r="G231" s="43" t="s">
        <v>138</v>
      </c>
      <c r="H231" s="43" t="s">
        <v>30</v>
      </c>
      <c r="I231" s="41">
        <v>133</v>
      </c>
      <c r="J231" s="16">
        <v>0</v>
      </c>
      <c r="K231" s="21">
        <f t="shared" si="6"/>
        <v>0</v>
      </c>
      <c r="L231" s="22" t="str">
        <f t="shared" si="4"/>
        <v>OK</v>
      </c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50"/>
      <c r="Z231" s="50"/>
      <c r="AA231" s="50"/>
      <c r="AB231" s="50"/>
    </row>
    <row r="232" spans="1:28" ht="39.950000000000003" customHeight="1" x14ac:dyDescent="0.25">
      <c r="A232" s="70"/>
      <c r="B232" s="67"/>
      <c r="C232" s="37">
        <v>229</v>
      </c>
      <c r="D232" s="64"/>
      <c r="E232" s="42" t="s">
        <v>95</v>
      </c>
      <c r="F232" s="43" t="s">
        <v>126</v>
      </c>
      <c r="G232" s="43" t="s">
        <v>138</v>
      </c>
      <c r="H232" s="43" t="s">
        <v>30</v>
      </c>
      <c r="I232" s="41">
        <v>204.77</v>
      </c>
      <c r="J232" s="16">
        <v>0</v>
      </c>
      <c r="K232" s="21">
        <f t="shared" si="6"/>
        <v>0</v>
      </c>
      <c r="L232" s="22" t="str">
        <f t="shared" si="4"/>
        <v>OK</v>
      </c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50"/>
      <c r="Z232" s="50"/>
      <c r="AA232" s="50"/>
      <c r="AB232" s="50"/>
    </row>
    <row r="233" spans="1:28" ht="39.950000000000003" customHeight="1" x14ac:dyDescent="0.25">
      <c r="A233" s="68" t="s">
        <v>146</v>
      </c>
      <c r="B233" s="65">
        <v>7</v>
      </c>
      <c r="C233" s="37">
        <v>230</v>
      </c>
      <c r="D233" s="62" t="s">
        <v>125</v>
      </c>
      <c r="E233" s="42" t="s">
        <v>28</v>
      </c>
      <c r="F233" s="43" t="s">
        <v>126</v>
      </c>
      <c r="G233" s="43" t="s">
        <v>138</v>
      </c>
      <c r="H233" s="43" t="s">
        <v>30</v>
      </c>
      <c r="I233" s="41">
        <v>177</v>
      </c>
      <c r="J233" s="16">
        <v>0</v>
      </c>
      <c r="K233" s="21">
        <f t="shared" si="6"/>
        <v>0</v>
      </c>
      <c r="L233" s="22" t="str">
        <f t="shared" si="4"/>
        <v>OK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50"/>
      <c r="Z233" s="50"/>
      <c r="AA233" s="50"/>
      <c r="AB233" s="50"/>
    </row>
    <row r="234" spans="1:28" ht="39.950000000000003" customHeight="1" x14ac:dyDescent="0.25">
      <c r="A234" s="69"/>
      <c r="B234" s="66"/>
      <c r="C234" s="37">
        <v>231</v>
      </c>
      <c r="D234" s="63"/>
      <c r="E234" s="42" t="s">
        <v>31</v>
      </c>
      <c r="F234" s="43" t="s">
        <v>32</v>
      </c>
      <c r="G234" s="43" t="s">
        <v>138</v>
      </c>
      <c r="H234" s="43" t="s">
        <v>30</v>
      </c>
      <c r="I234" s="41">
        <v>20</v>
      </c>
      <c r="J234" s="16">
        <v>0</v>
      </c>
      <c r="K234" s="21">
        <f t="shared" si="6"/>
        <v>0</v>
      </c>
      <c r="L234" s="22" t="str">
        <f t="shared" si="4"/>
        <v>OK</v>
      </c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50"/>
      <c r="Z234" s="50"/>
      <c r="AA234" s="50"/>
      <c r="AB234" s="50"/>
    </row>
    <row r="235" spans="1:28" ht="39.950000000000003" customHeight="1" x14ac:dyDescent="0.25">
      <c r="A235" s="69"/>
      <c r="B235" s="66"/>
      <c r="C235" s="37">
        <v>232</v>
      </c>
      <c r="D235" s="63"/>
      <c r="E235" s="42" t="s">
        <v>33</v>
      </c>
      <c r="F235" s="43" t="s">
        <v>126</v>
      </c>
      <c r="G235" s="43" t="s">
        <v>138</v>
      </c>
      <c r="H235" s="43" t="s">
        <v>30</v>
      </c>
      <c r="I235" s="41">
        <v>32</v>
      </c>
      <c r="J235" s="16">
        <v>0</v>
      </c>
      <c r="K235" s="21">
        <f t="shared" si="6"/>
        <v>0</v>
      </c>
      <c r="L235" s="22" t="str">
        <f t="shared" si="4"/>
        <v>OK</v>
      </c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50"/>
      <c r="Z235" s="50"/>
      <c r="AA235" s="50"/>
      <c r="AB235" s="50"/>
    </row>
    <row r="236" spans="1:28" ht="39.950000000000003" customHeight="1" x14ac:dyDescent="0.25">
      <c r="A236" s="69"/>
      <c r="B236" s="66"/>
      <c r="C236" s="37">
        <v>233</v>
      </c>
      <c r="D236" s="63"/>
      <c r="E236" s="42" t="s">
        <v>34</v>
      </c>
      <c r="F236" s="43" t="s">
        <v>126</v>
      </c>
      <c r="G236" s="43" t="s">
        <v>102</v>
      </c>
      <c r="H236" s="43" t="s">
        <v>30</v>
      </c>
      <c r="I236" s="41">
        <v>52</v>
      </c>
      <c r="J236" s="16">
        <v>0</v>
      </c>
      <c r="K236" s="21">
        <f t="shared" si="6"/>
        <v>0</v>
      </c>
      <c r="L236" s="22" t="str">
        <f t="shared" si="4"/>
        <v>OK</v>
      </c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50"/>
      <c r="Z236" s="50"/>
      <c r="AA236" s="50"/>
      <c r="AB236" s="50"/>
    </row>
    <row r="237" spans="1:28" ht="39.950000000000003" customHeight="1" x14ac:dyDescent="0.25">
      <c r="A237" s="69"/>
      <c r="B237" s="66"/>
      <c r="C237" s="37">
        <v>234</v>
      </c>
      <c r="D237" s="63"/>
      <c r="E237" s="42" t="s">
        <v>36</v>
      </c>
      <c r="F237" s="43" t="s">
        <v>126</v>
      </c>
      <c r="G237" s="43" t="s">
        <v>103</v>
      </c>
      <c r="H237" s="43" t="s">
        <v>30</v>
      </c>
      <c r="I237" s="41">
        <v>75</v>
      </c>
      <c r="J237" s="16">
        <v>0</v>
      </c>
      <c r="K237" s="21">
        <f t="shared" si="6"/>
        <v>0</v>
      </c>
      <c r="L237" s="22" t="str">
        <f t="shared" si="4"/>
        <v>OK</v>
      </c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50"/>
      <c r="Z237" s="50"/>
      <c r="AA237" s="50"/>
      <c r="AB237" s="50"/>
    </row>
    <row r="238" spans="1:28" ht="39.950000000000003" customHeight="1" x14ac:dyDescent="0.25">
      <c r="A238" s="69"/>
      <c r="B238" s="66"/>
      <c r="C238" s="37">
        <v>235</v>
      </c>
      <c r="D238" s="63"/>
      <c r="E238" s="42" t="s">
        <v>128</v>
      </c>
      <c r="F238" s="43" t="s">
        <v>126</v>
      </c>
      <c r="G238" s="43" t="s">
        <v>138</v>
      </c>
      <c r="H238" s="43" t="s">
        <v>30</v>
      </c>
      <c r="I238" s="41">
        <v>6.59</v>
      </c>
      <c r="J238" s="16">
        <v>0</v>
      </c>
      <c r="K238" s="21">
        <f t="shared" si="6"/>
        <v>0</v>
      </c>
      <c r="L238" s="22" t="str">
        <f t="shared" si="4"/>
        <v>OK</v>
      </c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50"/>
      <c r="Z238" s="50"/>
      <c r="AA238" s="50"/>
      <c r="AB238" s="50"/>
    </row>
    <row r="239" spans="1:28" ht="39.950000000000003" customHeight="1" x14ac:dyDescent="0.25">
      <c r="A239" s="69"/>
      <c r="B239" s="66"/>
      <c r="C239" s="37">
        <v>236</v>
      </c>
      <c r="D239" s="63"/>
      <c r="E239" s="42" t="s">
        <v>129</v>
      </c>
      <c r="F239" s="43" t="s">
        <v>38</v>
      </c>
      <c r="G239" s="43" t="s">
        <v>104</v>
      </c>
      <c r="H239" s="43" t="s">
        <v>30</v>
      </c>
      <c r="I239" s="41">
        <v>13.33</v>
      </c>
      <c r="J239" s="16">
        <v>0</v>
      </c>
      <c r="K239" s="21">
        <f t="shared" si="6"/>
        <v>0</v>
      </c>
      <c r="L239" s="22" t="str">
        <f t="shared" si="4"/>
        <v>OK</v>
      </c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50"/>
      <c r="Z239" s="50"/>
      <c r="AA239" s="50"/>
      <c r="AB239" s="50"/>
    </row>
    <row r="240" spans="1:28" ht="39.950000000000003" customHeight="1" x14ac:dyDescent="0.25">
      <c r="A240" s="69"/>
      <c r="B240" s="66"/>
      <c r="C240" s="37">
        <v>237</v>
      </c>
      <c r="D240" s="63"/>
      <c r="E240" s="42" t="s">
        <v>130</v>
      </c>
      <c r="F240" s="43" t="s">
        <v>38</v>
      </c>
      <c r="G240" s="43" t="s">
        <v>105</v>
      </c>
      <c r="H240" s="43" t="s">
        <v>30</v>
      </c>
      <c r="I240" s="41">
        <v>19.63</v>
      </c>
      <c r="J240" s="16">
        <v>0</v>
      </c>
      <c r="K240" s="21">
        <f t="shared" si="6"/>
        <v>0</v>
      </c>
      <c r="L240" s="22" t="str">
        <f t="shared" si="4"/>
        <v>OK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50"/>
      <c r="Z240" s="50"/>
      <c r="AA240" s="50"/>
      <c r="AB240" s="50"/>
    </row>
    <row r="241" spans="1:28" ht="39.950000000000003" customHeight="1" x14ac:dyDescent="0.25">
      <c r="A241" s="69"/>
      <c r="B241" s="66"/>
      <c r="C241" s="37">
        <v>238</v>
      </c>
      <c r="D241" s="63"/>
      <c r="E241" s="42" t="s">
        <v>131</v>
      </c>
      <c r="F241" s="43" t="s">
        <v>38</v>
      </c>
      <c r="G241" s="43" t="s">
        <v>106</v>
      </c>
      <c r="H241" s="43" t="s">
        <v>30</v>
      </c>
      <c r="I241" s="41">
        <v>13</v>
      </c>
      <c r="J241" s="16">
        <v>0</v>
      </c>
      <c r="K241" s="21">
        <f t="shared" si="6"/>
        <v>0</v>
      </c>
      <c r="L241" s="22" t="str">
        <f t="shared" si="4"/>
        <v>OK</v>
      </c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50"/>
      <c r="Z241" s="50"/>
      <c r="AA241" s="50"/>
      <c r="AB241" s="50"/>
    </row>
    <row r="242" spans="1:28" ht="39.950000000000003" customHeight="1" x14ac:dyDescent="0.25">
      <c r="A242" s="69"/>
      <c r="B242" s="66"/>
      <c r="C242" s="37">
        <v>239</v>
      </c>
      <c r="D242" s="63"/>
      <c r="E242" s="42" t="s">
        <v>42</v>
      </c>
      <c r="F242" s="43" t="s">
        <v>11</v>
      </c>
      <c r="G242" s="43" t="s">
        <v>138</v>
      </c>
      <c r="H242" s="43" t="s">
        <v>30</v>
      </c>
      <c r="I242" s="41">
        <v>50.51</v>
      </c>
      <c r="J242" s="16">
        <v>0</v>
      </c>
      <c r="K242" s="21">
        <f t="shared" si="6"/>
        <v>0</v>
      </c>
      <c r="L242" s="22" t="str">
        <f t="shared" si="4"/>
        <v>OK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50"/>
      <c r="Z242" s="50"/>
      <c r="AA242" s="50"/>
      <c r="AB242" s="50"/>
    </row>
    <row r="243" spans="1:28" ht="39.950000000000003" customHeight="1" x14ac:dyDescent="0.25">
      <c r="A243" s="69"/>
      <c r="B243" s="66"/>
      <c r="C243" s="37">
        <v>240</v>
      </c>
      <c r="D243" s="63"/>
      <c r="E243" s="42" t="s">
        <v>43</v>
      </c>
      <c r="F243" s="43" t="s">
        <v>44</v>
      </c>
      <c r="G243" s="43" t="s">
        <v>138</v>
      </c>
      <c r="H243" s="43" t="s">
        <v>30</v>
      </c>
      <c r="I243" s="41">
        <v>25.04</v>
      </c>
      <c r="J243" s="16">
        <v>0</v>
      </c>
      <c r="K243" s="21">
        <f t="shared" si="6"/>
        <v>0</v>
      </c>
      <c r="L243" s="22" t="str">
        <f t="shared" si="4"/>
        <v>OK</v>
      </c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50"/>
      <c r="Z243" s="50"/>
      <c r="AA243" s="50"/>
      <c r="AB243" s="50"/>
    </row>
    <row r="244" spans="1:28" ht="39.950000000000003" customHeight="1" x14ac:dyDescent="0.25">
      <c r="A244" s="69"/>
      <c r="B244" s="66"/>
      <c r="C244" s="37">
        <v>241</v>
      </c>
      <c r="D244" s="63"/>
      <c r="E244" s="42" t="s">
        <v>45</v>
      </c>
      <c r="F244" s="43" t="s">
        <v>38</v>
      </c>
      <c r="G244" s="43" t="s">
        <v>107</v>
      </c>
      <c r="H244" s="43" t="s">
        <v>30</v>
      </c>
      <c r="I244" s="41">
        <v>34.21</v>
      </c>
      <c r="J244" s="16">
        <v>0</v>
      </c>
      <c r="K244" s="21">
        <f t="shared" si="6"/>
        <v>0</v>
      </c>
      <c r="L244" s="22" t="str">
        <f t="shared" si="4"/>
        <v>OK</v>
      </c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50"/>
      <c r="Z244" s="50"/>
      <c r="AA244" s="50"/>
      <c r="AB244" s="50"/>
    </row>
    <row r="245" spans="1:28" ht="39.950000000000003" customHeight="1" x14ac:dyDescent="0.25">
      <c r="A245" s="69"/>
      <c r="B245" s="66"/>
      <c r="C245" s="37">
        <v>242</v>
      </c>
      <c r="D245" s="63"/>
      <c r="E245" s="42" t="s">
        <v>47</v>
      </c>
      <c r="F245" s="43" t="s">
        <v>38</v>
      </c>
      <c r="G245" s="43" t="s">
        <v>108</v>
      </c>
      <c r="H245" s="43" t="s">
        <v>30</v>
      </c>
      <c r="I245" s="41">
        <v>27</v>
      </c>
      <c r="J245" s="16">
        <v>0</v>
      </c>
      <c r="K245" s="21">
        <f t="shared" si="6"/>
        <v>0</v>
      </c>
      <c r="L245" s="22" t="str">
        <f t="shared" si="4"/>
        <v>OK</v>
      </c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50"/>
      <c r="Z245" s="50"/>
      <c r="AA245" s="50"/>
      <c r="AB245" s="50"/>
    </row>
    <row r="246" spans="1:28" ht="39.950000000000003" customHeight="1" x14ac:dyDescent="0.25">
      <c r="A246" s="69"/>
      <c r="B246" s="66"/>
      <c r="C246" s="37">
        <v>243</v>
      </c>
      <c r="D246" s="63"/>
      <c r="E246" s="42" t="s">
        <v>49</v>
      </c>
      <c r="F246" s="43" t="s">
        <v>38</v>
      </c>
      <c r="G246" s="43" t="s">
        <v>109</v>
      </c>
      <c r="H246" s="43" t="s">
        <v>30</v>
      </c>
      <c r="I246" s="41">
        <v>18</v>
      </c>
      <c r="J246" s="16">
        <v>0</v>
      </c>
      <c r="K246" s="21">
        <f t="shared" si="6"/>
        <v>0</v>
      </c>
      <c r="L246" s="22" t="str">
        <f t="shared" si="4"/>
        <v>OK</v>
      </c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50"/>
      <c r="Z246" s="50"/>
      <c r="AA246" s="50"/>
      <c r="AB246" s="50"/>
    </row>
    <row r="247" spans="1:28" ht="39.950000000000003" customHeight="1" x14ac:dyDescent="0.25">
      <c r="A247" s="69"/>
      <c r="B247" s="66"/>
      <c r="C247" s="37">
        <v>244</v>
      </c>
      <c r="D247" s="63"/>
      <c r="E247" s="42" t="s">
        <v>51</v>
      </c>
      <c r="F247" s="43" t="s">
        <v>38</v>
      </c>
      <c r="G247" s="43" t="s">
        <v>110</v>
      </c>
      <c r="H247" s="43" t="s">
        <v>30</v>
      </c>
      <c r="I247" s="41">
        <v>240.3</v>
      </c>
      <c r="J247" s="16">
        <v>0</v>
      </c>
      <c r="K247" s="21">
        <f t="shared" si="6"/>
        <v>0</v>
      </c>
      <c r="L247" s="22" t="str">
        <f t="shared" si="4"/>
        <v>OK</v>
      </c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50"/>
      <c r="Z247" s="50"/>
      <c r="AA247" s="50"/>
      <c r="AB247" s="50"/>
    </row>
    <row r="248" spans="1:28" ht="39.950000000000003" customHeight="1" x14ac:dyDescent="0.25">
      <c r="A248" s="69"/>
      <c r="B248" s="66"/>
      <c r="C248" s="37">
        <v>245</v>
      </c>
      <c r="D248" s="63"/>
      <c r="E248" s="42" t="s">
        <v>53</v>
      </c>
      <c r="F248" s="43" t="s">
        <v>38</v>
      </c>
      <c r="G248" s="43" t="s">
        <v>111</v>
      </c>
      <c r="H248" s="43" t="s">
        <v>30</v>
      </c>
      <c r="I248" s="41">
        <v>262.35000000000002</v>
      </c>
      <c r="J248" s="16">
        <v>0</v>
      </c>
      <c r="K248" s="21">
        <f t="shared" si="6"/>
        <v>0</v>
      </c>
      <c r="L248" s="22" t="str">
        <f t="shared" si="4"/>
        <v>OK</v>
      </c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50"/>
      <c r="Z248" s="50"/>
      <c r="AA248" s="50"/>
      <c r="AB248" s="50"/>
    </row>
    <row r="249" spans="1:28" ht="39.950000000000003" customHeight="1" x14ac:dyDescent="0.25">
      <c r="A249" s="69"/>
      <c r="B249" s="66"/>
      <c r="C249" s="37">
        <v>246</v>
      </c>
      <c r="D249" s="63"/>
      <c r="E249" s="42" t="s">
        <v>55</v>
      </c>
      <c r="F249" s="43" t="s">
        <v>38</v>
      </c>
      <c r="G249" s="43" t="s">
        <v>122</v>
      </c>
      <c r="H249" s="43" t="s">
        <v>30</v>
      </c>
      <c r="I249" s="41">
        <v>78.8</v>
      </c>
      <c r="J249" s="16">
        <v>0</v>
      </c>
      <c r="K249" s="21">
        <f t="shared" ref="K249:K312" si="7">J249-(SUM(M249:AB249))</f>
        <v>0</v>
      </c>
      <c r="L249" s="22" t="str">
        <f t="shared" si="4"/>
        <v>OK</v>
      </c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50"/>
      <c r="Z249" s="50"/>
      <c r="AA249" s="50"/>
      <c r="AB249" s="50"/>
    </row>
    <row r="250" spans="1:28" ht="39.950000000000003" customHeight="1" x14ac:dyDescent="0.25">
      <c r="A250" s="69"/>
      <c r="B250" s="66"/>
      <c r="C250" s="37">
        <v>247</v>
      </c>
      <c r="D250" s="63"/>
      <c r="E250" s="42" t="s">
        <v>57</v>
      </c>
      <c r="F250" s="43" t="s">
        <v>38</v>
      </c>
      <c r="G250" s="43" t="s">
        <v>123</v>
      </c>
      <c r="H250" s="43" t="s">
        <v>30</v>
      </c>
      <c r="I250" s="41">
        <v>33.17</v>
      </c>
      <c r="J250" s="16">
        <v>0</v>
      </c>
      <c r="K250" s="21">
        <f t="shared" si="7"/>
        <v>0</v>
      </c>
      <c r="L250" s="22" t="str">
        <f t="shared" si="4"/>
        <v>OK</v>
      </c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50"/>
      <c r="Z250" s="50"/>
      <c r="AA250" s="50"/>
      <c r="AB250" s="50"/>
    </row>
    <row r="251" spans="1:28" ht="39.950000000000003" customHeight="1" x14ac:dyDescent="0.25">
      <c r="A251" s="69"/>
      <c r="B251" s="66"/>
      <c r="C251" s="37">
        <v>248</v>
      </c>
      <c r="D251" s="63"/>
      <c r="E251" s="42" t="s">
        <v>59</v>
      </c>
      <c r="F251" s="43" t="s">
        <v>38</v>
      </c>
      <c r="G251" s="43" t="s">
        <v>114</v>
      </c>
      <c r="H251" s="43" t="s">
        <v>30</v>
      </c>
      <c r="I251" s="41">
        <v>74.31</v>
      </c>
      <c r="J251" s="16">
        <v>0</v>
      </c>
      <c r="K251" s="21">
        <f t="shared" si="7"/>
        <v>0</v>
      </c>
      <c r="L251" s="22" t="str">
        <f t="shared" si="4"/>
        <v>OK</v>
      </c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50"/>
      <c r="Z251" s="50"/>
      <c r="AA251" s="50"/>
      <c r="AB251" s="50"/>
    </row>
    <row r="252" spans="1:28" ht="39.950000000000003" customHeight="1" x14ac:dyDescent="0.25">
      <c r="A252" s="69"/>
      <c r="B252" s="66"/>
      <c r="C252" s="37">
        <v>249</v>
      </c>
      <c r="D252" s="63"/>
      <c r="E252" s="42" t="s">
        <v>61</v>
      </c>
      <c r="F252" s="43" t="s">
        <v>38</v>
      </c>
      <c r="G252" s="43" t="s">
        <v>115</v>
      </c>
      <c r="H252" s="43" t="s">
        <v>30</v>
      </c>
      <c r="I252" s="41">
        <v>124.47</v>
      </c>
      <c r="J252" s="16">
        <v>0</v>
      </c>
      <c r="K252" s="21">
        <f t="shared" si="7"/>
        <v>0</v>
      </c>
      <c r="L252" s="22" t="str">
        <f t="shared" si="4"/>
        <v>OK</v>
      </c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50"/>
      <c r="Z252" s="50"/>
      <c r="AA252" s="50"/>
      <c r="AB252" s="50"/>
    </row>
    <row r="253" spans="1:28" ht="39.950000000000003" customHeight="1" x14ac:dyDescent="0.25">
      <c r="A253" s="69"/>
      <c r="B253" s="66"/>
      <c r="C253" s="37">
        <v>250</v>
      </c>
      <c r="D253" s="63"/>
      <c r="E253" s="42" t="s">
        <v>63</v>
      </c>
      <c r="F253" s="43" t="s">
        <v>126</v>
      </c>
      <c r="G253" s="43" t="s">
        <v>116</v>
      </c>
      <c r="H253" s="43" t="s">
        <v>30</v>
      </c>
      <c r="I253" s="41">
        <v>1329.82</v>
      </c>
      <c r="J253" s="16">
        <v>0</v>
      </c>
      <c r="K253" s="21">
        <f t="shared" si="7"/>
        <v>0</v>
      </c>
      <c r="L253" s="22" t="str">
        <f t="shared" si="4"/>
        <v>OK</v>
      </c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50"/>
      <c r="Z253" s="50"/>
      <c r="AA253" s="50"/>
      <c r="AB253" s="50"/>
    </row>
    <row r="254" spans="1:28" ht="39.950000000000003" customHeight="1" x14ac:dyDescent="0.25">
      <c r="A254" s="69"/>
      <c r="B254" s="66"/>
      <c r="C254" s="37">
        <v>251</v>
      </c>
      <c r="D254" s="63"/>
      <c r="E254" s="42" t="s">
        <v>65</v>
      </c>
      <c r="F254" s="43" t="s">
        <v>126</v>
      </c>
      <c r="G254" s="43" t="s">
        <v>116</v>
      </c>
      <c r="H254" s="43" t="s">
        <v>30</v>
      </c>
      <c r="I254" s="41">
        <v>699.21</v>
      </c>
      <c r="J254" s="16">
        <v>0</v>
      </c>
      <c r="K254" s="21">
        <f t="shared" si="7"/>
        <v>0</v>
      </c>
      <c r="L254" s="22" t="str">
        <f t="shared" si="4"/>
        <v>OK</v>
      </c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50"/>
      <c r="Z254" s="50"/>
      <c r="AA254" s="50"/>
      <c r="AB254" s="50"/>
    </row>
    <row r="255" spans="1:28" ht="39.950000000000003" customHeight="1" x14ac:dyDescent="0.25">
      <c r="A255" s="69"/>
      <c r="B255" s="66"/>
      <c r="C255" s="37">
        <v>252</v>
      </c>
      <c r="D255" s="63"/>
      <c r="E255" s="42" t="s">
        <v>66</v>
      </c>
      <c r="F255" s="43" t="s">
        <v>126</v>
      </c>
      <c r="G255" s="43" t="s">
        <v>117</v>
      </c>
      <c r="H255" s="43" t="s">
        <v>30</v>
      </c>
      <c r="I255" s="41">
        <v>160</v>
      </c>
      <c r="J255" s="16">
        <v>0</v>
      </c>
      <c r="K255" s="21">
        <f t="shared" si="7"/>
        <v>0</v>
      </c>
      <c r="L255" s="22" t="str">
        <f t="shared" si="4"/>
        <v>OK</v>
      </c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50"/>
      <c r="Z255" s="50"/>
      <c r="AA255" s="50"/>
      <c r="AB255" s="50"/>
    </row>
    <row r="256" spans="1:28" ht="39.950000000000003" customHeight="1" x14ac:dyDescent="0.25">
      <c r="A256" s="69"/>
      <c r="B256" s="66"/>
      <c r="C256" s="37">
        <v>253</v>
      </c>
      <c r="D256" s="63"/>
      <c r="E256" s="42" t="s">
        <v>70</v>
      </c>
      <c r="F256" s="43" t="s">
        <v>126</v>
      </c>
      <c r="G256" s="43" t="s">
        <v>138</v>
      </c>
      <c r="H256" s="43" t="s">
        <v>30</v>
      </c>
      <c r="I256" s="41">
        <v>433.26</v>
      </c>
      <c r="J256" s="16">
        <v>0</v>
      </c>
      <c r="K256" s="21">
        <f t="shared" si="7"/>
        <v>0</v>
      </c>
      <c r="L256" s="22" t="str">
        <f t="shared" si="4"/>
        <v>OK</v>
      </c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50"/>
      <c r="Z256" s="50"/>
      <c r="AA256" s="50"/>
      <c r="AB256" s="50"/>
    </row>
    <row r="257" spans="1:28" ht="39.950000000000003" customHeight="1" x14ac:dyDescent="0.25">
      <c r="A257" s="69"/>
      <c r="B257" s="66"/>
      <c r="C257" s="37">
        <v>254</v>
      </c>
      <c r="D257" s="63"/>
      <c r="E257" s="42" t="s">
        <v>71</v>
      </c>
      <c r="F257" s="43" t="s">
        <v>126</v>
      </c>
      <c r="G257" s="43" t="s">
        <v>72</v>
      </c>
      <c r="H257" s="43" t="s">
        <v>30</v>
      </c>
      <c r="I257" s="41">
        <v>164.74</v>
      </c>
      <c r="J257" s="16">
        <v>0</v>
      </c>
      <c r="K257" s="21">
        <f t="shared" si="7"/>
        <v>0</v>
      </c>
      <c r="L257" s="22" t="str">
        <f t="shared" si="4"/>
        <v>OK</v>
      </c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50"/>
      <c r="Z257" s="50"/>
      <c r="AA257" s="50"/>
      <c r="AB257" s="50"/>
    </row>
    <row r="258" spans="1:28" ht="39.950000000000003" customHeight="1" x14ac:dyDescent="0.25">
      <c r="A258" s="69"/>
      <c r="B258" s="66"/>
      <c r="C258" s="37">
        <v>255</v>
      </c>
      <c r="D258" s="63"/>
      <c r="E258" s="42" t="s">
        <v>73</v>
      </c>
      <c r="F258" s="43" t="s">
        <v>126</v>
      </c>
      <c r="G258" s="43" t="s">
        <v>102</v>
      </c>
      <c r="H258" s="43" t="s">
        <v>30</v>
      </c>
      <c r="I258" s="41">
        <v>960</v>
      </c>
      <c r="J258" s="16">
        <v>0</v>
      </c>
      <c r="K258" s="21">
        <f t="shared" si="7"/>
        <v>0</v>
      </c>
      <c r="L258" s="22" t="str">
        <f t="shared" si="4"/>
        <v>OK</v>
      </c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50"/>
      <c r="Z258" s="50"/>
      <c r="AA258" s="50"/>
      <c r="AB258" s="50"/>
    </row>
    <row r="259" spans="1:28" ht="39.950000000000003" customHeight="1" x14ac:dyDescent="0.25">
      <c r="A259" s="69"/>
      <c r="B259" s="66"/>
      <c r="C259" s="37">
        <v>256</v>
      </c>
      <c r="D259" s="63"/>
      <c r="E259" s="42" t="s">
        <v>75</v>
      </c>
      <c r="F259" s="43" t="s">
        <v>126</v>
      </c>
      <c r="G259" s="43" t="s">
        <v>103</v>
      </c>
      <c r="H259" s="43" t="s">
        <v>30</v>
      </c>
      <c r="I259" s="41">
        <v>1340</v>
      </c>
      <c r="J259" s="16">
        <v>0</v>
      </c>
      <c r="K259" s="21">
        <f t="shared" si="7"/>
        <v>0</v>
      </c>
      <c r="L259" s="22" t="str">
        <f t="shared" si="4"/>
        <v>OK</v>
      </c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50"/>
      <c r="Z259" s="50"/>
      <c r="AA259" s="50"/>
      <c r="AB259" s="50"/>
    </row>
    <row r="260" spans="1:28" ht="39.950000000000003" customHeight="1" x14ac:dyDescent="0.25">
      <c r="A260" s="69"/>
      <c r="B260" s="66"/>
      <c r="C260" s="37">
        <v>257</v>
      </c>
      <c r="D260" s="63"/>
      <c r="E260" s="42" t="s">
        <v>77</v>
      </c>
      <c r="F260" s="43" t="s">
        <v>126</v>
      </c>
      <c r="G260" s="43" t="s">
        <v>138</v>
      </c>
      <c r="H260" s="43" t="s">
        <v>30</v>
      </c>
      <c r="I260" s="41">
        <v>610.15</v>
      </c>
      <c r="J260" s="16">
        <v>0</v>
      </c>
      <c r="K260" s="21">
        <f t="shared" si="7"/>
        <v>0</v>
      </c>
      <c r="L260" s="22" t="str">
        <f t="shared" si="4"/>
        <v>OK</v>
      </c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50"/>
      <c r="Z260" s="50"/>
      <c r="AA260" s="50"/>
      <c r="AB260" s="50"/>
    </row>
    <row r="261" spans="1:28" ht="39.950000000000003" customHeight="1" x14ac:dyDescent="0.25">
      <c r="A261" s="69"/>
      <c r="B261" s="66"/>
      <c r="C261" s="37">
        <v>258</v>
      </c>
      <c r="D261" s="63"/>
      <c r="E261" s="42" t="s">
        <v>78</v>
      </c>
      <c r="F261" s="43" t="s">
        <v>126</v>
      </c>
      <c r="G261" s="43" t="s">
        <v>138</v>
      </c>
      <c r="H261" s="43" t="s">
        <v>30</v>
      </c>
      <c r="I261" s="41">
        <v>1150.1199999999999</v>
      </c>
      <c r="J261" s="16">
        <v>0</v>
      </c>
      <c r="K261" s="21">
        <f t="shared" si="7"/>
        <v>0</v>
      </c>
      <c r="L261" s="22" t="str">
        <f t="shared" si="4"/>
        <v>OK</v>
      </c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50"/>
      <c r="Z261" s="50"/>
      <c r="AA261" s="50"/>
      <c r="AB261" s="50"/>
    </row>
    <row r="262" spans="1:28" ht="39.950000000000003" customHeight="1" x14ac:dyDescent="0.25">
      <c r="A262" s="69"/>
      <c r="B262" s="66"/>
      <c r="C262" s="37">
        <v>259</v>
      </c>
      <c r="D262" s="63"/>
      <c r="E262" s="42" t="s">
        <v>79</v>
      </c>
      <c r="F262" s="43" t="s">
        <v>126</v>
      </c>
      <c r="G262" s="43" t="s">
        <v>138</v>
      </c>
      <c r="H262" s="43" t="s">
        <v>30</v>
      </c>
      <c r="I262" s="41">
        <v>90</v>
      </c>
      <c r="J262" s="16">
        <v>0</v>
      </c>
      <c r="K262" s="21">
        <f t="shared" si="7"/>
        <v>0</v>
      </c>
      <c r="L262" s="22" t="str">
        <f t="shared" si="4"/>
        <v>OK</v>
      </c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50"/>
      <c r="Z262" s="50"/>
      <c r="AA262" s="50"/>
      <c r="AB262" s="50"/>
    </row>
    <row r="263" spans="1:28" ht="39.950000000000003" customHeight="1" x14ac:dyDescent="0.25">
      <c r="A263" s="69"/>
      <c r="B263" s="66"/>
      <c r="C263" s="37">
        <v>260</v>
      </c>
      <c r="D263" s="63"/>
      <c r="E263" s="42" t="s">
        <v>132</v>
      </c>
      <c r="F263" s="43" t="s">
        <v>126</v>
      </c>
      <c r="G263" s="43" t="s">
        <v>138</v>
      </c>
      <c r="H263" s="43" t="s">
        <v>30</v>
      </c>
      <c r="I263" s="41">
        <v>85.21</v>
      </c>
      <c r="J263" s="16">
        <v>0</v>
      </c>
      <c r="K263" s="21">
        <f t="shared" si="7"/>
        <v>0</v>
      </c>
      <c r="L263" s="22" t="str">
        <f t="shared" si="4"/>
        <v>OK</v>
      </c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50"/>
      <c r="Z263" s="50"/>
      <c r="AA263" s="50"/>
      <c r="AB263" s="50"/>
    </row>
    <row r="264" spans="1:28" ht="39.950000000000003" customHeight="1" x14ac:dyDescent="0.25">
      <c r="A264" s="69"/>
      <c r="B264" s="66"/>
      <c r="C264" s="37">
        <v>261</v>
      </c>
      <c r="D264" s="63"/>
      <c r="E264" s="42" t="s">
        <v>133</v>
      </c>
      <c r="F264" s="43" t="s">
        <v>38</v>
      </c>
      <c r="G264" s="43" t="s">
        <v>118</v>
      </c>
      <c r="H264" s="43" t="s">
        <v>30</v>
      </c>
      <c r="I264" s="41">
        <v>16.18</v>
      </c>
      <c r="J264" s="16">
        <v>0</v>
      </c>
      <c r="K264" s="21">
        <f t="shared" si="7"/>
        <v>0</v>
      </c>
      <c r="L264" s="22" t="str">
        <f t="shared" si="4"/>
        <v>OK</v>
      </c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50"/>
      <c r="Z264" s="50"/>
      <c r="AA264" s="50"/>
      <c r="AB264" s="50"/>
    </row>
    <row r="265" spans="1:28" ht="39.950000000000003" customHeight="1" x14ac:dyDescent="0.25">
      <c r="A265" s="69"/>
      <c r="B265" s="66"/>
      <c r="C265" s="37">
        <v>262</v>
      </c>
      <c r="D265" s="63"/>
      <c r="E265" s="42" t="s">
        <v>136</v>
      </c>
      <c r="F265" s="43" t="s">
        <v>38</v>
      </c>
      <c r="G265" s="43" t="s">
        <v>119</v>
      </c>
      <c r="H265" s="43" t="s">
        <v>30</v>
      </c>
      <c r="I265" s="41">
        <v>65.41</v>
      </c>
      <c r="J265" s="16">
        <v>0</v>
      </c>
      <c r="K265" s="21">
        <f t="shared" si="7"/>
        <v>0</v>
      </c>
      <c r="L265" s="22" t="str">
        <f t="shared" si="4"/>
        <v>OK</v>
      </c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50"/>
      <c r="Z265" s="50"/>
      <c r="AA265" s="50"/>
      <c r="AB265" s="50"/>
    </row>
    <row r="266" spans="1:28" ht="39.950000000000003" customHeight="1" x14ac:dyDescent="0.25">
      <c r="A266" s="69"/>
      <c r="B266" s="66"/>
      <c r="C266" s="37">
        <v>263</v>
      </c>
      <c r="D266" s="63"/>
      <c r="E266" s="42" t="s">
        <v>137</v>
      </c>
      <c r="F266" s="43" t="s">
        <v>38</v>
      </c>
      <c r="G266" s="43" t="s">
        <v>120</v>
      </c>
      <c r="H266" s="43" t="s">
        <v>30</v>
      </c>
      <c r="I266" s="41">
        <v>34.229999999999997</v>
      </c>
      <c r="J266" s="16">
        <v>0</v>
      </c>
      <c r="K266" s="21">
        <f t="shared" si="7"/>
        <v>0</v>
      </c>
      <c r="L266" s="22" t="str">
        <f t="shared" si="4"/>
        <v>OK</v>
      </c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50"/>
      <c r="Z266" s="50"/>
      <c r="AA266" s="50"/>
      <c r="AB266" s="50"/>
    </row>
    <row r="267" spans="1:28" ht="39.950000000000003" customHeight="1" x14ac:dyDescent="0.25">
      <c r="A267" s="69"/>
      <c r="B267" s="66"/>
      <c r="C267" s="37">
        <v>264</v>
      </c>
      <c r="D267" s="63"/>
      <c r="E267" s="42" t="s">
        <v>87</v>
      </c>
      <c r="F267" s="43" t="s">
        <v>126</v>
      </c>
      <c r="G267" s="43" t="s">
        <v>138</v>
      </c>
      <c r="H267" s="43" t="s">
        <v>30</v>
      </c>
      <c r="I267" s="41">
        <v>578.94000000000005</v>
      </c>
      <c r="J267" s="16">
        <v>0</v>
      </c>
      <c r="K267" s="21">
        <f t="shared" si="7"/>
        <v>0</v>
      </c>
      <c r="L267" s="22" t="str">
        <f t="shared" si="4"/>
        <v>OK</v>
      </c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50"/>
      <c r="Z267" s="50"/>
      <c r="AA267" s="50"/>
      <c r="AB267" s="50"/>
    </row>
    <row r="268" spans="1:28" ht="39.950000000000003" customHeight="1" x14ac:dyDescent="0.25">
      <c r="A268" s="69"/>
      <c r="B268" s="66"/>
      <c r="C268" s="37">
        <v>265</v>
      </c>
      <c r="D268" s="63"/>
      <c r="E268" s="42" t="s">
        <v>90</v>
      </c>
      <c r="F268" s="43" t="s">
        <v>38</v>
      </c>
      <c r="G268" s="43" t="s">
        <v>138</v>
      </c>
      <c r="H268" s="43" t="s">
        <v>30</v>
      </c>
      <c r="I268" s="41">
        <v>225.31</v>
      </c>
      <c r="J268" s="16">
        <v>0</v>
      </c>
      <c r="K268" s="21">
        <f t="shared" si="7"/>
        <v>0</v>
      </c>
      <c r="L268" s="22" t="str">
        <f t="shared" si="4"/>
        <v>OK</v>
      </c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50"/>
      <c r="Z268" s="50"/>
      <c r="AA268" s="50"/>
      <c r="AB268" s="50"/>
    </row>
    <row r="269" spans="1:28" ht="39.950000000000003" customHeight="1" x14ac:dyDescent="0.25">
      <c r="A269" s="69"/>
      <c r="B269" s="66"/>
      <c r="C269" s="37">
        <v>266</v>
      </c>
      <c r="D269" s="63"/>
      <c r="E269" s="42" t="s">
        <v>91</v>
      </c>
      <c r="F269" s="43" t="s">
        <v>38</v>
      </c>
      <c r="G269" s="43" t="s">
        <v>138</v>
      </c>
      <c r="H269" s="43" t="s">
        <v>30</v>
      </c>
      <c r="I269" s="41">
        <v>135</v>
      </c>
      <c r="J269" s="16">
        <v>0</v>
      </c>
      <c r="K269" s="21">
        <f t="shared" si="7"/>
        <v>0</v>
      </c>
      <c r="L269" s="22" t="str">
        <f t="shared" si="4"/>
        <v>OK</v>
      </c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50"/>
      <c r="Z269" s="50"/>
      <c r="AA269" s="50"/>
      <c r="AB269" s="50"/>
    </row>
    <row r="270" spans="1:28" ht="39.950000000000003" customHeight="1" x14ac:dyDescent="0.25">
      <c r="A270" s="70"/>
      <c r="B270" s="67"/>
      <c r="C270" s="37">
        <v>267</v>
      </c>
      <c r="D270" s="64"/>
      <c r="E270" s="42" t="s">
        <v>92</v>
      </c>
      <c r="F270" s="43" t="s">
        <v>38</v>
      </c>
      <c r="G270" s="43" t="s">
        <v>121</v>
      </c>
      <c r="H270" s="43" t="s">
        <v>30</v>
      </c>
      <c r="I270" s="41">
        <v>24.21</v>
      </c>
      <c r="J270" s="16">
        <v>0</v>
      </c>
      <c r="K270" s="21">
        <f t="shared" si="7"/>
        <v>0</v>
      </c>
      <c r="L270" s="22" t="str">
        <f t="shared" si="4"/>
        <v>OK</v>
      </c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50"/>
      <c r="Z270" s="50"/>
      <c r="AA270" s="50"/>
      <c r="AB270" s="50"/>
    </row>
    <row r="271" spans="1:28" ht="39.950000000000003" customHeight="1" x14ac:dyDescent="0.25">
      <c r="A271" s="68" t="s">
        <v>147</v>
      </c>
      <c r="B271" s="65">
        <v>8</v>
      </c>
      <c r="C271" s="37">
        <v>268</v>
      </c>
      <c r="D271" s="62" t="s">
        <v>124</v>
      </c>
      <c r="E271" s="42" t="s">
        <v>28</v>
      </c>
      <c r="F271" s="43" t="s">
        <v>126</v>
      </c>
      <c r="G271" s="43" t="s">
        <v>29</v>
      </c>
      <c r="H271" s="43" t="s">
        <v>30</v>
      </c>
      <c r="I271" s="41">
        <v>242.52</v>
      </c>
      <c r="J271" s="16">
        <v>0</v>
      </c>
      <c r="K271" s="21">
        <f t="shared" si="7"/>
        <v>0</v>
      </c>
      <c r="L271" s="22" t="str">
        <f t="shared" si="4"/>
        <v>OK</v>
      </c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50"/>
      <c r="Z271" s="50"/>
      <c r="AA271" s="50"/>
      <c r="AB271" s="50"/>
    </row>
    <row r="272" spans="1:28" ht="39.950000000000003" customHeight="1" x14ac:dyDescent="0.25">
      <c r="A272" s="69"/>
      <c r="B272" s="66"/>
      <c r="C272" s="37">
        <v>269</v>
      </c>
      <c r="D272" s="63"/>
      <c r="E272" s="42" t="s">
        <v>31</v>
      </c>
      <c r="F272" s="43" t="s">
        <v>32</v>
      </c>
      <c r="G272" s="43" t="s">
        <v>29</v>
      </c>
      <c r="H272" s="43" t="s">
        <v>30</v>
      </c>
      <c r="I272" s="41">
        <v>19.399999999999999</v>
      </c>
      <c r="J272" s="16">
        <v>0</v>
      </c>
      <c r="K272" s="21">
        <f t="shared" si="7"/>
        <v>0</v>
      </c>
      <c r="L272" s="22" t="str">
        <f t="shared" si="4"/>
        <v>OK</v>
      </c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50"/>
      <c r="Z272" s="50"/>
      <c r="AA272" s="50"/>
      <c r="AB272" s="50"/>
    </row>
    <row r="273" spans="1:28" ht="39.950000000000003" customHeight="1" x14ac:dyDescent="0.25">
      <c r="A273" s="69"/>
      <c r="B273" s="66"/>
      <c r="C273" s="37">
        <v>270</v>
      </c>
      <c r="D273" s="63"/>
      <c r="E273" s="42" t="s">
        <v>33</v>
      </c>
      <c r="F273" s="43" t="s">
        <v>126</v>
      </c>
      <c r="G273" s="43" t="s">
        <v>29</v>
      </c>
      <c r="H273" s="43" t="s">
        <v>30</v>
      </c>
      <c r="I273" s="41">
        <v>31.04</v>
      </c>
      <c r="J273" s="16">
        <v>0</v>
      </c>
      <c r="K273" s="21">
        <f t="shared" si="7"/>
        <v>0</v>
      </c>
      <c r="L273" s="22" t="str">
        <f t="shared" si="4"/>
        <v>OK</v>
      </c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50"/>
      <c r="Z273" s="50"/>
      <c r="AA273" s="50"/>
      <c r="AB273" s="50"/>
    </row>
    <row r="274" spans="1:28" ht="39.950000000000003" customHeight="1" x14ac:dyDescent="0.25">
      <c r="A274" s="69"/>
      <c r="B274" s="66"/>
      <c r="C274" s="37">
        <v>271</v>
      </c>
      <c r="D274" s="63"/>
      <c r="E274" s="42" t="s">
        <v>34</v>
      </c>
      <c r="F274" s="43" t="s">
        <v>126</v>
      </c>
      <c r="G274" s="43" t="s">
        <v>35</v>
      </c>
      <c r="H274" s="43" t="s">
        <v>30</v>
      </c>
      <c r="I274" s="41">
        <v>50.44</v>
      </c>
      <c r="J274" s="16">
        <v>0</v>
      </c>
      <c r="K274" s="21">
        <f t="shared" si="7"/>
        <v>0</v>
      </c>
      <c r="L274" s="22" t="str">
        <f t="shared" si="4"/>
        <v>OK</v>
      </c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50"/>
      <c r="Z274" s="50"/>
      <c r="AA274" s="50"/>
      <c r="AB274" s="50"/>
    </row>
    <row r="275" spans="1:28" ht="39.950000000000003" customHeight="1" x14ac:dyDescent="0.25">
      <c r="A275" s="69"/>
      <c r="B275" s="66"/>
      <c r="C275" s="37">
        <v>272</v>
      </c>
      <c r="D275" s="63"/>
      <c r="E275" s="42" t="s">
        <v>36</v>
      </c>
      <c r="F275" s="43" t="s">
        <v>126</v>
      </c>
      <c r="G275" s="43" t="s">
        <v>37</v>
      </c>
      <c r="H275" s="43" t="s">
        <v>30</v>
      </c>
      <c r="I275" s="41">
        <v>72.75</v>
      </c>
      <c r="J275" s="16">
        <v>0</v>
      </c>
      <c r="K275" s="21">
        <f t="shared" si="7"/>
        <v>0</v>
      </c>
      <c r="L275" s="22" t="str">
        <f t="shared" si="4"/>
        <v>OK</v>
      </c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50"/>
      <c r="Z275" s="50"/>
      <c r="AA275" s="50"/>
      <c r="AB275" s="50"/>
    </row>
    <row r="276" spans="1:28" ht="39.950000000000003" customHeight="1" x14ac:dyDescent="0.25">
      <c r="A276" s="69"/>
      <c r="B276" s="66"/>
      <c r="C276" s="37">
        <v>273</v>
      </c>
      <c r="D276" s="63"/>
      <c r="E276" s="42" t="s">
        <v>128</v>
      </c>
      <c r="F276" s="43" t="s">
        <v>126</v>
      </c>
      <c r="G276" s="43" t="s">
        <v>29</v>
      </c>
      <c r="H276" s="43" t="s">
        <v>30</v>
      </c>
      <c r="I276" s="41">
        <v>6.39</v>
      </c>
      <c r="J276" s="16">
        <v>0</v>
      </c>
      <c r="K276" s="21">
        <f t="shared" si="7"/>
        <v>0</v>
      </c>
      <c r="L276" s="22" t="str">
        <f t="shared" si="4"/>
        <v>OK</v>
      </c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50"/>
      <c r="Z276" s="50"/>
      <c r="AA276" s="50"/>
      <c r="AB276" s="50"/>
    </row>
    <row r="277" spans="1:28" ht="39.950000000000003" customHeight="1" x14ac:dyDescent="0.25">
      <c r="A277" s="69"/>
      <c r="B277" s="66"/>
      <c r="C277" s="37">
        <v>274</v>
      </c>
      <c r="D277" s="63"/>
      <c r="E277" s="42" t="s">
        <v>129</v>
      </c>
      <c r="F277" s="43" t="s">
        <v>38</v>
      </c>
      <c r="G277" s="43" t="s">
        <v>39</v>
      </c>
      <c r="H277" s="43" t="s">
        <v>30</v>
      </c>
      <c r="I277" s="41">
        <v>12.93</v>
      </c>
      <c r="J277" s="16">
        <v>0</v>
      </c>
      <c r="K277" s="21">
        <f t="shared" si="7"/>
        <v>0</v>
      </c>
      <c r="L277" s="22" t="str">
        <f t="shared" si="4"/>
        <v>OK</v>
      </c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50"/>
      <c r="Z277" s="50"/>
      <c r="AA277" s="50"/>
      <c r="AB277" s="50"/>
    </row>
    <row r="278" spans="1:28" ht="39.950000000000003" customHeight="1" x14ac:dyDescent="0.25">
      <c r="A278" s="69"/>
      <c r="B278" s="66"/>
      <c r="C278" s="37">
        <v>275</v>
      </c>
      <c r="D278" s="63"/>
      <c r="E278" s="42" t="s">
        <v>130</v>
      </c>
      <c r="F278" s="43" t="s">
        <v>38</v>
      </c>
      <c r="G278" s="43" t="s">
        <v>40</v>
      </c>
      <c r="H278" s="43" t="s">
        <v>30</v>
      </c>
      <c r="I278" s="41">
        <v>19.04</v>
      </c>
      <c r="J278" s="16">
        <v>0</v>
      </c>
      <c r="K278" s="21">
        <f t="shared" si="7"/>
        <v>0</v>
      </c>
      <c r="L278" s="22" t="str">
        <f t="shared" si="4"/>
        <v>OK</v>
      </c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50"/>
      <c r="Z278" s="50"/>
      <c r="AA278" s="50"/>
      <c r="AB278" s="50"/>
    </row>
    <row r="279" spans="1:28" ht="39.950000000000003" customHeight="1" x14ac:dyDescent="0.25">
      <c r="A279" s="69"/>
      <c r="B279" s="66"/>
      <c r="C279" s="37">
        <v>276</v>
      </c>
      <c r="D279" s="63"/>
      <c r="E279" s="42" t="s">
        <v>131</v>
      </c>
      <c r="F279" s="43" t="s">
        <v>38</v>
      </c>
      <c r="G279" s="43" t="s">
        <v>41</v>
      </c>
      <c r="H279" s="43" t="s">
        <v>30</v>
      </c>
      <c r="I279" s="41">
        <v>20.69</v>
      </c>
      <c r="J279" s="16">
        <v>0</v>
      </c>
      <c r="K279" s="21">
        <f t="shared" si="7"/>
        <v>0</v>
      </c>
      <c r="L279" s="22" t="str">
        <f t="shared" si="4"/>
        <v>OK</v>
      </c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50"/>
      <c r="Z279" s="50"/>
      <c r="AA279" s="50"/>
      <c r="AB279" s="50"/>
    </row>
    <row r="280" spans="1:28" ht="39.950000000000003" customHeight="1" x14ac:dyDescent="0.25">
      <c r="A280" s="69"/>
      <c r="B280" s="66"/>
      <c r="C280" s="37">
        <v>277</v>
      </c>
      <c r="D280" s="63"/>
      <c r="E280" s="42" t="s">
        <v>42</v>
      </c>
      <c r="F280" s="43" t="s">
        <v>11</v>
      </c>
      <c r="G280" s="43" t="s">
        <v>29</v>
      </c>
      <c r="H280" s="43" t="s">
        <v>30</v>
      </c>
      <c r="I280" s="41">
        <v>72.05</v>
      </c>
      <c r="J280" s="16">
        <v>0</v>
      </c>
      <c r="K280" s="21">
        <f t="shared" si="7"/>
        <v>0</v>
      </c>
      <c r="L280" s="22" t="str">
        <f t="shared" si="4"/>
        <v>OK</v>
      </c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50"/>
      <c r="Z280" s="50"/>
      <c r="AA280" s="50"/>
      <c r="AB280" s="50"/>
    </row>
    <row r="281" spans="1:28" ht="39.950000000000003" customHeight="1" x14ac:dyDescent="0.25">
      <c r="A281" s="69"/>
      <c r="B281" s="66"/>
      <c r="C281" s="37">
        <v>278</v>
      </c>
      <c r="D281" s="63"/>
      <c r="E281" s="42" t="s">
        <v>43</v>
      </c>
      <c r="F281" s="43" t="s">
        <v>44</v>
      </c>
      <c r="G281" s="43" t="s">
        <v>29</v>
      </c>
      <c r="H281" s="43" t="s">
        <v>30</v>
      </c>
      <c r="I281" s="41">
        <v>25.77</v>
      </c>
      <c r="J281" s="16">
        <v>0</v>
      </c>
      <c r="K281" s="21">
        <f t="shared" si="7"/>
        <v>0</v>
      </c>
      <c r="L281" s="22" t="str">
        <f t="shared" si="4"/>
        <v>OK</v>
      </c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50"/>
      <c r="Z281" s="50"/>
      <c r="AA281" s="50"/>
      <c r="AB281" s="50"/>
    </row>
    <row r="282" spans="1:28" ht="39.950000000000003" customHeight="1" x14ac:dyDescent="0.25">
      <c r="A282" s="69"/>
      <c r="B282" s="66"/>
      <c r="C282" s="37">
        <v>279</v>
      </c>
      <c r="D282" s="63"/>
      <c r="E282" s="42" t="s">
        <v>45</v>
      </c>
      <c r="F282" s="43" t="s">
        <v>38</v>
      </c>
      <c r="G282" s="43" t="s">
        <v>46</v>
      </c>
      <c r="H282" s="43" t="s">
        <v>30</v>
      </c>
      <c r="I282" s="41">
        <v>33.18</v>
      </c>
      <c r="J282" s="16">
        <v>0</v>
      </c>
      <c r="K282" s="21">
        <f t="shared" si="7"/>
        <v>0</v>
      </c>
      <c r="L282" s="22" t="str">
        <f t="shared" si="4"/>
        <v>OK</v>
      </c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50"/>
      <c r="Z282" s="50"/>
      <c r="AA282" s="50"/>
      <c r="AB282" s="50"/>
    </row>
    <row r="283" spans="1:28" ht="39.950000000000003" customHeight="1" x14ac:dyDescent="0.25">
      <c r="A283" s="69"/>
      <c r="B283" s="66"/>
      <c r="C283" s="37">
        <v>280</v>
      </c>
      <c r="D283" s="63"/>
      <c r="E283" s="42" t="s">
        <v>47</v>
      </c>
      <c r="F283" s="43" t="s">
        <v>38</v>
      </c>
      <c r="G283" s="43" t="s">
        <v>48</v>
      </c>
      <c r="H283" s="43" t="s">
        <v>30</v>
      </c>
      <c r="I283" s="41">
        <v>26.19</v>
      </c>
      <c r="J283" s="16">
        <v>0</v>
      </c>
      <c r="K283" s="21">
        <f t="shared" si="7"/>
        <v>0</v>
      </c>
      <c r="L283" s="22" t="str">
        <f t="shared" si="4"/>
        <v>OK</v>
      </c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50"/>
      <c r="Z283" s="50"/>
      <c r="AA283" s="50"/>
      <c r="AB283" s="50"/>
    </row>
    <row r="284" spans="1:28" ht="39.950000000000003" customHeight="1" x14ac:dyDescent="0.25">
      <c r="A284" s="69"/>
      <c r="B284" s="66"/>
      <c r="C284" s="37">
        <v>281</v>
      </c>
      <c r="D284" s="63"/>
      <c r="E284" s="42" t="s">
        <v>49</v>
      </c>
      <c r="F284" s="43" t="s">
        <v>38</v>
      </c>
      <c r="G284" s="43" t="s">
        <v>50</v>
      </c>
      <c r="H284" s="43" t="s">
        <v>30</v>
      </c>
      <c r="I284" s="41">
        <v>18.63</v>
      </c>
      <c r="J284" s="16">
        <v>0</v>
      </c>
      <c r="K284" s="21">
        <f t="shared" si="7"/>
        <v>0</v>
      </c>
      <c r="L284" s="22" t="str">
        <f t="shared" si="4"/>
        <v>OK</v>
      </c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50"/>
      <c r="Z284" s="50"/>
      <c r="AA284" s="50"/>
      <c r="AB284" s="50"/>
    </row>
    <row r="285" spans="1:28" ht="39.950000000000003" customHeight="1" x14ac:dyDescent="0.25">
      <c r="A285" s="69"/>
      <c r="B285" s="66"/>
      <c r="C285" s="37">
        <v>282</v>
      </c>
      <c r="D285" s="63"/>
      <c r="E285" s="42" t="s">
        <v>51</v>
      </c>
      <c r="F285" s="43" t="s">
        <v>38</v>
      </c>
      <c r="G285" s="43" t="s">
        <v>52</v>
      </c>
      <c r="H285" s="43" t="s">
        <v>30</v>
      </c>
      <c r="I285" s="41">
        <v>233.11</v>
      </c>
      <c r="J285" s="16">
        <v>0</v>
      </c>
      <c r="K285" s="21">
        <f t="shared" si="7"/>
        <v>0</v>
      </c>
      <c r="L285" s="22" t="str">
        <f t="shared" si="4"/>
        <v>OK</v>
      </c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50"/>
      <c r="Z285" s="50"/>
      <c r="AA285" s="50"/>
      <c r="AB285" s="50"/>
    </row>
    <row r="286" spans="1:28" ht="39.950000000000003" customHeight="1" x14ac:dyDescent="0.25">
      <c r="A286" s="69"/>
      <c r="B286" s="66"/>
      <c r="C286" s="37">
        <v>283</v>
      </c>
      <c r="D286" s="63"/>
      <c r="E286" s="42" t="s">
        <v>53</v>
      </c>
      <c r="F286" s="43" t="s">
        <v>38</v>
      </c>
      <c r="G286" s="43" t="s">
        <v>54</v>
      </c>
      <c r="H286" s="43" t="s">
        <v>30</v>
      </c>
      <c r="I286" s="41">
        <v>254.5</v>
      </c>
      <c r="J286" s="16">
        <v>0</v>
      </c>
      <c r="K286" s="21">
        <f t="shared" si="7"/>
        <v>0</v>
      </c>
      <c r="L286" s="22" t="str">
        <f t="shared" si="4"/>
        <v>OK</v>
      </c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50"/>
      <c r="Z286" s="50"/>
      <c r="AA286" s="50"/>
      <c r="AB286" s="50"/>
    </row>
    <row r="287" spans="1:28" ht="39.950000000000003" customHeight="1" x14ac:dyDescent="0.25">
      <c r="A287" s="69"/>
      <c r="B287" s="66"/>
      <c r="C287" s="37">
        <v>284</v>
      </c>
      <c r="D287" s="63"/>
      <c r="E287" s="42" t="s">
        <v>55</v>
      </c>
      <c r="F287" s="43" t="s">
        <v>38</v>
      </c>
      <c r="G287" s="43" t="s">
        <v>96</v>
      </c>
      <c r="H287" s="43" t="s">
        <v>30</v>
      </c>
      <c r="I287" s="41">
        <v>83.89</v>
      </c>
      <c r="J287" s="16">
        <v>0</v>
      </c>
      <c r="K287" s="21">
        <f t="shared" si="7"/>
        <v>0</v>
      </c>
      <c r="L287" s="22" t="str">
        <f t="shared" si="4"/>
        <v>OK</v>
      </c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50"/>
      <c r="Z287" s="50"/>
      <c r="AA287" s="50"/>
      <c r="AB287" s="50"/>
    </row>
    <row r="288" spans="1:28" ht="39.950000000000003" customHeight="1" x14ac:dyDescent="0.25">
      <c r="A288" s="69"/>
      <c r="B288" s="66"/>
      <c r="C288" s="37">
        <v>285</v>
      </c>
      <c r="D288" s="63"/>
      <c r="E288" s="42" t="s">
        <v>57</v>
      </c>
      <c r="F288" s="43" t="s">
        <v>38</v>
      </c>
      <c r="G288" s="43" t="s">
        <v>97</v>
      </c>
      <c r="H288" s="43" t="s">
        <v>30</v>
      </c>
      <c r="I288" s="41">
        <v>32.17</v>
      </c>
      <c r="J288" s="16">
        <v>0</v>
      </c>
      <c r="K288" s="21">
        <f t="shared" si="7"/>
        <v>0</v>
      </c>
      <c r="L288" s="22" t="str">
        <f t="shared" si="4"/>
        <v>OK</v>
      </c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50"/>
      <c r="Z288" s="50"/>
      <c r="AA288" s="50"/>
      <c r="AB288" s="50"/>
    </row>
    <row r="289" spans="1:28" ht="39.950000000000003" customHeight="1" x14ac:dyDescent="0.25">
      <c r="A289" s="69"/>
      <c r="B289" s="66"/>
      <c r="C289" s="37">
        <v>286</v>
      </c>
      <c r="D289" s="63"/>
      <c r="E289" s="42" t="s">
        <v>59</v>
      </c>
      <c r="F289" s="43" t="s">
        <v>38</v>
      </c>
      <c r="G289" s="43" t="s">
        <v>60</v>
      </c>
      <c r="H289" s="43" t="s">
        <v>30</v>
      </c>
      <c r="I289" s="41">
        <v>72.08</v>
      </c>
      <c r="J289" s="16">
        <v>0</v>
      </c>
      <c r="K289" s="21">
        <f t="shared" si="7"/>
        <v>0</v>
      </c>
      <c r="L289" s="22" t="str">
        <f t="shared" si="4"/>
        <v>OK</v>
      </c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50"/>
      <c r="Z289" s="50"/>
      <c r="AA289" s="50"/>
      <c r="AB289" s="50"/>
    </row>
    <row r="290" spans="1:28" ht="39.950000000000003" customHeight="1" x14ac:dyDescent="0.25">
      <c r="A290" s="69"/>
      <c r="B290" s="66"/>
      <c r="C290" s="37">
        <v>287</v>
      </c>
      <c r="D290" s="63"/>
      <c r="E290" s="42" t="s">
        <v>61</v>
      </c>
      <c r="F290" s="43" t="s">
        <v>38</v>
      </c>
      <c r="G290" s="43" t="s">
        <v>62</v>
      </c>
      <c r="H290" s="43" t="s">
        <v>30</v>
      </c>
      <c r="I290" s="41">
        <v>120.74</v>
      </c>
      <c r="J290" s="16">
        <v>0</v>
      </c>
      <c r="K290" s="21">
        <f t="shared" si="7"/>
        <v>0</v>
      </c>
      <c r="L290" s="22" t="str">
        <f t="shared" si="4"/>
        <v>OK</v>
      </c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50"/>
      <c r="Z290" s="50"/>
      <c r="AA290" s="50"/>
      <c r="AB290" s="50"/>
    </row>
    <row r="291" spans="1:28" ht="39.950000000000003" customHeight="1" x14ac:dyDescent="0.25">
      <c r="A291" s="69"/>
      <c r="B291" s="66"/>
      <c r="C291" s="37">
        <v>288</v>
      </c>
      <c r="D291" s="63"/>
      <c r="E291" s="42" t="s">
        <v>63</v>
      </c>
      <c r="F291" s="43" t="s">
        <v>126</v>
      </c>
      <c r="G291" s="43" t="s">
        <v>64</v>
      </c>
      <c r="H291" s="43" t="s">
        <v>30</v>
      </c>
      <c r="I291" s="41">
        <v>1290.07</v>
      </c>
      <c r="J291" s="16">
        <v>0</v>
      </c>
      <c r="K291" s="21">
        <f t="shared" si="7"/>
        <v>0</v>
      </c>
      <c r="L291" s="22" t="str">
        <f t="shared" si="4"/>
        <v>OK</v>
      </c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50"/>
      <c r="Z291" s="50"/>
      <c r="AA291" s="50"/>
      <c r="AB291" s="50"/>
    </row>
    <row r="292" spans="1:28" ht="39.950000000000003" customHeight="1" x14ac:dyDescent="0.25">
      <c r="A292" s="69"/>
      <c r="B292" s="66"/>
      <c r="C292" s="37">
        <v>289</v>
      </c>
      <c r="D292" s="63"/>
      <c r="E292" s="42" t="s">
        <v>65</v>
      </c>
      <c r="F292" s="43" t="s">
        <v>126</v>
      </c>
      <c r="G292" s="43" t="s">
        <v>64</v>
      </c>
      <c r="H292" s="43" t="s">
        <v>30</v>
      </c>
      <c r="I292" s="41">
        <v>678.33</v>
      </c>
      <c r="J292" s="16">
        <v>0</v>
      </c>
      <c r="K292" s="21">
        <f t="shared" si="7"/>
        <v>0</v>
      </c>
      <c r="L292" s="22" t="str">
        <f t="shared" si="4"/>
        <v>OK</v>
      </c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50"/>
      <c r="Z292" s="50"/>
      <c r="AA292" s="50"/>
      <c r="AB292" s="50"/>
    </row>
    <row r="293" spans="1:28" ht="39.950000000000003" customHeight="1" x14ac:dyDescent="0.25">
      <c r="A293" s="69"/>
      <c r="B293" s="66"/>
      <c r="C293" s="37">
        <v>290</v>
      </c>
      <c r="D293" s="63"/>
      <c r="E293" s="42" t="s">
        <v>66</v>
      </c>
      <c r="F293" s="43" t="s">
        <v>126</v>
      </c>
      <c r="G293" s="43" t="s">
        <v>67</v>
      </c>
      <c r="H293" s="43" t="s">
        <v>30</v>
      </c>
      <c r="I293" s="41">
        <v>183.14</v>
      </c>
      <c r="J293" s="16">
        <v>0</v>
      </c>
      <c r="K293" s="21">
        <f t="shared" si="7"/>
        <v>0</v>
      </c>
      <c r="L293" s="22" t="str">
        <f t="shared" si="4"/>
        <v>OK</v>
      </c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50"/>
      <c r="Z293" s="50"/>
      <c r="AA293" s="50"/>
      <c r="AB293" s="50"/>
    </row>
    <row r="294" spans="1:28" ht="39.950000000000003" customHeight="1" x14ac:dyDescent="0.25">
      <c r="A294" s="69"/>
      <c r="B294" s="66"/>
      <c r="C294" s="37">
        <v>291</v>
      </c>
      <c r="D294" s="63"/>
      <c r="E294" s="42" t="s">
        <v>68</v>
      </c>
      <c r="F294" s="43" t="s">
        <v>126</v>
      </c>
      <c r="G294" s="43" t="s">
        <v>69</v>
      </c>
      <c r="H294" s="43" t="s">
        <v>30</v>
      </c>
      <c r="I294" s="41">
        <v>841.19</v>
      </c>
      <c r="J294" s="16">
        <v>0</v>
      </c>
      <c r="K294" s="21">
        <f t="shared" si="7"/>
        <v>0</v>
      </c>
      <c r="L294" s="22" t="str">
        <f t="shared" si="4"/>
        <v>OK</v>
      </c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50"/>
      <c r="Z294" s="50"/>
      <c r="AA294" s="50"/>
      <c r="AB294" s="50"/>
    </row>
    <row r="295" spans="1:28" ht="39.950000000000003" customHeight="1" x14ac:dyDescent="0.25">
      <c r="A295" s="69"/>
      <c r="B295" s="66"/>
      <c r="C295" s="37">
        <v>292</v>
      </c>
      <c r="D295" s="63"/>
      <c r="E295" s="42" t="s">
        <v>70</v>
      </c>
      <c r="F295" s="43" t="s">
        <v>126</v>
      </c>
      <c r="G295" s="43" t="s">
        <v>29</v>
      </c>
      <c r="H295" s="43" t="s">
        <v>30</v>
      </c>
      <c r="I295" s="41">
        <v>420.31</v>
      </c>
      <c r="J295" s="16">
        <v>0</v>
      </c>
      <c r="K295" s="21">
        <f t="shared" si="7"/>
        <v>0</v>
      </c>
      <c r="L295" s="22" t="str">
        <f t="shared" ref="L295:L354" si="8">IF(K295&lt;0,"ATENÇÃO","OK")</f>
        <v>OK</v>
      </c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50"/>
      <c r="Z295" s="50"/>
      <c r="AA295" s="50"/>
      <c r="AB295" s="50"/>
    </row>
    <row r="296" spans="1:28" ht="39.950000000000003" customHeight="1" x14ac:dyDescent="0.25">
      <c r="A296" s="69"/>
      <c r="B296" s="66"/>
      <c r="C296" s="37">
        <v>293</v>
      </c>
      <c r="D296" s="63"/>
      <c r="E296" s="42" t="s">
        <v>71</v>
      </c>
      <c r="F296" s="43" t="s">
        <v>126</v>
      </c>
      <c r="G296" s="43" t="s">
        <v>72</v>
      </c>
      <c r="H296" s="43" t="s">
        <v>30</v>
      </c>
      <c r="I296" s="41">
        <v>159.81</v>
      </c>
      <c r="J296" s="16">
        <v>0</v>
      </c>
      <c r="K296" s="21">
        <f t="shared" si="7"/>
        <v>0</v>
      </c>
      <c r="L296" s="22" t="str">
        <f t="shared" si="8"/>
        <v>OK</v>
      </c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50"/>
      <c r="Z296" s="50"/>
      <c r="AA296" s="50"/>
      <c r="AB296" s="50"/>
    </row>
    <row r="297" spans="1:28" ht="39.950000000000003" customHeight="1" x14ac:dyDescent="0.25">
      <c r="A297" s="69"/>
      <c r="B297" s="66"/>
      <c r="C297" s="37">
        <v>294</v>
      </c>
      <c r="D297" s="63"/>
      <c r="E297" s="42" t="s">
        <v>73</v>
      </c>
      <c r="F297" s="43" t="s">
        <v>126</v>
      </c>
      <c r="G297" s="43" t="s">
        <v>74</v>
      </c>
      <c r="H297" s="43" t="s">
        <v>30</v>
      </c>
      <c r="I297" s="41">
        <v>931.3</v>
      </c>
      <c r="J297" s="16">
        <v>0</v>
      </c>
      <c r="K297" s="21">
        <f t="shared" si="7"/>
        <v>0</v>
      </c>
      <c r="L297" s="22" t="str">
        <f t="shared" si="8"/>
        <v>OK</v>
      </c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50"/>
      <c r="Z297" s="50"/>
      <c r="AA297" s="50"/>
      <c r="AB297" s="50"/>
    </row>
    <row r="298" spans="1:28" ht="39.950000000000003" customHeight="1" x14ac:dyDescent="0.25">
      <c r="A298" s="69"/>
      <c r="B298" s="66"/>
      <c r="C298" s="37">
        <v>295</v>
      </c>
      <c r="D298" s="63"/>
      <c r="E298" s="42" t="s">
        <v>75</v>
      </c>
      <c r="F298" s="43" t="s">
        <v>126</v>
      </c>
      <c r="G298" s="43" t="s">
        <v>76</v>
      </c>
      <c r="H298" s="43" t="s">
        <v>30</v>
      </c>
      <c r="I298" s="41">
        <v>1299.95</v>
      </c>
      <c r="J298" s="16">
        <v>0</v>
      </c>
      <c r="K298" s="21">
        <f t="shared" si="7"/>
        <v>0</v>
      </c>
      <c r="L298" s="22" t="str">
        <f t="shared" si="8"/>
        <v>OK</v>
      </c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50"/>
      <c r="Z298" s="50"/>
      <c r="AA298" s="50"/>
      <c r="AB298" s="50"/>
    </row>
    <row r="299" spans="1:28" ht="39.950000000000003" customHeight="1" x14ac:dyDescent="0.25">
      <c r="A299" s="69"/>
      <c r="B299" s="66"/>
      <c r="C299" s="37">
        <v>296</v>
      </c>
      <c r="D299" s="63"/>
      <c r="E299" s="42" t="s">
        <v>79</v>
      </c>
      <c r="F299" s="43" t="s">
        <v>126</v>
      </c>
      <c r="G299" s="43" t="s">
        <v>29</v>
      </c>
      <c r="H299" s="43" t="s">
        <v>30</v>
      </c>
      <c r="I299" s="41">
        <v>87.31</v>
      </c>
      <c r="J299" s="16">
        <v>0</v>
      </c>
      <c r="K299" s="21">
        <f t="shared" si="7"/>
        <v>0</v>
      </c>
      <c r="L299" s="22" t="str">
        <f t="shared" si="8"/>
        <v>OK</v>
      </c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50"/>
      <c r="Z299" s="50"/>
      <c r="AA299" s="50"/>
      <c r="AB299" s="50"/>
    </row>
    <row r="300" spans="1:28" ht="39.950000000000003" customHeight="1" x14ac:dyDescent="0.25">
      <c r="A300" s="69"/>
      <c r="B300" s="66"/>
      <c r="C300" s="37">
        <v>297</v>
      </c>
      <c r="D300" s="63"/>
      <c r="E300" s="42" t="s">
        <v>132</v>
      </c>
      <c r="F300" s="43" t="s">
        <v>126</v>
      </c>
      <c r="G300" s="43" t="s">
        <v>29</v>
      </c>
      <c r="H300" s="43" t="s">
        <v>30</v>
      </c>
      <c r="I300" s="41">
        <v>82.66</v>
      </c>
      <c r="J300" s="16">
        <v>0</v>
      </c>
      <c r="K300" s="21">
        <f t="shared" si="7"/>
        <v>0</v>
      </c>
      <c r="L300" s="22" t="str">
        <f t="shared" si="8"/>
        <v>OK</v>
      </c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50"/>
      <c r="Z300" s="50"/>
      <c r="AA300" s="50"/>
      <c r="AB300" s="50"/>
    </row>
    <row r="301" spans="1:28" ht="39.950000000000003" customHeight="1" x14ac:dyDescent="0.25">
      <c r="A301" s="69"/>
      <c r="B301" s="66"/>
      <c r="C301" s="37">
        <v>298</v>
      </c>
      <c r="D301" s="63"/>
      <c r="E301" s="42" t="s">
        <v>133</v>
      </c>
      <c r="F301" s="43" t="s">
        <v>38</v>
      </c>
      <c r="G301" s="43" t="s">
        <v>80</v>
      </c>
      <c r="H301" s="43" t="s">
        <v>30</v>
      </c>
      <c r="I301" s="41">
        <v>15.69</v>
      </c>
      <c r="J301" s="16">
        <v>0</v>
      </c>
      <c r="K301" s="21">
        <f t="shared" si="7"/>
        <v>0</v>
      </c>
      <c r="L301" s="22" t="str">
        <f t="shared" si="8"/>
        <v>OK</v>
      </c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50"/>
      <c r="Z301" s="50"/>
      <c r="AA301" s="50"/>
      <c r="AB301" s="50"/>
    </row>
    <row r="302" spans="1:28" ht="39.950000000000003" customHeight="1" x14ac:dyDescent="0.25">
      <c r="A302" s="69"/>
      <c r="B302" s="66"/>
      <c r="C302" s="37">
        <v>299</v>
      </c>
      <c r="D302" s="63"/>
      <c r="E302" s="42" t="s">
        <v>134</v>
      </c>
      <c r="F302" s="43" t="s">
        <v>38</v>
      </c>
      <c r="G302" s="43" t="s">
        <v>81</v>
      </c>
      <c r="H302" s="43" t="s">
        <v>30</v>
      </c>
      <c r="I302" s="41">
        <v>24.05</v>
      </c>
      <c r="J302" s="16">
        <v>0</v>
      </c>
      <c r="K302" s="21">
        <f t="shared" si="7"/>
        <v>0</v>
      </c>
      <c r="L302" s="22" t="str">
        <f t="shared" si="8"/>
        <v>OK</v>
      </c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50"/>
      <c r="Z302" s="50"/>
      <c r="AA302" s="50"/>
      <c r="AB302" s="50"/>
    </row>
    <row r="303" spans="1:28" ht="39.950000000000003" customHeight="1" x14ac:dyDescent="0.25">
      <c r="A303" s="69"/>
      <c r="B303" s="66"/>
      <c r="C303" s="37">
        <v>300</v>
      </c>
      <c r="D303" s="63"/>
      <c r="E303" s="42" t="s">
        <v>135</v>
      </c>
      <c r="F303" s="43" t="s">
        <v>38</v>
      </c>
      <c r="G303" s="43" t="s">
        <v>82</v>
      </c>
      <c r="H303" s="43" t="s">
        <v>30</v>
      </c>
      <c r="I303" s="41">
        <v>25.2</v>
      </c>
      <c r="J303" s="16">
        <v>0</v>
      </c>
      <c r="K303" s="21">
        <f t="shared" si="7"/>
        <v>0</v>
      </c>
      <c r="L303" s="22" t="str">
        <f t="shared" si="8"/>
        <v>OK</v>
      </c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50"/>
      <c r="Z303" s="50"/>
      <c r="AA303" s="50"/>
      <c r="AB303" s="50"/>
    </row>
    <row r="304" spans="1:28" ht="39.950000000000003" customHeight="1" x14ac:dyDescent="0.25">
      <c r="A304" s="69"/>
      <c r="B304" s="66"/>
      <c r="C304" s="37">
        <v>301</v>
      </c>
      <c r="D304" s="63"/>
      <c r="E304" s="42" t="s">
        <v>136</v>
      </c>
      <c r="F304" s="43" t="s">
        <v>38</v>
      </c>
      <c r="G304" s="43" t="s">
        <v>83</v>
      </c>
      <c r="H304" s="43" t="s">
        <v>30</v>
      </c>
      <c r="I304" s="41">
        <v>63.45</v>
      </c>
      <c r="J304" s="16">
        <v>0</v>
      </c>
      <c r="K304" s="21">
        <f t="shared" si="7"/>
        <v>0</v>
      </c>
      <c r="L304" s="22" t="str">
        <f t="shared" si="8"/>
        <v>OK</v>
      </c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50"/>
      <c r="Z304" s="50"/>
      <c r="AA304" s="50"/>
      <c r="AB304" s="50"/>
    </row>
    <row r="305" spans="1:28" ht="39.950000000000003" customHeight="1" x14ac:dyDescent="0.25">
      <c r="A305" s="69"/>
      <c r="B305" s="66"/>
      <c r="C305" s="37">
        <v>302</v>
      </c>
      <c r="D305" s="63"/>
      <c r="E305" s="42" t="s">
        <v>137</v>
      </c>
      <c r="F305" s="43" t="s">
        <v>38</v>
      </c>
      <c r="G305" s="43" t="s">
        <v>84</v>
      </c>
      <c r="H305" s="43" t="s">
        <v>30</v>
      </c>
      <c r="I305" s="41">
        <v>33.200000000000003</v>
      </c>
      <c r="J305" s="16">
        <v>0</v>
      </c>
      <c r="K305" s="21">
        <f t="shared" si="7"/>
        <v>0</v>
      </c>
      <c r="L305" s="22" t="str">
        <f t="shared" si="8"/>
        <v>OK</v>
      </c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50"/>
      <c r="Z305" s="50"/>
      <c r="AA305" s="50"/>
      <c r="AB305" s="50"/>
    </row>
    <row r="306" spans="1:28" ht="39.950000000000003" customHeight="1" x14ac:dyDescent="0.25">
      <c r="A306" s="69"/>
      <c r="B306" s="66"/>
      <c r="C306" s="37">
        <v>303</v>
      </c>
      <c r="D306" s="63"/>
      <c r="E306" s="42" t="s">
        <v>85</v>
      </c>
      <c r="F306" s="43" t="s">
        <v>126</v>
      </c>
      <c r="G306" s="43" t="s">
        <v>86</v>
      </c>
      <c r="H306" s="43" t="s">
        <v>30</v>
      </c>
      <c r="I306" s="41">
        <v>1374.33</v>
      </c>
      <c r="J306" s="16">
        <v>0</v>
      </c>
      <c r="K306" s="21">
        <f t="shared" si="7"/>
        <v>0</v>
      </c>
      <c r="L306" s="22" t="str">
        <f t="shared" si="8"/>
        <v>OK</v>
      </c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50"/>
      <c r="Z306" s="50"/>
      <c r="AA306" s="50"/>
      <c r="AB306" s="50"/>
    </row>
    <row r="307" spans="1:28" ht="39.950000000000003" customHeight="1" x14ac:dyDescent="0.25">
      <c r="A307" s="69"/>
      <c r="B307" s="66"/>
      <c r="C307" s="37">
        <v>304</v>
      </c>
      <c r="D307" s="63"/>
      <c r="E307" s="42" t="s">
        <v>87</v>
      </c>
      <c r="F307" s="43" t="s">
        <v>126</v>
      </c>
      <c r="G307" s="43" t="s">
        <v>88</v>
      </c>
      <c r="H307" s="43" t="s">
        <v>30</v>
      </c>
      <c r="I307" s="41">
        <v>561.63</v>
      </c>
      <c r="J307" s="16">
        <v>0</v>
      </c>
      <c r="K307" s="21">
        <f t="shared" si="7"/>
        <v>0</v>
      </c>
      <c r="L307" s="22" t="str">
        <f t="shared" si="8"/>
        <v>OK</v>
      </c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50"/>
      <c r="Z307" s="50"/>
      <c r="AA307" s="50"/>
      <c r="AB307" s="50"/>
    </row>
    <row r="308" spans="1:28" ht="39.950000000000003" customHeight="1" x14ac:dyDescent="0.25">
      <c r="A308" s="69"/>
      <c r="B308" s="66"/>
      <c r="C308" s="37">
        <v>305</v>
      </c>
      <c r="D308" s="63"/>
      <c r="E308" s="42" t="s">
        <v>89</v>
      </c>
      <c r="F308" s="43" t="s">
        <v>126</v>
      </c>
      <c r="G308" s="43" t="s">
        <v>29</v>
      </c>
      <c r="H308" s="43" t="s">
        <v>30</v>
      </c>
      <c r="I308" s="41">
        <v>1115.6199999999999</v>
      </c>
      <c r="J308" s="16">
        <v>0</v>
      </c>
      <c r="K308" s="21">
        <f t="shared" si="7"/>
        <v>0</v>
      </c>
      <c r="L308" s="22" t="str">
        <f t="shared" si="8"/>
        <v>OK</v>
      </c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50"/>
      <c r="Z308" s="50"/>
      <c r="AA308" s="50"/>
      <c r="AB308" s="50"/>
    </row>
    <row r="309" spans="1:28" ht="39.950000000000003" customHeight="1" x14ac:dyDescent="0.25">
      <c r="A309" s="69"/>
      <c r="B309" s="66"/>
      <c r="C309" s="37">
        <v>306</v>
      </c>
      <c r="D309" s="63"/>
      <c r="E309" s="42" t="s">
        <v>90</v>
      </c>
      <c r="F309" s="43" t="s">
        <v>38</v>
      </c>
      <c r="G309" s="43" t="s">
        <v>29</v>
      </c>
      <c r="H309" s="43" t="s">
        <v>30</v>
      </c>
      <c r="I309" s="41">
        <v>232.82</v>
      </c>
      <c r="J309" s="16">
        <v>0</v>
      </c>
      <c r="K309" s="21">
        <f t="shared" si="7"/>
        <v>0</v>
      </c>
      <c r="L309" s="22" t="str">
        <f t="shared" si="8"/>
        <v>OK</v>
      </c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50"/>
      <c r="Z309" s="50"/>
      <c r="AA309" s="50"/>
      <c r="AB309" s="50"/>
    </row>
    <row r="310" spans="1:28" ht="39.950000000000003" customHeight="1" x14ac:dyDescent="0.25">
      <c r="A310" s="69"/>
      <c r="B310" s="66"/>
      <c r="C310" s="37">
        <v>307</v>
      </c>
      <c r="D310" s="63"/>
      <c r="E310" s="42" t="s">
        <v>91</v>
      </c>
      <c r="F310" s="43" t="s">
        <v>38</v>
      </c>
      <c r="G310" s="43" t="s">
        <v>29</v>
      </c>
      <c r="H310" s="43" t="s">
        <v>30</v>
      </c>
      <c r="I310" s="41">
        <v>130.96</v>
      </c>
      <c r="J310" s="16">
        <v>0</v>
      </c>
      <c r="K310" s="21">
        <f t="shared" si="7"/>
        <v>0</v>
      </c>
      <c r="L310" s="22" t="str">
        <f t="shared" si="8"/>
        <v>OK</v>
      </c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50"/>
      <c r="Z310" s="50"/>
      <c r="AA310" s="50"/>
      <c r="AB310" s="50"/>
    </row>
    <row r="311" spans="1:28" ht="39.950000000000003" customHeight="1" x14ac:dyDescent="0.25">
      <c r="A311" s="69"/>
      <c r="B311" s="66"/>
      <c r="C311" s="37">
        <v>308</v>
      </c>
      <c r="D311" s="63"/>
      <c r="E311" s="42" t="s">
        <v>92</v>
      </c>
      <c r="F311" s="43" t="s">
        <v>38</v>
      </c>
      <c r="G311" s="43" t="s">
        <v>29</v>
      </c>
      <c r="H311" s="43" t="s">
        <v>30</v>
      </c>
      <c r="I311" s="41">
        <v>23.48</v>
      </c>
      <c r="J311" s="16">
        <v>0</v>
      </c>
      <c r="K311" s="21">
        <f t="shared" si="7"/>
        <v>0</v>
      </c>
      <c r="L311" s="22" t="str">
        <f t="shared" si="8"/>
        <v>OK</v>
      </c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50"/>
      <c r="Z311" s="50"/>
      <c r="AA311" s="50"/>
      <c r="AB311" s="50"/>
    </row>
    <row r="312" spans="1:28" ht="39.950000000000003" customHeight="1" x14ac:dyDescent="0.25">
      <c r="A312" s="70"/>
      <c r="B312" s="67"/>
      <c r="C312" s="37">
        <v>309</v>
      </c>
      <c r="D312" s="64"/>
      <c r="E312" s="42" t="s">
        <v>95</v>
      </c>
      <c r="F312" s="43" t="s">
        <v>126</v>
      </c>
      <c r="G312" s="43" t="s">
        <v>29</v>
      </c>
      <c r="H312" s="43" t="s">
        <v>30</v>
      </c>
      <c r="I312" s="41">
        <v>237.67</v>
      </c>
      <c r="J312" s="16">
        <v>0</v>
      </c>
      <c r="K312" s="21">
        <f t="shared" si="7"/>
        <v>0</v>
      </c>
      <c r="L312" s="22" t="str">
        <f t="shared" si="8"/>
        <v>OK</v>
      </c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50"/>
      <c r="Z312" s="50"/>
      <c r="AA312" s="50"/>
      <c r="AB312" s="50"/>
    </row>
    <row r="313" spans="1:28" ht="39.950000000000003" customHeight="1" x14ac:dyDescent="0.25">
      <c r="A313" s="68" t="s">
        <v>148</v>
      </c>
      <c r="B313" s="65">
        <v>9</v>
      </c>
      <c r="C313" s="37">
        <v>310</v>
      </c>
      <c r="D313" s="62" t="s">
        <v>124</v>
      </c>
      <c r="E313" s="42" t="s">
        <v>28</v>
      </c>
      <c r="F313" s="43" t="s">
        <v>126</v>
      </c>
      <c r="G313" s="43" t="s">
        <v>29</v>
      </c>
      <c r="H313" s="43" t="s">
        <v>30</v>
      </c>
      <c r="I313" s="41">
        <v>238.58</v>
      </c>
      <c r="J313" s="16">
        <v>0</v>
      </c>
      <c r="K313" s="21">
        <f t="shared" ref="K313:K354" si="9">J313-(SUM(M313:AB313))</f>
        <v>0</v>
      </c>
      <c r="L313" s="22" t="str">
        <f t="shared" si="8"/>
        <v>OK</v>
      </c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50"/>
      <c r="Z313" s="50"/>
      <c r="AA313" s="50"/>
      <c r="AB313" s="50"/>
    </row>
    <row r="314" spans="1:28" ht="39.950000000000003" customHeight="1" x14ac:dyDescent="0.25">
      <c r="A314" s="69"/>
      <c r="B314" s="66"/>
      <c r="C314" s="37">
        <v>311</v>
      </c>
      <c r="D314" s="63"/>
      <c r="E314" s="42" t="s">
        <v>31</v>
      </c>
      <c r="F314" s="43" t="s">
        <v>32</v>
      </c>
      <c r="G314" s="43" t="s">
        <v>29</v>
      </c>
      <c r="H314" s="43" t="s">
        <v>30</v>
      </c>
      <c r="I314" s="41">
        <v>19.079999999999998</v>
      </c>
      <c r="J314" s="16">
        <v>0</v>
      </c>
      <c r="K314" s="21">
        <f t="shared" si="9"/>
        <v>0</v>
      </c>
      <c r="L314" s="22" t="str">
        <f t="shared" si="8"/>
        <v>OK</v>
      </c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50"/>
      <c r="Z314" s="50"/>
      <c r="AA314" s="50"/>
      <c r="AB314" s="50"/>
    </row>
    <row r="315" spans="1:28" ht="39.950000000000003" customHeight="1" x14ac:dyDescent="0.25">
      <c r="A315" s="69"/>
      <c r="B315" s="66"/>
      <c r="C315" s="37">
        <v>312</v>
      </c>
      <c r="D315" s="63"/>
      <c r="E315" s="42" t="s">
        <v>33</v>
      </c>
      <c r="F315" s="43" t="s">
        <v>126</v>
      </c>
      <c r="G315" s="43" t="s">
        <v>29</v>
      </c>
      <c r="H315" s="43" t="s">
        <v>30</v>
      </c>
      <c r="I315" s="41">
        <v>30.53</v>
      </c>
      <c r="J315" s="16">
        <v>0</v>
      </c>
      <c r="K315" s="21">
        <f t="shared" si="9"/>
        <v>0</v>
      </c>
      <c r="L315" s="22" t="str">
        <f t="shared" si="8"/>
        <v>OK</v>
      </c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50"/>
      <c r="Z315" s="50"/>
      <c r="AA315" s="50"/>
      <c r="AB315" s="50"/>
    </row>
    <row r="316" spans="1:28" ht="39.950000000000003" customHeight="1" x14ac:dyDescent="0.25">
      <c r="A316" s="69"/>
      <c r="B316" s="66"/>
      <c r="C316" s="37">
        <v>313</v>
      </c>
      <c r="D316" s="63"/>
      <c r="E316" s="42" t="s">
        <v>34</v>
      </c>
      <c r="F316" s="43" t="s">
        <v>126</v>
      </c>
      <c r="G316" s="43" t="s">
        <v>35</v>
      </c>
      <c r="H316" s="43" t="s">
        <v>30</v>
      </c>
      <c r="I316" s="41">
        <v>49.62</v>
      </c>
      <c r="J316" s="16">
        <v>0</v>
      </c>
      <c r="K316" s="21">
        <f t="shared" si="9"/>
        <v>0</v>
      </c>
      <c r="L316" s="22" t="str">
        <f t="shared" si="8"/>
        <v>OK</v>
      </c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50"/>
      <c r="Z316" s="50"/>
      <c r="AA316" s="50"/>
      <c r="AB316" s="50"/>
    </row>
    <row r="317" spans="1:28" ht="39.950000000000003" customHeight="1" x14ac:dyDescent="0.25">
      <c r="A317" s="69"/>
      <c r="B317" s="66"/>
      <c r="C317" s="37">
        <v>314</v>
      </c>
      <c r="D317" s="63"/>
      <c r="E317" s="42" t="s">
        <v>36</v>
      </c>
      <c r="F317" s="43" t="s">
        <v>126</v>
      </c>
      <c r="G317" s="43" t="s">
        <v>37</v>
      </c>
      <c r="H317" s="43" t="s">
        <v>30</v>
      </c>
      <c r="I317" s="41">
        <v>71.569999999999993</v>
      </c>
      <c r="J317" s="16">
        <v>0</v>
      </c>
      <c r="K317" s="21">
        <f t="shared" si="9"/>
        <v>0</v>
      </c>
      <c r="L317" s="22" t="str">
        <f t="shared" si="8"/>
        <v>OK</v>
      </c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50"/>
      <c r="Z317" s="50"/>
      <c r="AA317" s="50"/>
      <c r="AB317" s="50"/>
    </row>
    <row r="318" spans="1:28" ht="39.950000000000003" customHeight="1" x14ac:dyDescent="0.25">
      <c r="A318" s="69"/>
      <c r="B318" s="66"/>
      <c r="C318" s="37">
        <v>315</v>
      </c>
      <c r="D318" s="63"/>
      <c r="E318" s="42" t="s">
        <v>128</v>
      </c>
      <c r="F318" s="43" t="s">
        <v>126</v>
      </c>
      <c r="G318" s="43" t="s">
        <v>29</v>
      </c>
      <c r="H318" s="43" t="s">
        <v>30</v>
      </c>
      <c r="I318" s="41">
        <v>6.28</v>
      </c>
      <c r="J318" s="16">
        <v>0</v>
      </c>
      <c r="K318" s="21">
        <f t="shared" si="9"/>
        <v>0</v>
      </c>
      <c r="L318" s="22" t="str">
        <f t="shared" si="8"/>
        <v>OK</v>
      </c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50"/>
      <c r="Z318" s="50"/>
      <c r="AA318" s="50"/>
      <c r="AB318" s="50"/>
    </row>
    <row r="319" spans="1:28" ht="39.950000000000003" customHeight="1" x14ac:dyDescent="0.25">
      <c r="A319" s="69"/>
      <c r="B319" s="66"/>
      <c r="C319" s="37">
        <v>316</v>
      </c>
      <c r="D319" s="63"/>
      <c r="E319" s="42" t="s">
        <v>129</v>
      </c>
      <c r="F319" s="43" t="s">
        <v>38</v>
      </c>
      <c r="G319" s="43" t="s">
        <v>39</v>
      </c>
      <c r="H319" s="43" t="s">
        <v>30</v>
      </c>
      <c r="I319" s="41">
        <v>12.72</v>
      </c>
      <c r="J319" s="16">
        <v>0</v>
      </c>
      <c r="K319" s="21">
        <f t="shared" si="9"/>
        <v>0</v>
      </c>
      <c r="L319" s="22" t="str">
        <f t="shared" si="8"/>
        <v>OK</v>
      </c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50"/>
      <c r="Z319" s="50"/>
      <c r="AA319" s="50"/>
      <c r="AB319" s="50"/>
    </row>
    <row r="320" spans="1:28" ht="39.950000000000003" customHeight="1" x14ac:dyDescent="0.25">
      <c r="A320" s="69"/>
      <c r="B320" s="66"/>
      <c r="C320" s="37">
        <v>317</v>
      </c>
      <c r="D320" s="63"/>
      <c r="E320" s="42" t="s">
        <v>130</v>
      </c>
      <c r="F320" s="43" t="s">
        <v>38</v>
      </c>
      <c r="G320" s="43" t="s">
        <v>40</v>
      </c>
      <c r="H320" s="43" t="s">
        <v>30</v>
      </c>
      <c r="I320" s="41">
        <v>18.73</v>
      </c>
      <c r="J320" s="16">
        <v>0</v>
      </c>
      <c r="K320" s="21">
        <f t="shared" si="9"/>
        <v>0</v>
      </c>
      <c r="L320" s="22" t="str">
        <f t="shared" si="8"/>
        <v>OK</v>
      </c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50"/>
      <c r="Z320" s="50"/>
      <c r="AA320" s="50"/>
      <c r="AB320" s="50"/>
    </row>
    <row r="321" spans="1:28" ht="39.950000000000003" customHeight="1" x14ac:dyDescent="0.25">
      <c r="A321" s="69"/>
      <c r="B321" s="66"/>
      <c r="C321" s="37">
        <v>318</v>
      </c>
      <c r="D321" s="63"/>
      <c r="E321" s="42" t="s">
        <v>131</v>
      </c>
      <c r="F321" s="43" t="s">
        <v>38</v>
      </c>
      <c r="G321" s="43" t="s">
        <v>41</v>
      </c>
      <c r="H321" s="43" t="s">
        <v>30</v>
      </c>
      <c r="I321" s="41">
        <v>20.350000000000001</v>
      </c>
      <c r="J321" s="16">
        <v>0</v>
      </c>
      <c r="K321" s="21">
        <f t="shared" si="9"/>
        <v>0</v>
      </c>
      <c r="L321" s="22" t="str">
        <f t="shared" si="8"/>
        <v>OK</v>
      </c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50"/>
      <c r="Z321" s="50"/>
      <c r="AA321" s="50"/>
      <c r="AB321" s="50"/>
    </row>
    <row r="322" spans="1:28" ht="39.950000000000003" customHeight="1" x14ac:dyDescent="0.25">
      <c r="A322" s="69"/>
      <c r="B322" s="66"/>
      <c r="C322" s="37">
        <v>319</v>
      </c>
      <c r="D322" s="63"/>
      <c r="E322" s="42" t="s">
        <v>42</v>
      </c>
      <c r="F322" s="43" t="s">
        <v>11</v>
      </c>
      <c r="G322" s="43" t="s">
        <v>29</v>
      </c>
      <c r="H322" s="43" t="s">
        <v>30</v>
      </c>
      <c r="I322" s="41">
        <v>70.88</v>
      </c>
      <c r="J322" s="16">
        <v>0</v>
      </c>
      <c r="K322" s="21">
        <f t="shared" si="9"/>
        <v>0</v>
      </c>
      <c r="L322" s="22" t="str">
        <f t="shared" si="8"/>
        <v>OK</v>
      </c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50"/>
      <c r="Z322" s="50"/>
      <c r="AA322" s="50"/>
      <c r="AB322" s="50"/>
    </row>
    <row r="323" spans="1:28" ht="39.950000000000003" customHeight="1" x14ac:dyDescent="0.25">
      <c r="A323" s="69"/>
      <c r="B323" s="66"/>
      <c r="C323" s="37">
        <v>320</v>
      </c>
      <c r="D323" s="63"/>
      <c r="E323" s="42" t="s">
        <v>43</v>
      </c>
      <c r="F323" s="43" t="s">
        <v>44</v>
      </c>
      <c r="G323" s="43" t="s">
        <v>29</v>
      </c>
      <c r="H323" s="43" t="s">
        <v>30</v>
      </c>
      <c r="I323" s="41">
        <v>25.35</v>
      </c>
      <c r="J323" s="16">
        <v>0</v>
      </c>
      <c r="K323" s="21">
        <f t="shared" si="9"/>
        <v>0</v>
      </c>
      <c r="L323" s="22" t="str">
        <f t="shared" si="8"/>
        <v>OK</v>
      </c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50"/>
      <c r="Z323" s="50"/>
      <c r="AA323" s="50"/>
      <c r="AB323" s="50"/>
    </row>
    <row r="324" spans="1:28" ht="39.950000000000003" customHeight="1" x14ac:dyDescent="0.25">
      <c r="A324" s="69"/>
      <c r="B324" s="66"/>
      <c r="C324" s="37">
        <v>321</v>
      </c>
      <c r="D324" s="63"/>
      <c r="E324" s="42" t="s">
        <v>45</v>
      </c>
      <c r="F324" s="43" t="s">
        <v>38</v>
      </c>
      <c r="G324" s="43" t="s">
        <v>46</v>
      </c>
      <c r="H324" s="43" t="s">
        <v>30</v>
      </c>
      <c r="I324" s="41">
        <v>32.64</v>
      </c>
      <c r="J324" s="16">
        <v>0</v>
      </c>
      <c r="K324" s="21">
        <f t="shared" si="9"/>
        <v>0</v>
      </c>
      <c r="L324" s="22" t="str">
        <f t="shared" si="8"/>
        <v>OK</v>
      </c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50"/>
      <c r="Z324" s="50"/>
      <c r="AA324" s="50"/>
      <c r="AB324" s="50"/>
    </row>
    <row r="325" spans="1:28" ht="39.950000000000003" customHeight="1" x14ac:dyDescent="0.25">
      <c r="A325" s="69"/>
      <c r="B325" s="66"/>
      <c r="C325" s="37">
        <v>322</v>
      </c>
      <c r="D325" s="63"/>
      <c r="E325" s="42" t="s">
        <v>47</v>
      </c>
      <c r="F325" s="43" t="s">
        <v>38</v>
      </c>
      <c r="G325" s="43" t="s">
        <v>48</v>
      </c>
      <c r="H325" s="43" t="s">
        <v>30</v>
      </c>
      <c r="I325" s="41">
        <v>25.76</v>
      </c>
      <c r="J325" s="16">
        <v>0</v>
      </c>
      <c r="K325" s="21">
        <f t="shared" si="9"/>
        <v>0</v>
      </c>
      <c r="L325" s="22" t="str">
        <f t="shared" si="8"/>
        <v>OK</v>
      </c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50"/>
      <c r="Z325" s="50"/>
      <c r="AA325" s="50"/>
      <c r="AB325" s="50"/>
    </row>
    <row r="326" spans="1:28" ht="39.950000000000003" customHeight="1" x14ac:dyDescent="0.25">
      <c r="A326" s="69"/>
      <c r="B326" s="66"/>
      <c r="C326" s="37">
        <v>323</v>
      </c>
      <c r="D326" s="63"/>
      <c r="E326" s="42" t="s">
        <v>49</v>
      </c>
      <c r="F326" s="43" t="s">
        <v>38</v>
      </c>
      <c r="G326" s="43" t="s">
        <v>50</v>
      </c>
      <c r="H326" s="43" t="s">
        <v>30</v>
      </c>
      <c r="I326" s="41">
        <v>18.329999999999998</v>
      </c>
      <c r="J326" s="16">
        <v>0</v>
      </c>
      <c r="K326" s="21">
        <f t="shared" si="9"/>
        <v>0</v>
      </c>
      <c r="L326" s="22" t="str">
        <f t="shared" si="8"/>
        <v>OK</v>
      </c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50"/>
      <c r="Z326" s="50"/>
      <c r="AA326" s="50"/>
      <c r="AB326" s="50"/>
    </row>
    <row r="327" spans="1:28" ht="39.950000000000003" customHeight="1" x14ac:dyDescent="0.25">
      <c r="A327" s="69"/>
      <c r="B327" s="66"/>
      <c r="C327" s="37">
        <v>324</v>
      </c>
      <c r="D327" s="63"/>
      <c r="E327" s="42" t="s">
        <v>51</v>
      </c>
      <c r="F327" s="43" t="s">
        <v>38</v>
      </c>
      <c r="G327" s="43" t="s">
        <v>52</v>
      </c>
      <c r="H327" s="43" t="s">
        <v>30</v>
      </c>
      <c r="I327" s="41">
        <v>229.33</v>
      </c>
      <c r="J327" s="16">
        <v>0</v>
      </c>
      <c r="K327" s="21">
        <f t="shared" si="9"/>
        <v>0</v>
      </c>
      <c r="L327" s="22" t="str">
        <f t="shared" si="8"/>
        <v>OK</v>
      </c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50"/>
      <c r="Z327" s="50"/>
      <c r="AA327" s="50"/>
      <c r="AB327" s="50"/>
    </row>
    <row r="328" spans="1:28" ht="39.950000000000003" customHeight="1" x14ac:dyDescent="0.25">
      <c r="A328" s="69"/>
      <c r="B328" s="66"/>
      <c r="C328" s="37">
        <v>325</v>
      </c>
      <c r="D328" s="63"/>
      <c r="E328" s="42" t="s">
        <v>53</v>
      </c>
      <c r="F328" s="43" t="s">
        <v>38</v>
      </c>
      <c r="G328" s="43" t="s">
        <v>54</v>
      </c>
      <c r="H328" s="43" t="s">
        <v>30</v>
      </c>
      <c r="I328" s="41">
        <v>250.37</v>
      </c>
      <c r="J328" s="16">
        <v>0</v>
      </c>
      <c r="K328" s="21">
        <f t="shared" si="9"/>
        <v>0</v>
      </c>
      <c r="L328" s="22" t="str">
        <f t="shared" si="8"/>
        <v>OK</v>
      </c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50"/>
      <c r="Z328" s="50"/>
      <c r="AA328" s="50"/>
      <c r="AB328" s="50"/>
    </row>
    <row r="329" spans="1:28" ht="39.950000000000003" customHeight="1" x14ac:dyDescent="0.25">
      <c r="A329" s="69"/>
      <c r="B329" s="66"/>
      <c r="C329" s="37">
        <v>326</v>
      </c>
      <c r="D329" s="63"/>
      <c r="E329" s="42" t="s">
        <v>55</v>
      </c>
      <c r="F329" s="43" t="s">
        <v>38</v>
      </c>
      <c r="G329" s="43" t="s">
        <v>96</v>
      </c>
      <c r="H329" s="43" t="s">
        <v>30</v>
      </c>
      <c r="I329" s="41">
        <v>82.53</v>
      </c>
      <c r="J329" s="16">
        <v>0</v>
      </c>
      <c r="K329" s="21">
        <f t="shared" si="9"/>
        <v>0</v>
      </c>
      <c r="L329" s="22" t="str">
        <f t="shared" si="8"/>
        <v>OK</v>
      </c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50"/>
      <c r="Z329" s="50"/>
      <c r="AA329" s="50"/>
      <c r="AB329" s="50"/>
    </row>
    <row r="330" spans="1:28" ht="39.950000000000003" customHeight="1" x14ac:dyDescent="0.25">
      <c r="A330" s="69"/>
      <c r="B330" s="66"/>
      <c r="C330" s="37">
        <v>327</v>
      </c>
      <c r="D330" s="63"/>
      <c r="E330" s="42" t="s">
        <v>57</v>
      </c>
      <c r="F330" s="43" t="s">
        <v>38</v>
      </c>
      <c r="G330" s="43" t="s">
        <v>97</v>
      </c>
      <c r="H330" s="43" t="s">
        <v>30</v>
      </c>
      <c r="I330" s="41">
        <v>31.65</v>
      </c>
      <c r="J330" s="16">
        <v>0</v>
      </c>
      <c r="K330" s="21">
        <f t="shared" si="9"/>
        <v>0</v>
      </c>
      <c r="L330" s="22" t="str">
        <f t="shared" si="8"/>
        <v>OK</v>
      </c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50"/>
      <c r="Z330" s="50"/>
      <c r="AA330" s="50"/>
      <c r="AB330" s="50"/>
    </row>
    <row r="331" spans="1:28" ht="39.950000000000003" customHeight="1" x14ac:dyDescent="0.25">
      <c r="A331" s="69"/>
      <c r="B331" s="66"/>
      <c r="C331" s="37">
        <v>328</v>
      </c>
      <c r="D331" s="63"/>
      <c r="E331" s="42" t="s">
        <v>59</v>
      </c>
      <c r="F331" s="43" t="s">
        <v>38</v>
      </c>
      <c r="G331" s="43" t="s">
        <v>60</v>
      </c>
      <c r="H331" s="43" t="s">
        <v>30</v>
      </c>
      <c r="I331" s="41">
        <v>70.91</v>
      </c>
      <c r="J331" s="16">
        <v>0</v>
      </c>
      <c r="K331" s="21">
        <f t="shared" si="9"/>
        <v>0</v>
      </c>
      <c r="L331" s="22" t="str">
        <f t="shared" si="8"/>
        <v>OK</v>
      </c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50"/>
      <c r="Z331" s="50"/>
      <c r="AA331" s="50"/>
      <c r="AB331" s="50"/>
    </row>
    <row r="332" spans="1:28" ht="39.950000000000003" customHeight="1" x14ac:dyDescent="0.25">
      <c r="A332" s="69"/>
      <c r="B332" s="66"/>
      <c r="C332" s="37">
        <v>329</v>
      </c>
      <c r="D332" s="63"/>
      <c r="E332" s="42" t="s">
        <v>61</v>
      </c>
      <c r="F332" s="43" t="s">
        <v>38</v>
      </c>
      <c r="G332" s="43" t="s">
        <v>62</v>
      </c>
      <c r="H332" s="43" t="s">
        <v>30</v>
      </c>
      <c r="I332" s="41">
        <v>118.78</v>
      </c>
      <c r="J332" s="16">
        <v>0</v>
      </c>
      <c r="K332" s="21">
        <f t="shared" si="9"/>
        <v>0</v>
      </c>
      <c r="L332" s="22" t="str">
        <f t="shared" si="8"/>
        <v>OK</v>
      </c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50"/>
      <c r="Z332" s="50"/>
      <c r="AA332" s="50"/>
      <c r="AB332" s="50"/>
    </row>
    <row r="333" spans="1:28" ht="39.950000000000003" customHeight="1" x14ac:dyDescent="0.25">
      <c r="A333" s="69"/>
      <c r="B333" s="66"/>
      <c r="C333" s="37">
        <v>330</v>
      </c>
      <c r="D333" s="63"/>
      <c r="E333" s="42" t="s">
        <v>65</v>
      </c>
      <c r="F333" s="43" t="s">
        <v>126</v>
      </c>
      <c r="G333" s="43" t="s">
        <v>64</v>
      </c>
      <c r="H333" s="43" t="s">
        <v>30</v>
      </c>
      <c r="I333" s="41">
        <v>667.31</v>
      </c>
      <c r="J333" s="16">
        <v>0</v>
      </c>
      <c r="K333" s="21">
        <f t="shared" si="9"/>
        <v>0</v>
      </c>
      <c r="L333" s="22" t="str">
        <f t="shared" si="8"/>
        <v>OK</v>
      </c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50"/>
      <c r="Z333" s="50"/>
      <c r="AA333" s="50"/>
      <c r="AB333" s="50"/>
    </row>
    <row r="334" spans="1:28" ht="39.950000000000003" customHeight="1" x14ac:dyDescent="0.25">
      <c r="A334" s="69"/>
      <c r="B334" s="66"/>
      <c r="C334" s="37">
        <v>331</v>
      </c>
      <c r="D334" s="63"/>
      <c r="E334" s="42" t="s">
        <v>66</v>
      </c>
      <c r="F334" s="43" t="s">
        <v>126</v>
      </c>
      <c r="G334" s="43" t="s">
        <v>67</v>
      </c>
      <c r="H334" s="43" t="s">
        <v>30</v>
      </c>
      <c r="I334" s="41">
        <v>180.17</v>
      </c>
      <c r="J334" s="16">
        <v>0</v>
      </c>
      <c r="K334" s="21">
        <f t="shared" si="9"/>
        <v>0</v>
      </c>
      <c r="L334" s="22" t="str">
        <f t="shared" si="8"/>
        <v>OK</v>
      </c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50"/>
      <c r="Z334" s="50"/>
      <c r="AA334" s="50"/>
      <c r="AB334" s="50"/>
    </row>
    <row r="335" spans="1:28" ht="39.950000000000003" customHeight="1" x14ac:dyDescent="0.25">
      <c r="A335" s="69"/>
      <c r="B335" s="66"/>
      <c r="C335" s="37">
        <v>332</v>
      </c>
      <c r="D335" s="63"/>
      <c r="E335" s="42" t="s">
        <v>68</v>
      </c>
      <c r="F335" s="43" t="s">
        <v>126</v>
      </c>
      <c r="G335" s="43" t="s">
        <v>69</v>
      </c>
      <c r="H335" s="43" t="s">
        <v>30</v>
      </c>
      <c r="I335" s="41">
        <v>827.52</v>
      </c>
      <c r="J335" s="16">
        <v>0</v>
      </c>
      <c r="K335" s="21">
        <f t="shared" si="9"/>
        <v>0</v>
      </c>
      <c r="L335" s="22" t="str">
        <f t="shared" si="8"/>
        <v>OK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50"/>
      <c r="Z335" s="50"/>
      <c r="AA335" s="50"/>
      <c r="AB335" s="50"/>
    </row>
    <row r="336" spans="1:28" ht="39.950000000000003" customHeight="1" x14ac:dyDescent="0.25">
      <c r="A336" s="69"/>
      <c r="B336" s="66"/>
      <c r="C336" s="37">
        <v>333</v>
      </c>
      <c r="D336" s="63"/>
      <c r="E336" s="42" t="s">
        <v>70</v>
      </c>
      <c r="F336" s="43" t="s">
        <v>126</v>
      </c>
      <c r="G336" s="43" t="s">
        <v>29</v>
      </c>
      <c r="H336" s="43" t="s">
        <v>30</v>
      </c>
      <c r="I336" s="41">
        <v>413.48</v>
      </c>
      <c r="J336" s="16">
        <v>0</v>
      </c>
      <c r="K336" s="21">
        <f t="shared" si="9"/>
        <v>0</v>
      </c>
      <c r="L336" s="22" t="str">
        <f t="shared" si="8"/>
        <v>OK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50"/>
      <c r="Z336" s="50"/>
      <c r="AA336" s="50"/>
      <c r="AB336" s="50"/>
    </row>
    <row r="337" spans="1:28" ht="39.950000000000003" customHeight="1" x14ac:dyDescent="0.25">
      <c r="A337" s="69"/>
      <c r="B337" s="66"/>
      <c r="C337" s="37">
        <v>334</v>
      </c>
      <c r="D337" s="63"/>
      <c r="E337" s="42" t="s">
        <v>71</v>
      </c>
      <c r="F337" s="43" t="s">
        <v>126</v>
      </c>
      <c r="G337" s="43" t="s">
        <v>72</v>
      </c>
      <c r="H337" s="43" t="s">
        <v>30</v>
      </c>
      <c r="I337" s="41">
        <v>157.21</v>
      </c>
      <c r="J337" s="16">
        <v>0</v>
      </c>
      <c r="K337" s="21">
        <f t="shared" si="9"/>
        <v>0</v>
      </c>
      <c r="L337" s="22" t="str">
        <f t="shared" si="8"/>
        <v>OK</v>
      </c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50"/>
      <c r="Z337" s="50"/>
      <c r="AA337" s="50"/>
      <c r="AB337" s="50"/>
    </row>
    <row r="338" spans="1:28" ht="39.950000000000003" customHeight="1" x14ac:dyDescent="0.25">
      <c r="A338" s="69"/>
      <c r="B338" s="66"/>
      <c r="C338" s="37">
        <v>335</v>
      </c>
      <c r="D338" s="63"/>
      <c r="E338" s="42" t="s">
        <v>73</v>
      </c>
      <c r="F338" s="43" t="s">
        <v>126</v>
      </c>
      <c r="G338" s="43" t="s">
        <v>74</v>
      </c>
      <c r="H338" s="43" t="s">
        <v>30</v>
      </c>
      <c r="I338" s="41">
        <v>916.17</v>
      </c>
      <c r="J338" s="16">
        <v>0</v>
      </c>
      <c r="K338" s="21">
        <f t="shared" si="9"/>
        <v>0</v>
      </c>
      <c r="L338" s="22" t="str">
        <f t="shared" si="8"/>
        <v>OK</v>
      </c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50"/>
      <c r="Z338" s="50"/>
      <c r="AA338" s="50"/>
      <c r="AB338" s="50"/>
    </row>
    <row r="339" spans="1:28" ht="39.950000000000003" customHeight="1" x14ac:dyDescent="0.25">
      <c r="A339" s="69"/>
      <c r="B339" s="66"/>
      <c r="C339" s="37">
        <v>336</v>
      </c>
      <c r="D339" s="63"/>
      <c r="E339" s="42" t="s">
        <v>75</v>
      </c>
      <c r="F339" s="43" t="s">
        <v>126</v>
      </c>
      <c r="G339" s="43" t="s">
        <v>76</v>
      </c>
      <c r="H339" s="43" t="s">
        <v>30</v>
      </c>
      <c r="I339" s="41">
        <v>1278.82</v>
      </c>
      <c r="J339" s="16">
        <v>0</v>
      </c>
      <c r="K339" s="21">
        <f t="shared" si="9"/>
        <v>0</v>
      </c>
      <c r="L339" s="22" t="str">
        <f t="shared" si="8"/>
        <v>OK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50"/>
      <c r="Z339" s="50"/>
      <c r="AA339" s="50"/>
      <c r="AB339" s="50"/>
    </row>
    <row r="340" spans="1:28" ht="39.950000000000003" customHeight="1" x14ac:dyDescent="0.25">
      <c r="A340" s="69"/>
      <c r="B340" s="66"/>
      <c r="C340" s="37">
        <v>337</v>
      </c>
      <c r="D340" s="63"/>
      <c r="E340" s="42" t="s">
        <v>77</v>
      </c>
      <c r="F340" s="43" t="s">
        <v>126</v>
      </c>
      <c r="G340" s="43" t="s">
        <v>29</v>
      </c>
      <c r="H340" s="43" t="s">
        <v>30</v>
      </c>
      <c r="I340" s="41">
        <v>684.04</v>
      </c>
      <c r="J340" s="16">
        <v>0</v>
      </c>
      <c r="K340" s="21">
        <f t="shared" si="9"/>
        <v>0</v>
      </c>
      <c r="L340" s="22" t="str">
        <f t="shared" si="8"/>
        <v>OK</v>
      </c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50"/>
      <c r="Z340" s="50"/>
      <c r="AA340" s="50"/>
      <c r="AB340" s="50"/>
    </row>
    <row r="341" spans="1:28" ht="39.950000000000003" customHeight="1" x14ac:dyDescent="0.25">
      <c r="A341" s="69"/>
      <c r="B341" s="66"/>
      <c r="C341" s="37">
        <v>338</v>
      </c>
      <c r="D341" s="63"/>
      <c r="E341" s="42" t="s">
        <v>78</v>
      </c>
      <c r="F341" s="43" t="s">
        <v>126</v>
      </c>
      <c r="G341" s="43" t="s">
        <v>29</v>
      </c>
      <c r="H341" s="43" t="s">
        <v>30</v>
      </c>
      <c r="I341" s="41">
        <v>1291.77</v>
      </c>
      <c r="J341" s="16">
        <v>0</v>
      </c>
      <c r="K341" s="21">
        <f t="shared" si="9"/>
        <v>0</v>
      </c>
      <c r="L341" s="22" t="str">
        <f t="shared" si="8"/>
        <v>OK</v>
      </c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50"/>
      <c r="Z341" s="50"/>
      <c r="AA341" s="50"/>
      <c r="AB341" s="50"/>
    </row>
    <row r="342" spans="1:28" ht="39.950000000000003" customHeight="1" x14ac:dyDescent="0.25">
      <c r="A342" s="69"/>
      <c r="B342" s="66"/>
      <c r="C342" s="37">
        <v>339</v>
      </c>
      <c r="D342" s="63"/>
      <c r="E342" s="42" t="s">
        <v>79</v>
      </c>
      <c r="F342" s="43" t="s">
        <v>126</v>
      </c>
      <c r="G342" s="43" t="s">
        <v>29</v>
      </c>
      <c r="H342" s="43" t="s">
        <v>30</v>
      </c>
      <c r="I342" s="41">
        <v>85.89</v>
      </c>
      <c r="J342" s="16">
        <v>0</v>
      </c>
      <c r="K342" s="21">
        <f t="shared" si="9"/>
        <v>0</v>
      </c>
      <c r="L342" s="22" t="str">
        <f t="shared" si="8"/>
        <v>OK</v>
      </c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50"/>
      <c r="Z342" s="50"/>
      <c r="AA342" s="50"/>
      <c r="AB342" s="50"/>
    </row>
    <row r="343" spans="1:28" ht="39.950000000000003" customHeight="1" x14ac:dyDescent="0.25">
      <c r="A343" s="69"/>
      <c r="B343" s="66"/>
      <c r="C343" s="37">
        <v>340</v>
      </c>
      <c r="D343" s="63"/>
      <c r="E343" s="42" t="s">
        <v>132</v>
      </c>
      <c r="F343" s="43" t="s">
        <v>126</v>
      </c>
      <c r="G343" s="43" t="s">
        <v>29</v>
      </c>
      <c r="H343" s="43" t="s">
        <v>30</v>
      </c>
      <c r="I343" s="41">
        <v>81.319999999999993</v>
      </c>
      <c r="J343" s="16">
        <v>0</v>
      </c>
      <c r="K343" s="21">
        <f t="shared" si="9"/>
        <v>0</v>
      </c>
      <c r="L343" s="22" t="str">
        <f t="shared" si="8"/>
        <v>OK</v>
      </c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50"/>
      <c r="Z343" s="50"/>
      <c r="AA343" s="50"/>
      <c r="AB343" s="50"/>
    </row>
    <row r="344" spans="1:28" ht="39.950000000000003" customHeight="1" x14ac:dyDescent="0.25">
      <c r="A344" s="69"/>
      <c r="B344" s="66"/>
      <c r="C344" s="37">
        <v>341</v>
      </c>
      <c r="D344" s="63"/>
      <c r="E344" s="42" t="s">
        <v>134</v>
      </c>
      <c r="F344" s="43" t="s">
        <v>38</v>
      </c>
      <c r="G344" s="43" t="s">
        <v>81</v>
      </c>
      <c r="H344" s="43" t="s">
        <v>30</v>
      </c>
      <c r="I344" s="41">
        <v>23.66</v>
      </c>
      <c r="J344" s="16">
        <v>0</v>
      </c>
      <c r="K344" s="21">
        <f t="shared" si="9"/>
        <v>0</v>
      </c>
      <c r="L344" s="22" t="str">
        <f t="shared" si="8"/>
        <v>OK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50"/>
      <c r="Z344" s="50"/>
      <c r="AA344" s="50"/>
      <c r="AB344" s="50"/>
    </row>
    <row r="345" spans="1:28" ht="39.950000000000003" customHeight="1" x14ac:dyDescent="0.25">
      <c r="A345" s="69"/>
      <c r="B345" s="66"/>
      <c r="C345" s="37">
        <v>342</v>
      </c>
      <c r="D345" s="63"/>
      <c r="E345" s="42" t="s">
        <v>135</v>
      </c>
      <c r="F345" s="43" t="s">
        <v>38</v>
      </c>
      <c r="G345" s="43" t="s">
        <v>82</v>
      </c>
      <c r="H345" s="43" t="s">
        <v>30</v>
      </c>
      <c r="I345" s="41">
        <v>24.79</v>
      </c>
      <c r="J345" s="16">
        <v>0</v>
      </c>
      <c r="K345" s="21">
        <f t="shared" si="9"/>
        <v>0</v>
      </c>
      <c r="L345" s="22" t="str">
        <f t="shared" si="8"/>
        <v>OK</v>
      </c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50"/>
      <c r="Z345" s="50"/>
      <c r="AA345" s="50"/>
      <c r="AB345" s="50"/>
    </row>
    <row r="346" spans="1:28" ht="39.950000000000003" customHeight="1" x14ac:dyDescent="0.25">
      <c r="A346" s="69"/>
      <c r="B346" s="66"/>
      <c r="C346" s="37">
        <v>343</v>
      </c>
      <c r="D346" s="63"/>
      <c r="E346" s="42" t="s">
        <v>136</v>
      </c>
      <c r="F346" s="43" t="s">
        <v>38</v>
      </c>
      <c r="G346" s="43" t="s">
        <v>83</v>
      </c>
      <c r="H346" s="43" t="s">
        <v>30</v>
      </c>
      <c r="I346" s="41">
        <v>62.42</v>
      </c>
      <c r="J346" s="16">
        <v>0</v>
      </c>
      <c r="K346" s="21">
        <f t="shared" si="9"/>
        <v>0</v>
      </c>
      <c r="L346" s="22" t="str">
        <f t="shared" si="8"/>
        <v>OK</v>
      </c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50"/>
      <c r="Z346" s="50"/>
      <c r="AA346" s="50"/>
      <c r="AB346" s="50"/>
    </row>
    <row r="347" spans="1:28" ht="39.950000000000003" customHeight="1" x14ac:dyDescent="0.25">
      <c r="A347" s="69"/>
      <c r="B347" s="66"/>
      <c r="C347" s="37">
        <v>344</v>
      </c>
      <c r="D347" s="63"/>
      <c r="E347" s="42" t="s">
        <v>137</v>
      </c>
      <c r="F347" s="43" t="s">
        <v>38</v>
      </c>
      <c r="G347" s="43" t="s">
        <v>84</v>
      </c>
      <c r="H347" s="43" t="s">
        <v>30</v>
      </c>
      <c r="I347" s="41">
        <v>32.659999999999997</v>
      </c>
      <c r="J347" s="16">
        <v>0</v>
      </c>
      <c r="K347" s="21">
        <f t="shared" si="9"/>
        <v>0</v>
      </c>
      <c r="L347" s="22" t="str">
        <f t="shared" si="8"/>
        <v>OK</v>
      </c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50"/>
      <c r="Z347" s="50"/>
      <c r="AA347" s="50"/>
      <c r="AB347" s="50"/>
    </row>
    <row r="348" spans="1:28" ht="39.950000000000003" customHeight="1" x14ac:dyDescent="0.25">
      <c r="A348" s="69"/>
      <c r="B348" s="66"/>
      <c r="C348" s="37">
        <v>345</v>
      </c>
      <c r="D348" s="63"/>
      <c r="E348" s="42" t="s">
        <v>87</v>
      </c>
      <c r="F348" s="43" t="s">
        <v>126</v>
      </c>
      <c r="G348" s="43" t="s">
        <v>88</v>
      </c>
      <c r="H348" s="43" t="s">
        <v>30</v>
      </c>
      <c r="I348" s="41">
        <v>552.51</v>
      </c>
      <c r="J348" s="16">
        <v>0</v>
      </c>
      <c r="K348" s="21">
        <f t="shared" si="9"/>
        <v>0</v>
      </c>
      <c r="L348" s="22" t="str">
        <f t="shared" si="8"/>
        <v>OK</v>
      </c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50"/>
      <c r="Z348" s="50"/>
      <c r="AA348" s="50"/>
      <c r="AB348" s="50"/>
    </row>
    <row r="349" spans="1:28" ht="39.950000000000003" customHeight="1" x14ac:dyDescent="0.25">
      <c r="A349" s="69"/>
      <c r="B349" s="66"/>
      <c r="C349" s="37">
        <v>346</v>
      </c>
      <c r="D349" s="63"/>
      <c r="E349" s="42" t="s">
        <v>89</v>
      </c>
      <c r="F349" s="43" t="s">
        <v>126</v>
      </c>
      <c r="G349" s="43" t="s">
        <v>29</v>
      </c>
      <c r="H349" s="43" t="s">
        <v>30</v>
      </c>
      <c r="I349" s="41">
        <v>1097.5</v>
      </c>
      <c r="J349" s="16">
        <v>0</v>
      </c>
      <c r="K349" s="21">
        <f t="shared" si="9"/>
        <v>0</v>
      </c>
      <c r="L349" s="22" t="str">
        <f t="shared" si="8"/>
        <v>OK</v>
      </c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50"/>
      <c r="Z349" s="50"/>
      <c r="AA349" s="50"/>
      <c r="AB349" s="50"/>
    </row>
    <row r="350" spans="1:28" ht="39.950000000000003" customHeight="1" x14ac:dyDescent="0.25">
      <c r="A350" s="69"/>
      <c r="B350" s="66"/>
      <c r="C350" s="37">
        <v>347</v>
      </c>
      <c r="D350" s="63"/>
      <c r="E350" s="42" t="s">
        <v>90</v>
      </c>
      <c r="F350" s="43" t="s">
        <v>38</v>
      </c>
      <c r="G350" s="43" t="s">
        <v>29</v>
      </c>
      <c r="H350" s="43" t="s">
        <v>30</v>
      </c>
      <c r="I350" s="41">
        <v>229.04</v>
      </c>
      <c r="J350" s="16">
        <v>0</v>
      </c>
      <c r="K350" s="21">
        <f t="shared" si="9"/>
        <v>0</v>
      </c>
      <c r="L350" s="22" t="str">
        <f t="shared" si="8"/>
        <v>OK</v>
      </c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50"/>
      <c r="Z350" s="50"/>
      <c r="AA350" s="50"/>
      <c r="AB350" s="50"/>
    </row>
    <row r="351" spans="1:28" ht="39.950000000000003" customHeight="1" x14ac:dyDescent="0.25">
      <c r="A351" s="69"/>
      <c r="B351" s="66"/>
      <c r="C351" s="37">
        <v>348</v>
      </c>
      <c r="D351" s="63"/>
      <c r="E351" s="42" t="s">
        <v>91</v>
      </c>
      <c r="F351" s="43" t="s">
        <v>38</v>
      </c>
      <c r="G351" s="43" t="s">
        <v>29</v>
      </c>
      <c r="H351" s="43" t="s">
        <v>30</v>
      </c>
      <c r="I351" s="41">
        <v>128.83000000000001</v>
      </c>
      <c r="J351" s="16">
        <v>0</v>
      </c>
      <c r="K351" s="21">
        <f t="shared" si="9"/>
        <v>0</v>
      </c>
      <c r="L351" s="22" t="str">
        <f t="shared" si="8"/>
        <v>OK</v>
      </c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50"/>
      <c r="Z351" s="50"/>
      <c r="AA351" s="50"/>
      <c r="AB351" s="50"/>
    </row>
    <row r="352" spans="1:28" ht="39.950000000000003" customHeight="1" x14ac:dyDescent="0.25">
      <c r="A352" s="69"/>
      <c r="B352" s="66"/>
      <c r="C352" s="37">
        <v>349</v>
      </c>
      <c r="D352" s="63"/>
      <c r="E352" s="42" t="s">
        <v>92</v>
      </c>
      <c r="F352" s="43" t="s">
        <v>38</v>
      </c>
      <c r="G352" s="43" t="s">
        <v>93</v>
      </c>
      <c r="H352" s="43" t="s">
        <v>30</v>
      </c>
      <c r="I352" s="41">
        <v>23.1</v>
      </c>
      <c r="J352" s="16">
        <v>0</v>
      </c>
      <c r="K352" s="21">
        <f t="shared" si="9"/>
        <v>0</v>
      </c>
      <c r="L352" s="22" t="str">
        <f t="shared" si="8"/>
        <v>OK</v>
      </c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50"/>
      <c r="Z352" s="50"/>
      <c r="AA352" s="50"/>
      <c r="AB352" s="50"/>
    </row>
    <row r="353" spans="1:28" ht="39.950000000000003" customHeight="1" x14ac:dyDescent="0.25">
      <c r="A353" s="69"/>
      <c r="B353" s="66"/>
      <c r="C353" s="37">
        <v>350</v>
      </c>
      <c r="D353" s="63"/>
      <c r="E353" s="42" t="s">
        <v>94</v>
      </c>
      <c r="F353" s="43" t="s">
        <v>126</v>
      </c>
      <c r="G353" s="43" t="s">
        <v>29</v>
      </c>
      <c r="H353" s="43" t="s">
        <v>30</v>
      </c>
      <c r="I353" s="41">
        <v>213.77</v>
      </c>
      <c r="J353" s="16">
        <v>0</v>
      </c>
      <c r="K353" s="21">
        <f t="shared" si="9"/>
        <v>0</v>
      </c>
      <c r="L353" s="22" t="str">
        <f t="shared" si="8"/>
        <v>OK</v>
      </c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50"/>
      <c r="Z353" s="50"/>
      <c r="AA353" s="50"/>
      <c r="AB353" s="50"/>
    </row>
    <row r="354" spans="1:28" ht="39.950000000000003" customHeight="1" x14ac:dyDescent="0.25">
      <c r="A354" s="70"/>
      <c r="B354" s="67"/>
      <c r="C354" s="44">
        <v>351</v>
      </c>
      <c r="D354" s="64"/>
      <c r="E354" s="42" t="s">
        <v>95</v>
      </c>
      <c r="F354" s="43" t="s">
        <v>126</v>
      </c>
      <c r="G354" s="43" t="s">
        <v>29</v>
      </c>
      <c r="H354" s="43" t="s">
        <v>30</v>
      </c>
      <c r="I354" s="41">
        <v>233.81</v>
      </c>
      <c r="J354" s="16">
        <v>0</v>
      </c>
      <c r="K354" s="21">
        <f t="shared" si="9"/>
        <v>0</v>
      </c>
      <c r="L354" s="22" t="str">
        <f t="shared" si="8"/>
        <v>OK</v>
      </c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50"/>
      <c r="Z354" s="50"/>
      <c r="AA354" s="50"/>
      <c r="AB354" s="50"/>
    </row>
    <row r="355" spans="1:28" ht="24" customHeight="1" x14ac:dyDescent="0.4">
      <c r="J355" s="46">
        <f>SUM(J4:J354)</f>
        <v>8878</v>
      </c>
      <c r="M355" s="35">
        <f t="shared" ref="M355:AB355" si="10">SUMPRODUCT($I$4:$I$354,M4:M354)</f>
        <v>0</v>
      </c>
      <c r="N355" s="35">
        <f t="shared" si="10"/>
        <v>0</v>
      </c>
      <c r="O355" s="35">
        <f t="shared" si="10"/>
        <v>0</v>
      </c>
      <c r="P355" s="35">
        <f t="shared" si="10"/>
        <v>0</v>
      </c>
      <c r="Q355" s="35">
        <f t="shared" si="10"/>
        <v>0</v>
      </c>
      <c r="R355" s="35">
        <f t="shared" si="10"/>
        <v>0</v>
      </c>
      <c r="S355" s="35">
        <f t="shared" si="10"/>
        <v>0</v>
      </c>
      <c r="T355" s="35">
        <f t="shared" si="10"/>
        <v>0</v>
      </c>
      <c r="U355" s="35">
        <f t="shared" si="10"/>
        <v>0</v>
      </c>
      <c r="V355" s="35">
        <f t="shared" si="10"/>
        <v>0</v>
      </c>
      <c r="W355" s="35">
        <f t="shared" si="10"/>
        <v>0</v>
      </c>
      <c r="X355" s="35">
        <f t="shared" si="10"/>
        <v>0</v>
      </c>
      <c r="Y355" s="35">
        <f t="shared" si="10"/>
        <v>0</v>
      </c>
      <c r="Z355" s="35">
        <f t="shared" si="10"/>
        <v>0</v>
      </c>
      <c r="AA355" s="35">
        <f t="shared" si="10"/>
        <v>0</v>
      </c>
      <c r="AB355" s="35">
        <f t="shared" si="10"/>
        <v>0</v>
      </c>
    </row>
    <row r="360" spans="1:28" ht="39.950000000000003" customHeight="1" x14ac:dyDescent="0.4">
      <c r="A360" s="57"/>
      <c r="D360" s="60"/>
    </row>
    <row r="361" spans="1:28" ht="39.950000000000003" customHeight="1" x14ac:dyDescent="0.4">
      <c r="A361" s="57"/>
      <c r="D361" s="60"/>
    </row>
    <row r="362" spans="1:28" ht="39.950000000000003" customHeight="1" x14ac:dyDescent="0.4">
      <c r="A362" s="57"/>
      <c r="D362" s="60"/>
    </row>
    <row r="363" spans="1:28" ht="39.950000000000003" customHeight="1" x14ac:dyDescent="0.4">
      <c r="A363" s="57"/>
      <c r="D363" s="60"/>
    </row>
    <row r="364" spans="1:28" ht="39.950000000000003" customHeight="1" x14ac:dyDescent="0.4">
      <c r="A364" s="57"/>
      <c r="D364" s="60"/>
    </row>
    <row r="365" spans="1:28" ht="39.950000000000003" customHeight="1" x14ac:dyDescent="0.4">
      <c r="A365" s="57"/>
      <c r="D365" s="60"/>
    </row>
    <row r="366" spans="1:28" ht="39.950000000000003" customHeight="1" x14ac:dyDescent="0.4">
      <c r="A366" s="57"/>
      <c r="D366" s="60"/>
    </row>
    <row r="367" spans="1:28" ht="39.950000000000003" customHeight="1" x14ac:dyDescent="0.4">
      <c r="A367" s="57"/>
      <c r="D367" s="60"/>
    </row>
    <row r="368" spans="1:28" ht="39.950000000000003" customHeight="1" x14ac:dyDescent="0.4">
      <c r="A368" s="57"/>
      <c r="D368" s="60"/>
    </row>
    <row r="369" spans="1:9" ht="39.950000000000003" customHeight="1" x14ac:dyDescent="0.4">
      <c r="A369" s="57"/>
      <c r="D369" s="60"/>
    </row>
    <row r="370" spans="1:9" ht="39.950000000000003" customHeight="1" x14ac:dyDescent="0.4">
      <c r="A370" s="57"/>
      <c r="D370" s="60"/>
    </row>
    <row r="371" spans="1:9" ht="39.950000000000003" customHeight="1" x14ac:dyDescent="0.4">
      <c r="A371" s="57"/>
      <c r="D371" s="60"/>
    </row>
    <row r="372" spans="1:9" ht="39.950000000000003" customHeight="1" x14ac:dyDescent="0.4">
      <c r="A372" s="57"/>
      <c r="D372" s="60"/>
    </row>
    <row r="373" spans="1:9" ht="39.950000000000003" customHeight="1" x14ac:dyDescent="0.4">
      <c r="A373" s="57"/>
      <c r="D373" s="60"/>
    </row>
    <row r="374" spans="1:9" ht="39.950000000000003" customHeight="1" x14ac:dyDescent="0.4">
      <c r="A374" s="57"/>
      <c r="D374" s="60"/>
    </row>
    <row r="375" spans="1:9" ht="39.950000000000003" customHeight="1" x14ac:dyDescent="0.4">
      <c r="A375" s="57"/>
      <c r="D375" s="60"/>
    </row>
    <row r="376" spans="1:9" ht="39.950000000000003" customHeight="1" x14ac:dyDescent="0.4">
      <c r="A376" s="57"/>
      <c r="D376" s="60"/>
    </row>
    <row r="377" spans="1:9" ht="39.950000000000003" customHeight="1" x14ac:dyDescent="0.4">
      <c r="A377" s="57"/>
      <c r="D377" s="60"/>
    </row>
    <row r="379" spans="1:9" ht="39.950000000000003" customHeight="1" x14ac:dyDescent="0.4">
      <c r="A379" s="57"/>
      <c r="C379" s="3"/>
      <c r="D379" s="60"/>
      <c r="E379" s="52"/>
      <c r="F379" s="3"/>
      <c r="G379" s="3"/>
      <c r="H379" s="3"/>
      <c r="I379" s="53"/>
    </row>
    <row r="380" spans="1:9" ht="39.950000000000003" customHeight="1" x14ac:dyDescent="0.4">
      <c r="A380" s="57"/>
      <c r="C380" s="3"/>
      <c r="D380" s="60"/>
      <c r="E380" s="52"/>
      <c r="F380" s="3"/>
      <c r="G380" s="3"/>
      <c r="H380" s="3"/>
      <c r="I380" s="53"/>
    </row>
  </sheetData>
  <mergeCells count="47">
    <mergeCell ref="A49:A79"/>
    <mergeCell ref="B49:B79"/>
    <mergeCell ref="D49:D79"/>
    <mergeCell ref="V1:V2"/>
    <mergeCell ref="W1:W2"/>
    <mergeCell ref="P1:P2"/>
    <mergeCell ref="Q1:Q2"/>
    <mergeCell ref="R1:R2"/>
    <mergeCell ref="S1:S2"/>
    <mergeCell ref="T1:T2"/>
    <mergeCell ref="U1:U2"/>
    <mergeCell ref="A1:D1"/>
    <mergeCell ref="E1:I1"/>
    <mergeCell ref="J1:L1"/>
    <mergeCell ref="M1:M2"/>
    <mergeCell ref="N1:N2"/>
    <mergeCell ref="AB1:AB2"/>
    <mergeCell ref="A2:L2"/>
    <mergeCell ref="A4:A48"/>
    <mergeCell ref="B4:B48"/>
    <mergeCell ref="D4:D48"/>
    <mergeCell ref="X1:X2"/>
    <mergeCell ref="Y1:Y2"/>
    <mergeCell ref="Z1:Z2"/>
    <mergeCell ref="AA1:AA2"/>
    <mergeCell ref="O1:O2"/>
    <mergeCell ref="A80:A116"/>
    <mergeCell ref="B80:B116"/>
    <mergeCell ref="D80:D116"/>
    <mergeCell ref="A117:A158"/>
    <mergeCell ref="B117:B158"/>
    <mergeCell ref="D117:D158"/>
    <mergeCell ref="A159:A192"/>
    <mergeCell ref="B159:B192"/>
    <mergeCell ref="D159:D192"/>
    <mergeCell ref="A193:A232"/>
    <mergeCell ref="B193:B232"/>
    <mergeCell ref="D193:D232"/>
    <mergeCell ref="A313:A354"/>
    <mergeCell ref="B313:B354"/>
    <mergeCell ref="D313:D354"/>
    <mergeCell ref="A233:A270"/>
    <mergeCell ref="B233:B270"/>
    <mergeCell ref="D233:D270"/>
    <mergeCell ref="A271:A312"/>
    <mergeCell ref="B271:B312"/>
    <mergeCell ref="D271:D312"/>
  </mergeCells>
  <conditionalFormatting sqref="K4:K354">
    <cfRule type="cellIs" dxfId="49" priority="2" operator="lessThan">
      <formula>0</formula>
    </cfRule>
    <cfRule type="cellIs" dxfId="48" priority="3" operator="lessThan">
      <formula>0</formula>
    </cfRule>
  </conditionalFormatting>
  <conditionalFormatting sqref="M4:X354">
    <cfRule type="cellIs" dxfId="47" priority="5" stopIfTrue="1" operator="greaterThan">
      <formula>0</formula>
    </cfRule>
    <cfRule type="cellIs" dxfId="46" priority="6" stopIfTrue="1" operator="greaterThan">
      <formula>0</formula>
    </cfRule>
    <cfRule type="cellIs" dxfId="45" priority="7" stopIfTrue="1" operator="greaterThan">
      <formula>0</formula>
    </cfRule>
  </conditionalFormatting>
  <conditionalFormatting sqref="M4:AB354">
    <cfRule type="cellIs" dxfId="44" priority="1" operator="greaterThan">
      <formula>10</formula>
    </cfRule>
    <cfRule type="cellIs" dxfId="43" priority="4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D72F-6064-461D-A7FE-2B1B8330048E}">
  <dimension ref="A1:AB380"/>
  <sheetViews>
    <sheetView zoomScale="85" zoomScaleNormal="85" workbookViewId="0">
      <selection activeCell="E9" sqref="E9"/>
    </sheetView>
  </sheetViews>
  <sheetFormatPr defaultColWidth="9.7109375" defaultRowHeight="39.950000000000003" customHeight="1" x14ac:dyDescent="0.4"/>
  <cols>
    <col min="1" max="1" width="10.7109375" style="55" customWidth="1"/>
    <col min="2" max="2" width="9.7109375" style="56"/>
    <col min="3" max="3" width="9.5703125" style="1" customWidth="1"/>
    <col min="4" max="4" width="22.7109375" style="59" customWidth="1"/>
    <col min="5" max="5" width="48.85546875" style="36" customWidth="1"/>
    <col min="6" max="6" width="10" style="1" customWidth="1"/>
    <col min="7" max="7" width="19.42578125" style="1" customWidth="1"/>
    <col min="8" max="8" width="16.7109375" style="1" customWidth="1"/>
    <col min="9" max="9" width="13.7109375" style="25" bestFit="1" customWidth="1"/>
    <col min="10" max="10" width="13.85546875" style="4" customWidth="1"/>
    <col min="11" max="11" width="13.28515625" style="24" customWidth="1"/>
    <col min="12" max="12" width="12.5703125" style="5" customWidth="1"/>
    <col min="13" max="13" width="13.5703125" style="4" customWidth="1"/>
    <col min="14" max="15" width="13.7109375" style="4" customWidth="1"/>
    <col min="16" max="16" width="14.28515625" style="4" customWidth="1"/>
    <col min="17" max="17" width="13.42578125" style="4" customWidth="1"/>
    <col min="18" max="24" width="13.7109375" style="4" customWidth="1"/>
    <col min="25" max="28" width="13.7109375" style="2" customWidth="1"/>
    <col min="29" max="16384" width="9.7109375" style="2"/>
  </cols>
  <sheetData>
    <row r="1" spans="1:28" ht="35.25" customHeight="1" x14ac:dyDescent="0.25">
      <c r="A1" s="80" t="s">
        <v>24</v>
      </c>
      <c r="B1" s="80"/>
      <c r="C1" s="80"/>
      <c r="D1" s="81"/>
      <c r="E1" s="72" t="s">
        <v>127</v>
      </c>
      <c r="F1" s="73"/>
      <c r="G1" s="73"/>
      <c r="H1" s="73"/>
      <c r="I1" s="74"/>
      <c r="J1" s="72" t="s">
        <v>25</v>
      </c>
      <c r="K1" s="73"/>
      <c r="L1" s="74"/>
      <c r="M1" s="71" t="s">
        <v>18</v>
      </c>
      <c r="N1" s="71" t="s">
        <v>18</v>
      </c>
      <c r="O1" s="71" t="s">
        <v>18</v>
      </c>
      <c r="P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V1" s="71" t="s">
        <v>18</v>
      </c>
      <c r="W1" s="71" t="s">
        <v>18</v>
      </c>
      <c r="X1" s="71" t="s">
        <v>18</v>
      </c>
      <c r="Y1" s="71" t="s">
        <v>18</v>
      </c>
      <c r="Z1" s="71" t="s">
        <v>18</v>
      </c>
      <c r="AA1" s="71" t="s">
        <v>18</v>
      </c>
      <c r="AB1" s="71" t="s">
        <v>18</v>
      </c>
    </row>
    <row r="2" spans="1:28" ht="25.15" customHeight="1" x14ac:dyDescent="0.25">
      <c r="A2" s="78" t="s">
        <v>156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s="3" customFormat="1" ht="39.950000000000003" customHeight="1" x14ac:dyDescent="0.2">
      <c r="A3" s="51" t="s">
        <v>139</v>
      </c>
      <c r="B3" s="54" t="s">
        <v>22</v>
      </c>
      <c r="C3" s="54" t="s">
        <v>20</v>
      </c>
      <c r="D3" s="58" t="s">
        <v>13</v>
      </c>
      <c r="E3" s="51" t="s">
        <v>27</v>
      </c>
      <c r="F3" s="54" t="s">
        <v>3</v>
      </c>
      <c r="G3" s="51" t="s">
        <v>17</v>
      </c>
      <c r="H3" s="54" t="s">
        <v>14</v>
      </c>
      <c r="I3" s="28" t="s">
        <v>21</v>
      </c>
      <c r="J3" s="54" t="s">
        <v>19</v>
      </c>
      <c r="K3" s="29" t="s">
        <v>0</v>
      </c>
      <c r="L3" s="30" t="s">
        <v>2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18" t="s">
        <v>1</v>
      </c>
      <c r="W3" s="18" t="s">
        <v>1</v>
      </c>
      <c r="X3" s="18" t="s">
        <v>1</v>
      </c>
      <c r="Y3" s="18" t="s">
        <v>1</v>
      </c>
      <c r="Z3" s="18" t="s">
        <v>1</v>
      </c>
      <c r="AA3" s="18" t="s">
        <v>1</v>
      </c>
      <c r="AB3" s="18" t="s">
        <v>1</v>
      </c>
    </row>
    <row r="4" spans="1:28" ht="39.950000000000003" customHeight="1" x14ac:dyDescent="0.25">
      <c r="A4" s="68" t="s">
        <v>140</v>
      </c>
      <c r="B4" s="65">
        <v>1</v>
      </c>
      <c r="C4" s="37">
        <v>1</v>
      </c>
      <c r="D4" s="75" t="s">
        <v>124</v>
      </c>
      <c r="E4" s="38" t="s">
        <v>28</v>
      </c>
      <c r="F4" s="37" t="s">
        <v>126</v>
      </c>
      <c r="G4" s="37" t="s">
        <v>29</v>
      </c>
      <c r="H4" s="37" t="s">
        <v>30</v>
      </c>
      <c r="I4" s="39">
        <v>161.22</v>
      </c>
      <c r="J4" s="16">
        <v>0</v>
      </c>
      <c r="K4" s="21">
        <f t="shared" ref="K4:K35" si="0">J4-(SUM(M4:AB4))</f>
        <v>0</v>
      </c>
      <c r="L4" s="22" t="str">
        <f>IF(K4&lt;0,"ATENÇÃO","OK")</f>
        <v>OK</v>
      </c>
      <c r="M4" s="48"/>
      <c r="N4" s="49"/>
      <c r="O4" s="48"/>
      <c r="P4" s="48"/>
      <c r="Q4" s="48"/>
      <c r="R4" s="48"/>
      <c r="S4" s="48"/>
      <c r="T4" s="48"/>
      <c r="U4" s="48"/>
      <c r="V4" s="48"/>
      <c r="W4" s="48"/>
      <c r="X4" s="48"/>
      <c r="Y4" s="50"/>
      <c r="Z4" s="50"/>
      <c r="AA4" s="50"/>
      <c r="AB4" s="50"/>
    </row>
    <row r="5" spans="1:28" ht="39.950000000000003" customHeight="1" x14ac:dyDescent="0.25">
      <c r="A5" s="69"/>
      <c r="B5" s="66"/>
      <c r="C5" s="37">
        <v>2</v>
      </c>
      <c r="D5" s="76"/>
      <c r="E5" s="38" t="s">
        <v>31</v>
      </c>
      <c r="F5" s="40" t="s">
        <v>32</v>
      </c>
      <c r="G5" s="40" t="s">
        <v>29</v>
      </c>
      <c r="H5" s="37" t="s">
        <v>30</v>
      </c>
      <c r="I5" s="41">
        <v>12.89</v>
      </c>
      <c r="J5" s="16">
        <v>0</v>
      </c>
      <c r="K5" s="21">
        <f t="shared" si="0"/>
        <v>0</v>
      </c>
      <c r="L5" s="22" t="str">
        <f t="shared" ref="L5:L68" si="1">IF(K5&lt;0,"ATENÇÃO","OK")</f>
        <v>OK</v>
      </c>
      <c r="M5" s="48"/>
      <c r="N5" s="49"/>
      <c r="O5" s="48"/>
      <c r="P5" s="48"/>
      <c r="Q5" s="48"/>
      <c r="R5" s="48"/>
      <c r="S5" s="48"/>
      <c r="T5" s="48"/>
      <c r="U5" s="48"/>
      <c r="V5" s="48"/>
      <c r="W5" s="48"/>
      <c r="X5" s="48"/>
      <c r="Y5" s="50"/>
      <c r="Z5" s="50"/>
      <c r="AA5" s="50"/>
      <c r="AB5" s="50"/>
    </row>
    <row r="6" spans="1:28" ht="39.950000000000003" customHeight="1" x14ac:dyDescent="0.25">
      <c r="A6" s="69"/>
      <c r="B6" s="66"/>
      <c r="C6" s="37">
        <v>3</v>
      </c>
      <c r="D6" s="76"/>
      <c r="E6" s="38" t="s">
        <v>33</v>
      </c>
      <c r="F6" s="40" t="s">
        <v>126</v>
      </c>
      <c r="G6" s="40" t="s">
        <v>29</v>
      </c>
      <c r="H6" s="37" t="s">
        <v>30</v>
      </c>
      <c r="I6" s="41">
        <v>20.63</v>
      </c>
      <c r="J6" s="16">
        <v>0</v>
      </c>
      <c r="K6" s="21">
        <f t="shared" si="0"/>
        <v>0</v>
      </c>
      <c r="L6" s="22" t="str">
        <f t="shared" si="1"/>
        <v>OK</v>
      </c>
      <c r="M6" s="48"/>
      <c r="N6" s="49"/>
      <c r="O6" s="48"/>
      <c r="P6" s="48"/>
      <c r="Q6" s="48"/>
      <c r="R6" s="48"/>
      <c r="S6" s="48"/>
      <c r="T6" s="48"/>
      <c r="U6" s="48"/>
      <c r="V6" s="48"/>
      <c r="W6" s="48"/>
      <c r="X6" s="48"/>
      <c r="Y6" s="50"/>
      <c r="Z6" s="50"/>
      <c r="AA6" s="50"/>
      <c r="AB6" s="50"/>
    </row>
    <row r="7" spans="1:28" ht="39.950000000000003" customHeight="1" x14ac:dyDescent="0.25">
      <c r="A7" s="69"/>
      <c r="B7" s="66"/>
      <c r="C7" s="37">
        <v>4</v>
      </c>
      <c r="D7" s="76"/>
      <c r="E7" s="38" t="s">
        <v>34</v>
      </c>
      <c r="F7" s="40" t="s">
        <v>126</v>
      </c>
      <c r="G7" s="40" t="s">
        <v>35</v>
      </c>
      <c r="H7" s="37" t="s">
        <v>30</v>
      </c>
      <c r="I7" s="41">
        <v>33.53</v>
      </c>
      <c r="J7" s="16">
        <v>0</v>
      </c>
      <c r="K7" s="21">
        <f t="shared" si="0"/>
        <v>0</v>
      </c>
      <c r="L7" s="22" t="str">
        <f t="shared" si="1"/>
        <v>OK</v>
      </c>
      <c r="M7" s="48"/>
      <c r="N7" s="49"/>
      <c r="O7" s="48"/>
      <c r="P7" s="48"/>
      <c r="Q7" s="48"/>
      <c r="R7" s="48"/>
      <c r="S7" s="48"/>
      <c r="T7" s="48"/>
      <c r="U7" s="48"/>
      <c r="V7" s="48"/>
      <c r="W7" s="48"/>
      <c r="X7" s="48"/>
      <c r="Y7" s="50"/>
      <c r="Z7" s="50"/>
      <c r="AA7" s="50"/>
      <c r="AB7" s="50"/>
    </row>
    <row r="8" spans="1:28" ht="39.950000000000003" customHeight="1" x14ac:dyDescent="0.25">
      <c r="A8" s="69"/>
      <c r="B8" s="66"/>
      <c r="C8" s="37">
        <v>5</v>
      </c>
      <c r="D8" s="76"/>
      <c r="E8" s="38" t="s">
        <v>36</v>
      </c>
      <c r="F8" s="40" t="s">
        <v>126</v>
      </c>
      <c r="G8" s="40" t="s">
        <v>37</v>
      </c>
      <c r="H8" s="37" t="s">
        <v>30</v>
      </c>
      <c r="I8" s="41">
        <v>48.36</v>
      </c>
      <c r="J8" s="16">
        <v>0</v>
      </c>
      <c r="K8" s="21">
        <f t="shared" si="0"/>
        <v>0</v>
      </c>
      <c r="L8" s="22" t="str">
        <f t="shared" si="1"/>
        <v>OK</v>
      </c>
      <c r="M8" s="48"/>
      <c r="N8" s="49"/>
      <c r="O8" s="48"/>
      <c r="P8" s="48"/>
      <c r="Q8" s="48"/>
      <c r="R8" s="48"/>
      <c r="S8" s="48"/>
      <c r="T8" s="48"/>
      <c r="U8" s="48"/>
      <c r="V8" s="48"/>
      <c r="W8" s="48"/>
      <c r="X8" s="48"/>
      <c r="Y8" s="50"/>
      <c r="Z8" s="50"/>
      <c r="AA8" s="50"/>
      <c r="AB8" s="50"/>
    </row>
    <row r="9" spans="1:28" ht="39.950000000000003" customHeight="1" x14ac:dyDescent="0.25">
      <c r="A9" s="69"/>
      <c r="B9" s="66"/>
      <c r="C9" s="37">
        <v>6</v>
      </c>
      <c r="D9" s="76"/>
      <c r="E9" s="38" t="s">
        <v>128</v>
      </c>
      <c r="F9" s="37" t="s">
        <v>126</v>
      </c>
      <c r="G9" s="40" t="s">
        <v>29</v>
      </c>
      <c r="H9" s="37" t="s">
        <v>30</v>
      </c>
      <c r="I9" s="39">
        <v>4.24</v>
      </c>
      <c r="J9" s="16">
        <v>0</v>
      </c>
      <c r="K9" s="21">
        <f t="shared" si="0"/>
        <v>0</v>
      </c>
      <c r="L9" s="22" t="str">
        <f t="shared" si="1"/>
        <v>OK</v>
      </c>
      <c r="M9" s="48"/>
      <c r="N9" s="49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50"/>
      <c r="AA9" s="50"/>
      <c r="AB9" s="50"/>
    </row>
    <row r="10" spans="1:28" ht="39.950000000000003" customHeight="1" x14ac:dyDescent="0.25">
      <c r="A10" s="69"/>
      <c r="B10" s="66"/>
      <c r="C10" s="37">
        <v>7</v>
      </c>
      <c r="D10" s="76"/>
      <c r="E10" s="42" t="s">
        <v>129</v>
      </c>
      <c r="F10" s="43" t="s">
        <v>38</v>
      </c>
      <c r="G10" s="43" t="s">
        <v>39</v>
      </c>
      <c r="H10" s="37" t="s">
        <v>30</v>
      </c>
      <c r="I10" s="41">
        <v>8.59</v>
      </c>
      <c r="J10" s="16">
        <v>0</v>
      </c>
      <c r="K10" s="21">
        <f t="shared" si="0"/>
        <v>0</v>
      </c>
      <c r="L10" s="22" t="str">
        <f t="shared" si="1"/>
        <v>OK</v>
      </c>
      <c r="M10" s="48"/>
      <c r="N10" s="49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50"/>
      <c r="AA10" s="50"/>
      <c r="AB10" s="50"/>
    </row>
    <row r="11" spans="1:28" ht="39.950000000000003" customHeight="1" x14ac:dyDescent="0.25">
      <c r="A11" s="69"/>
      <c r="B11" s="66"/>
      <c r="C11" s="37">
        <v>8</v>
      </c>
      <c r="D11" s="76"/>
      <c r="E11" s="42" t="s">
        <v>130</v>
      </c>
      <c r="F11" s="43" t="s">
        <v>38</v>
      </c>
      <c r="G11" s="43" t="s">
        <v>40</v>
      </c>
      <c r="H11" s="37" t="s">
        <v>30</v>
      </c>
      <c r="I11" s="41">
        <v>12.65</v>
      </c>
      <c r="J11" s="16">
        <v>0</v>
      </c>
      <c r="K11" s="21">
        <f t="shared" si="0"/>
        <v>0</v>
      </c>
      <c r="L11" s="22" t="str">
        <f t="shared" si="1"/>
        <v>OK</v>
      </c>
      <c r="M11" s="48"/>
      <c r="N11" s="49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50"/>
      <c r="Z11" s="50"/>
      <c r="AA11" s="50"/>
      <c r="AB11" s="50"/>
    </row>
    <row r="12" spans="1:28" ht="39.950000000000003" customHeight="1" x14ac:dyDescent="0.25">
      <c r="A12" s="69"/>
      <c r="B12" s="66"/>
      <c r="C12" s="37">
        <v>9</v>
      </c>
      <c r="D12" s="76"/>
      <c r="E12" s="42" t="s">
        <v>131</v>
      </c>
      <c r="F12" s="44" t="s">
        <v>38</v>
      </c>
      <c r="G12" s="43" t="s">
        <v>41</v>
      </c>
      <c r="H12" s="43" t="s">
        <v>30</v>
      </c>
      <c r="I12" s="41">
        <v>13.75</v>
      </c>
      <c r="J12" s="16">
        <v>0</v>
      </c>
      <c r="K12" s="21">
        <f t="shared" si="0"/>
        <v>0</v>
      </c>
      <c r="L12" s="22" t="str">
        <f t="shared" si="1"/>
        <v>OK</v>
      </c>
      <c r="M12" s="48"/>
      <c r="N12" s="49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50"/>
      <c r="AA12" s="50"/>
      <c r="AB12" s="50"/>
    </row>
    <row r="13" spans="1:28" ht="39.950000000000003" customHeight="1" x14ac:dyDescent="0.25">
      <c r="A13" s="69"/>
      <c r="B13" s="66"/>
      <c r="C13" s="37">
        <v>10</v>
      </c>
      <c r="D13" s="76"/>
      <c r="E13" s="42" t="s">
        <v>42</v>
      </c>
      <c r="F13" s="44" t="s">
        <v>11</v>
      </c>
      <c r="G13" s="43" t="s">
        <v>29</v>
      </c>
      <c r="H13" s="43" t="s">
        <v>30</v>
      </c>
      <c r="I13" s="41">
        <v>47.9</v>
      </c>
      <c r="J13" s="16">
        <v>0</v>
      </c>
      <c r="K13" s="21">
        <f t="shared" si="0"/>
        <v>0</v>
      </c>
      <c r="L13" s="22" t="str">
        <f t="shared" si="1"/>
        <v>OK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</row>
    <row r="14" spans="1:28" ht="39.950000000000003" customHeight="1" x14ac:dyDescent="0.25">
      <c r="A14" s="69"/>
      <c r="B14" s="66"/>
      <c r="C14" s="37">
        <v>11</v>
      </c>
      <c r="D14" s="76"/>
      <c r="E14" s="42" t="s">
        <v>43</v>
      </c>
      <c r="F14" s="43" t="s">
        <v>44</v>
      </c>
      <c r="G14" s="43" t="s">
        <v>29</v>
      </c>
      <c r="H14" s="43" t="s">
        <v>30</v>
      </c>
      <c r="I14" s="41">
        <v>17.13</v>
      </c>
      <c r="J14" s="16">
        <v>0</v>
      </c>
      <c r="K14" s="21">
        <f t="shared" si="0"/>
        <v>0</v>
      </c>
      <c r="L14" s="22" t="str">
        <f t="shared" si="1"/>
        <v>OK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50"/>
      <c r="Z14" s="50"/>
      <c r="AA14" s="50"/>
      <c r="AB14" s="50"/>
    </row>
    <row r="15" spans="1:28" ht="39.950000000000003" customHeight="1" x14ac:dyDescent="0.25">
      <c r="A15" s="69"/>
      <c r="B15" s="66"/>
      <c r="C15" s="37">
        <v>12</v>
      </c>
      <c r="D15" s="76"/>
      <c r="E15" s="42" t="s">
        <v>45</v>
      </c>
      <c r="F15" s="43" t="s">
        <v>38</v>
      </c>
      <c r="G15" s="43" t="s">
        <v>46</v>
      </c>
      <c r="H15" s="43" t="s">
        <v>30</v>
      </c>
      <c r="I15" s="41">
        <v>22.06</v>
      </c>
      <c r="J15" s="16">
        <v>0</v>
      </c>
      <c r="K15" s="21">
        <f t="shared" si="0"/>
        <v>0</v>
      </c>
      <c r="L15" s="22" t="str">
        <f t="shared" si="1"/>
        <v>OK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0"/>
      <c r="Z15" s="50"/>
      <c r="AA15" s="50"/>
      <c r="AB15" s="50"/>
    </row>
    <row r="16" spans="1:28" ht="39.950000000000003" customHeight="1" x14ac:dyDescent="0.25">
      <c r="A16" s="69"/>
      <c r="B16" s="66"/>
      <c r="C16" s="37">
        <v>13</v>
      </c>
      <c r="D16" s="76"/>
      <c r="E16" s="38" t="s">
        <v>47</v>
      </c>
      <c r="F16" s="40" t="s">
        <v>38</v>
      </c>
      <c r="G16" s="40" t="s">
        <v>48</v>
      </c>
      <c r="H16" s="40" t="s">
        <v>30</v>
      </c>
      <c r="I16" s="45">
        <v>17.41</v>
      </c>
      <c r="J16" s="16">
        <v>0</v>
      </c>
      <c r="K16" s="21">
        <f t="shared" si="0"/>
        <v>0</v>
      </c>
      <c r="L16" s="22" t="str">
        <f t="shared" si="1"/>
        <v>OK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0"/>
      <c r="Z16" s="50"/>
      <c r="AA16" s="50"/>
      <c r="AB16" s="50"/>
    </row>
    <row r="17" spans="1:28" ht="39.950000000000003" customHeight="1" x14ac:dyDescent="0.25">
      <c r="A17" s="69"/>
      <c r="B17" s="66"/>
      <c r="C17" s="37">
        <v>14</v>
      </c>
      <c r="D17" s="76"/>
      <c r="E17" s="42" t="s">
        <v>49</v>
      </c>
      <c r="F17" s="43" t="s">
        <v>38</v>
      </c>
      <c r="G17" s="43" t="s">
        <v>50</v>
      </c>
      <c r="H17" s="43" t="s">
        <v>30</v>
      </c>
      <c r="I17" s="41">
        <v>12.38</v>
      </c>
      <c r="J17" s="16">
        <v>0</v>
      </c>
      <c r="K17" s="21">
        <f t="shared" si="0"/>
        <v>0</v>
      </c>
      <c r="L17" s="22" t="str">
        <f t="shared" si="1"/>
        <v>OK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0"/>
      <c r="Z17" s="50"/>
      <c r="AA17" s="50"/>
      <c r="AB17" s="50"/>
    </row>
    <row r="18" spans="1:28" ht="39.950000000000003" customHeight="1" x14ac:dyDescent="0.25">
      <c r="A18" s="69"/>
      <c r="B18" s="66"/>
      <c r="C18" s="37">
        <v>15</v>
      </c>
      <c r="D18" s="76"/>
      <c r="E18" s="42" t="s">
        <v>51</v>
      </c>
      <c r="F18" s="43" t="s">
        <v>38</v>
      </c>
      <c r="G18" s="43" t="s">
        <v>52</v>
      </c>
      <c r="H18" s="43" t="s">
        <v>30</v>
      </c>
      <c r="I18" s="41">
        <v>154.96</v>
      </c>
      <c r="J18" s="16">
        <v>0</v>
      </c>
      <c r="K18" s="21">
        <f t="shared" si="0"/>
        <v>0</v>
      </c>
      <c r="L18" s="22" t="str">
        <f t="shared" si="1"/>
        <v>OK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50"/>
      <c r="Z18" s="50"/>
      <c r="AA18" s="50"/>
      <c r="AB18" s="50"/>
    </row>
    <row r="19" spans="1:28" ht="39.950000000000003" customHeight="1" x14ac:dyDescent="0.25">
      <c r="A19" s="69"/>
      <c r="B19" s="66"/>
      <c r="C19" s="37">
        <v>16</v>
      </c>
      <c r="D19" s="76"/>
      <c r="E19" s="42" t="s">
        <v>53</v>
      </c>
      <c r="F19" s="43" t="s">
        <v>38</v>
      </c>
      <c r="G19" s="43" t="s">
        <v>54</v>
      </c>
      <c r="H19" s="43" t="s">
        <v>30</v>
      </c>
      <c r="I19" s="41">
        <v>169.18</v>
      </c>
      <c r="J19" s="16">
        <v>0</v>
      </c>
      <c r="K19" s="21">
        <f t="shared" si="0"/>
        <v>0</v>
      </c>
      <c r="L19" s="22" t="str">
        <f t="shared" si="1"/>
        <v>OK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50"/>
      <c r="Z19" s="50"/>
      <c r="AA19" s="50"/>
      <c r="AB19" s="50"/>
    </row>
    <row r="20" spans="1:28" ht="39.950000000000003" customHeight="1" x14ac:dyDescent="0.25">
      <c r="A20" s="69"/>
      <c r="B20" s="66"/>
      <c r="C20" s="37">
        <v>17</v>
      </c>
      <c r="D20" s="76"/>
      <c r="E20" s="42" t="s">
        <v>55</v>
      </c>
      <c r="F20" s="43" t="s">
        <v>38</v>
      </c>
      <c r="G20" s="43" t="s">
        <v>56</v>
      </c>
      <c r="H20" s="43" t="s">
        <v>30</v>
      </c>
      <c r="I20" s="41">
        <v>55.76</v>
      </c>
      <c r="J20" s="16">
        <v>0</v>
      </c>
      <c r="K20" s="21">
        <f t="shared" si="0"/>
        <v>0</v>
      </c>
      <c r="L20" s="22" t="str">
        <f t="shared" si="1"/>
        <v>OK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50"/>
      <c r="Z20" s="50"/>
      <c r="AA20" s="50"/>
      <c r="AB20" s="50"/>
    </row>
    <row r="21" spans="1:28" ht="39.950000000000003" customHeight="1" x14ac:dyDescent="0.25">
      <c r="A21" s="69"/>
      <c r="B21" s="66"/>
      <c r="C21" s="37">
        <v>18</v>
      </c>
      <c r="D21" s="76"/>
      <c r="E21" s="42" t="s">
        <v>57</v>
      </c>
      <c r="F21" s="43" t="s">
        <v>38</v>
      </c>
      <c r="G21" s="43" t="s">
        <v>58</v>
      </c>
      <c r="H21" s="43" t="s">
        <v>30</v>
      </c>
      <c r="I21" s="41">
        <v>21.39</v>
      </c>
      <c r="J21" s="16">
        <v>0</v>
      </c>
      <c r="K21" s="21">
        <f t="shared" si="0"/>
        <v>0</v>
      </c>
      <c r="L21" s="22" t="str">
        <f t="shared" si="1"/>
        <v>OK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50"/>
      <c r="Z21" s="50"/>
      <c r="AA21" s="50"/>
      <c r="AB21" s="50"/>
    </row>
    <row r="22" spans="1:28" ht="39.950000000000003" customHeight="1" x14ac:dyDescent="0.25">
      <c r="A22" s="69"/>
      <c r="B22" s="66"/>
      <c r="C22" s="37">
        <v>19</v>
      </c>
      <c r="D22" s="76"/>
      <c r="E22" s="42" t="s">
        <v>59</v>
      </c>
      <c r="F22" s="43" t="s">
        <v>38</v>
      </c>
      <c r="G22" s="43" t="s">
        <v>60</v>
      </c>
      <c r="H22" s="43" t="s">
        <v>30</v>
      </c>
      <c r="I22" s="41">
        <v>47.92</v>
      </c>
      <c r="J22" s="16">
        <v>0</v>
      </c>
      <c r="K22" s="21">
        <f t="shared" si="0"/>
        <v>0</v>
      </c>
      <c r="L22" s="22" t="str">
        <f t="shared" si="1"/>
        <v>OK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50"/>
      <c r="Z22" s="50"/>
      <c r="AA22" s="50"/>
      <c r="AB22" s="50"/>
    </row>
    <row r="23" spans="1:28" ht="39.950000000000003" customHeight="1" x14ac:dyDescent="0.25">
      <c r="A23" s="69"/>
      <c r="B23" s="66"/>
      <c r="C23" s="37">
        <v>20</v>
      </c>
      <c r="D23" s="76"/>
      <c r="E23" s="42" t="s">
        <v>61</v>
      </c>
      <c r="F23" s="43" t="s">
        <v>38</v>
      </c>
      <c r="G23" s="43" t="s">
        <v>62</v>
      </c>
      <c r="H23" s="43" t="s">
        <v>30</v>
      </c>
      <c r="I23" s="41">
        <v>80.260000000000005</v>
      </c>
      <c r="J23" s="16">
        <v>0</v>
      </c>
      <c r="K23" s="21">
        <f t="shared" si="0"/>
        <v>0</v>
      </c>
      <c r="L23" s="22" t="str">
        <f t="shared" si="1"/>
        <v>OK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50"/>
      <c r="Z23" s="50"/>
      <c r="AA23" s="50"/>
      <c r="AB23" s="50"/>
    </row>
    <row r="24" spans="1:28" ht="39.950000000000003" customHeight="1" x14ac:dyDescent="0.25">
      <c r="A24" s="69"/>
      <c r="B24" s="66"/>
      <c r="C24" s="37">
        <v>21</v>
      </c>
      <c r="D24" s="76"/>
      <c r="E24" s="42" t="s">
        <v>63</v>
      </c>
      <c r="F24" s="43" t="s">
        <v>126</v>
      </c>
      <c r="G24" s="43" t="s">
        <v>64</v>
      </c>
      <c r="H24" s="43" t="s">
        <v>30</v>
      </c>
      <c r="I24" s="41">
        <v>857.58</v>
      </c>
      <c r="J24" s="16">
        <v>0</v>
      </c>
      <c r="K24" s="21">
        <f t="shared" si="0"/>
        <v>0</v>
      </c>
      <c r="L24" s="22" t="str">
        <f t="shared" si="1"/>
        <v>OK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50"/>
      <c r="Z24" s="50"/>
      <c r="AA24" s="50"/>
      <c r="AB24" s="50"/>
    </row>
    <row r="25" spans="1:28" ht="39.950000000000003" customHeight="1" x14ac:dyDescent="0.25">
      <c r="A25" s="69"/>
      <c r="B25" s="66"/>
      <c r="C25" s="37">
        <v>22</v>
      </c>
      <c r="D25" s="76"/>
      <c r="E25" s="42" t="s">
        <v>65</v>
      </c>
      <c r="F25" s="43" t="s">
        <v>126</v>
      </c>
      <c r="G25" s="43" t="s">
        <v>64</v>
      </c>
      <c r="H25" s="43" t="s">
        <v>30</v>
      </c>
      <c r="I25" s="41">
        <v>450.92</v>
      </c>
      <c r="J25" s="16">
        <v>0</v>
      </c>
      <c r="K25" s="21">
        <f t="shared" si="0"/>
        <v>0</v>
      </c>
      <c r="L25" s="22" t="str">
        <f t="shared" si="1"/>
        <v>OK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50"/>
      <c r="Z25" s="50"/>
      <c r="AA25" s="50"/>
      <c r="AB25" s="50"/>
    </row>
    <row r="26" spans="1:28" ht="39.950000000000003" customHeight="1" x14ac:dyDescent="0.25">
      <c r="A26" s="69"/>
      <c r="B26" s="66"/>
      <c r="C26" s="37">
        <v>23</v>
      </c>
      <c r="D26" s="76"/>
      <c r="E26" s="42" t="s">
        <v>66</v>
      </c>
      <c r="F26" s="43" t="s">
        <v>126</v>
      </c>
      <c r="G26" s="43" t="s">
        <v>67</v>
      </c>
      <c r="H26" s="43" t="s">
        <v>30</v>
      </c>
      <c r="I26" s="41">
        <v>121.74</v>
      </c>
      <c r="J26" s="16">
        <v>0</v>
      </c>
      <c r="K26" s="21">
        <f t="shared" si="0"/>
        <v>0</v>
      </c>
      <c r="L26" s="22" t="str">
        <f t="shared" si="1"/>
        <v>OK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50"/>
      <c r="Z26" s="50"/>
      <c r="AA26" s="50"/>
      <c r="AB26" s="50"/>
    </row>
    <row r="27" spans="1:28" ht="39.950000000000003" customHeight="1" x14ac:dyDescent="0.25">
      <c r="A27" s="69"/>
      <c r="B27" s="66"/>
      <c r="C27" s="37">
        <v>24</v>
      </c>
      <c r="D27" s="76"/>
      <c r="E27" s="42" t="s">
        <v>68</v>
      </c>
      <c r="F27" s="43" t="s">
        <v>126</v>
      </c>
      <c r="G27" s="43" t="s">
        <v>69</v>
      </c>
      <c r="H27" s="43" t="s">
        <v>30</v>
      </c>
      <c r="I27" s="41">
        <v>559.17999999999995</v>
      </c>
      <c r="J27" s="16">
        <v>0</v>
      </c>
      <c r="K27" s="21">
        <f t="shared" si="0"/>
        <v>0</v>
      </c>
      <c r="L27" s="22" t="str">
        <f t="shared" si="1"/>
        <v>OK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0"/>
      <c r="Z27" s="50"/>
      <c r="AA27" s="50"/>
      <c r="AB27" s="50"/>
    </row>
    <row r="28" spans="1:28" ht="39.950000000000003" customHeight="1" x14ac:dyDescent="0.25">
      <c r="A28" s="69"/>
      <c r="B28" s="66"/>
      <c r="C28" s="37">
        <v>25</v>
      </c>
      <c r="D28" s="76"/>
      <c r="E28" s="42" t="s">
        <v>70</v>
      </c>
      <c r="F28" s="43" t="s">
        <v>126</v>
      </c>
      <c r="G28" s="43" t="s">
        <v>29</v>
      </c>
      <c r="H28" s="43" t="s">
        <v>30</v>
      </c>
      <c r="I28" s="41">
        <v>279.39999999999998</v>
      </c>
      <c r="J28" s="16">
        <v>0</v>
      </c>
      <c r="K28" s="21">
        <f t="shared" si="0"/>
        <v>0</v>
      </c>
      <c r="L28" s="22" t="str">
        <f t="shared" si="1"/>
        <v>OK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0"/>
      <c r="Z28" s="50"/>
      <c r="AA28" s="50"/>
      <c r="AB28" s="50"/>
    </row>
    <row r="29" spans="1:28" ht="39.950000000000003" customHeight="1" x14ac:dyDescent="0.25">
      <c r="A29" s="69"/>
      <c r="B29" s="66"/>
      <c r="C29" s="37">
        <v>26</v>
      </c>
      <c r="D29" s="76"/>
      <c r="E29" s="42" t="s">
        <v>71</v>
      </c>
      <c r="F29" s="43" t="s">
        <v>126</v>
      </c>
      <c r="G29" s="43" t="s">
        <v>72</v>
      </c>
      <c r="H29" s="43" t="s">
        <v>30</v>
      </c>
      <c r="I29" s="41">
        <v>106.23</v>
      </c>
      <c r="J29" s="16">
        <v>0</v>
      </c>
      <c r="K29" s="21">
        <f t="shared" si="0"/>
        <v>0</v>
      </c>
      <c r="L29" s="22" t="str">
        <f t="shared" si="1"/>
        <v>OK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0"/>
      <c r="Z29" s="50"/>
      <c r="AA29" s="50"/>
      <c r="AB29" s="50"/>
    </row>
    <row r="30" spans="1:28" ht="39.950000000000003" customHeight="1" x14ac:dyDescent="0.25">
      <c r="A30" s="69"/>
      <c r="B30" s="66"/>
      <c r="C30" s="37">
        <v>27</v>
      </c>
      <c r="D30" s="76"/>
      <c r="E30" s="42" t="s">
        <v>73</v>
      </c>
      <c r="F30" s="43" t="s">
        <v>126</v>
      </c>
      <c r="G30" s="43" t="s">
        <v>74</v>
      </c>
      <c r="H30" s="43" t="s">
        <v>30</v>
      </c>
      <c r="I30" s="41">
        <v>619.09</v>
      </c>
      <c r="J30" s="16">
        <v>0</v>
      </c>
      <c r="K30" s="21">
        <f t="shared" si="0"/>
        <v>0</v>
      </c>
      <c r="L30" s="22" t="str">
        <f t="shared" si="1"/>
        <v>OK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  <c r="Z30" s="50"/>
      <c r="AA30" s="50"/>
      <c r="AB30" s="50"/>
    </row>
    <row r="31" spans="1:28" ht="39.950000000000003" customHeight="1" x14ac:dyDescent="0.25">
      <c r="A31" s="69"/>
      <c r="B31" s="66"/>
      <c r="C31" s="37">
        <v>28</v>
      </c>
      <c r="D31" s="76"/>
      <c r="E31" s="42" t="s">
        <v>75</v>
      </c>
      <c r="F31" s="43" t="s">
        <v>126</v>
      </c>
      <c r="G31" s="43" t="s">
        <v>76</v>
      </c>
      <c r="H31" s="43" t="s">
        <v>30</v>
      </c>
      <c r="I31" s="41">
        <v>864.15</v>
      </c>
      <c r="J31" s="16">
        <v>0</v>
      </c>
      <c r="K31" s="21">
        <f t="shared" si="0"/>
        <v>0</v>
      </c>
      <c r="L31" s="22" t="str">
        <f t="shared" si="1"/>
        <v>OK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50"/>
      <c r="AA31" s="50"/>
      <c r="AB31" s="50"/>
    </row>
    <row r="32" spans="1:28" ht="39.950000000000003" customHeight="1" x14ac:dyDescent="0.25">
      <c r="A32" s="69"/>
      <c r="B32" s="66"/>
      <c r="C32" s="37">
        <v>29</v>
      </c>
      <c r="D32" s="76"/>
      <c r="E32" s="42" t="s">
        <v>77</v>
      </c>
      <c r="F32" s="43" t="s">
        <v>126</v>
      </c>
      <c r="G32" s="43" t="s">
        <v>29</v>
      </c>
      <c r="H32" s="43" t="s">
        <v>30</v>
      </c>
      <c r="I32" s="41">
        <v>462.23</v>
      </c>
      <c r="J32" s="16">
        <v>0</v>
      </c>
      <c r="K32" s="21">
        <f t="shared" si="0"/>
        <v>0</v>
      </c>
      <c r="L32" s="22" t="str">
        <f t="shared" si="1"/>
        <v>OK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0"/>
      <c r="Z32" s="50"/>
      <c r="AA32" s="50"/>
      <c r="AB32" s="50"/>
    </row>
    <row r="33" spans="1:28" ht="39.950000000000003" customHeight="1" x14ac:dyDescent="0.25">
      <c r="A33" s="69"/>
      <c r="B33" s="66"/>
      <c r="C33" s="37">
        <v>30</v>
      </c>
      <c r="D33" s="76"/>
      <c r="E33" s="42" t="s">
        <v>78</v>
      </c>
      <c r="F33" s="43" t="s">
        <v>126</v>
      </c>
      <c r="G33" s="43" t="s">
        <v>29</v>
      </c>
      <c r="H33" s="43" t="s">
        <v>30</v>
      </c>
      <c r="I33" s="41">
        <v>872.9</v>
      </c>
      <c r="J33" s="16">
        <v>0</v>
      </c>
      <c r="K33" s="21">
        <f t="shared" si="0"/>
        <v>0</v>
      </c>
      <c r="L33" s="22" t="str">
        <f t="shared" si="1"/>
        <v>OK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0"/>
      <c r="Z33" s="50"/>
      <c r="AA33" s="50"/>
      <c r="AB33" s="50"/>
    </row>
    <row r="34" spans="1:28" ht="39.950000000000003" customHeight="1" x14ac:dyDescent="0.25">
      <c r="A34" s="69"/>
      <c r="B34" s="66"/>
      <c r="C34" s="37">
        <v>31</v>
      </c>
      <c r="D34" s="76"/>
      <c r="E34" s="42" t="s">
        <v>79</v>
      </c>
      <c r="F34" s="43" t="s">
        <v>126</v>
      </c>
      <c r="G34" s="43" t="s">
        <v>29</v>
      </c>
      <c r="H34" s="43" t="s">
        <v>30</v>
      </c>
      <c r="I34" s="41">
        <v>58.04</v>
      </c>
      <c r="J34" s="16">
        <v>0</v>
      </c>
      <c r="K34" s="21">
        <f t="shared" si="0"/>
        <v>0</v>
      </c>
      <c r="L34" s="22" t="str">
        <f t="shared" si="1"/>
        <v>OK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0"/>
      <c r="Z34" s="50"/>
      <c r="AA34" s="50"/>
      <c r="AB34" s="50"/>
    </row>
    <row r="35" spans="1:28" ht="39.950000000000003" customHeight="1" x14ac:dyDescent="0.25">
      <c r="A35" s="69"/>
      <c r="B35" s="66"/>
      <c r="C35" s="37">
        <v>32</v>
      </c>
      <c r="D35" s="76"/>
      <c r="E35" s="42" t="s">
        <v>132</v>
      </c>
      <c r="F35" s="43" t="s">
        <v>126</v>
      </c>
      <c r="G35" s="43" t="s">
        <v>29</v>
      </c>
      <c r="H35" s="43" t="s">
        <v>30</v>
      </c>
      <c r="I35" s="41">
        <v>54.95</v>
      </c>
      <c r="J35" s="16">
        <v>0</v>
      </c>
      <c r="K35" s="21">
        <f t="shared" si="0"/>
        <v>0</v>
      </c>
      <c r="L35" s="22" t="str">
        <f t="shared" si="1"/>
        <v>OK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50"/>
      <c r="Z35" s="50"/>
      <c r="AA35" s="50"/>
      <c r="AB35" s="50"/>
    </row>
    <row r="36" spans="1:28" ht="39.950000000000003" customHeight="1" x14ac:dyDescent="0.25">
      <c r="A36" s="69"/>
      <c r="B36" s="66"/>
      <c r="C36" s="37">
        <v>33</v>
      </c>
      <c r="D36" s="76"/>
      <c r="E36" s="42" t="s">
        <v>133</v>
      </c>
      <c r="F36" s="43" t="s">
        <v>38</v>
      </c>
      <c r="G36" s="43" t="s">
        <v>80</v>
      </c>
      <c r="H36" s="43" t="s">
        <v>30</v>
      </c>
      <c r="I36" s="41">
        <v>10.43</v>
      </c>
      <c r="J36" s="16">
        <v>0</v>
      </c>
      <c r="K36" s="21">
        <f t="shared" ref="K36:K56" si="2">J36-(SUM(M36:AB36))</f>
        <v>0</v>
      </c>
      <c r="L36" s="22" t="str">
        <f t="shared" si="1"/>
        <v>OK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0"/>
      <c r="Z36" s="50"/>
      <c r="AA36" s="50"/>
      <c r="AB36" s="50"/>
    </row>
    <row r="37" spans="1:28" ht="39.950000000000003" customHeight="1" x14ac:dyDescent="0.25">
      <c r="A37" s="69"/>
      <c r="B37" s="66"/>
      <c r="C37" s="37">
        <v>34</v>
      </c>
      <c r="D37" s="76"/>
      <c r="E37" s="42" t="s">
        <v>134</v>
      </c>
      <c r="F37" s="43" t="s">
        <v>38</v>
      </c>
      <c r="G37" s="43" t="s">
        <v>81</v>
      </c>
      <c r="H37" s="43" t="s">
        <v>30</v>
      </c>
      <c r="I37" s="41">
        <v>15.99</v>
      </c>
      <c r="J37" s="16">
        <v>0</v>
      </c>
      <c r="K37" s="21">
        <f t="shared" si="2"/>
        <v>0</v>
      </c>
      <c r="L37" s="22" t="str">
        <f t="shared" si="1"/>
        <v>OK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50"/>
      <c r="Z37" s="50"/>
      <c r="AA37" s="50"/>
      <c r="AB37" s="50"/>
    </row>
    <row r="38" spans="1:28" ht="39.950000000000003" customHeight="1" x14ac:dyDescent="0.25">
      <c r="A38" s="69"/>
      <c r="B38" s="66"/>
      <c r="C38" s="37">
        <v>35</v>
      </c>
      <c r="D38" s="76"/>
      <c r="E38" s="42" t="s">
        <v>135</v>
      </c>
      <c r="F38" s="43" t="s">
        <v>38</v>
      </c>
      <c r="G38" s="43" t="s">
        <v>82</v>
      </c>
      <c r="H38" s="43" t="s">
        <v>30</v>
      </c>
      <c r="I38" s="41">
        <v>16.75</v>
      </c>
      <c r="J38" s="16">
        <v>0</v>
      </c>
      <c r="K38" s="21">
        <f t="shared" si="2"/>
        <v>0</v>
      </c>
      <c r="L38" s="22" t="str">
        <f t="shared" si="1"/>
        <v>OK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50"/>
      <c r="Z38" s="50"/>
      <c r="AA38" s="50"/>
      <c r="AB38" s="50"/>
    </row>
    <row r="39" spans="1:28" ht="39.950000000000003" customHeight="1" x14ac:dyDescent="0.25">
      <c r="A39" s="69"/>
      <c r="B39" s="66"/>
      <c r="C39" s="37">
        <v>36</v>
      </c>
      <c r="D39" s="76"/>
      <c r="E39" s="42" t="s">
        <v>136</v>
      </c>
      <c r="F39" s="43" t="s">
        <v>38</v>
      </c>
      <c r="G39" s="43" t="s">
        <v>83</v>
      </c>
      <c r="H39" s="43" t="s">
        <v>30</v>
      </c>
      <c r="I39" s="41">
        <v>42.18</v>
      </c>
      <c r="J39" s="16">
        <v>0</v>
      </c>
      <c r="K39" s="21">
        <f t="shared" si="2"/>
        <v>0</v>
      </c>
      <c r="L39" s="22" t="str">
        <f t="shared" si="1"/>
        <v>OK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50"/>
      <c r="Z39" s="50"/>
      <c r="AA39" s="50"/>
      <c r="AB39" s="50"/>
    </row>
    <row r="40" spans="1:28" ht="39.950000000000003" customHeight="1" x14ac:dyDescent="0.25">
      <c r="A40" s="69"/>
      <c r="B40" s="66"/>
      <c r="C40" s="37">
        <v>37</v>
      </c>
      <c r="D40" s="76"/>
      <c r="E40" s="42" t="s">
        <v>137</v>
      </c>
      <c r="F40" s="43" t="s">
        <v>38</v>
      </c>
      <c r="G40" s="43" t="s">
        <v>84</v>
      </c>
      <c r="H40" s="43" t="s">
        <v>30</v>
      </c>
      <c r="I40" s="41">
        <v>22.07</v>
      </c>
      <c r="J40" s="16">
        <v>0</v>
      </c>
      <c r="K40" s="21">
        <f t="shared" si="2"/>
        <v>0</v>
      </c>
      <c r="L40" s="22" t="str">
        <f t="shared" si="1"/>
        <v>OK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0"/>
      <c r="Z40" s="50"/>
      <c r="AA40" s="50"/>
      <c r="AB40" s="50"/>
    </row>
    <row r="41" spans="1:28" ht="39.950000000000003" customHeight="1" x14ac:dyDescent="0.25">
      <c r="A41" s="69"/>
      <c r="B41" s="66"/>
      <c r="C41" s="37">
        <v>38</v>
      </c>
      <c r="D41" s="76"/>
      <c r="E41" s="42" t="s">
        <v>85</v>
      </c>
      <c r="F41" s="43" t="s">
        <v>126</v>
      </c>
      <c r="G41" s="43" t="s">
        <v>86</v>
      </c>
      <c r="H41" s="43" t="s">
        <v>30</v>
      </c>
      <c r="I41" s="41">
        <v>913.6</v>
      </c>
      <c r="J41" s="16">
        <v>0</v>
      </c>
      <c r="K41" s="21">
        <f t="shared" si="2"/>
        <v>0</v>
      </c>
      <c r="L41" s="22" t="str">
        <f t="shared" si="1"/>
        <v>OK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0"/>
      <c r="Z41" s="50"/>
      <c r="AA41" s="50"/>
      <c r="AB41" s="50"/>
    </row>
    <row r="42" spans="1:28" ht="39.950000000000003" customHeight="1" x14ac:dyDescent="0.25">
      <c r="A42" s="69"/>
      <c r="B42" s="66"/>
      <c r="C42" s="37">
        <v>39</v>
      </c>
      <c r="D42" s="76"/>
      <c r="E42" s="42" t="s">
        <v>87</v>
      </c>
      <c r="F42" s="43" t="s">
        <v>126</v>
      </c>
      <c r="G42" s="43" t="s">
        <v>88</v>
      </c>
      <c r="H42" s="43" t="s">
        <v>30</v>
      </c>
      <c r="I42" s="41">
        <v>373.35</v>
      </c>
      <c r="J42" s="16">
        <v>0</v>
      </c>
      <c r="K42" s="21">
        <f t="shared" si="2"/>
        <v>0</v>
      </c>
      <c r="L42" s="22" t="str">
        <f t="shared" si="1"/>
        <v>OK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0"/>
      <c r="Z42" s="50"/>
      <c r="AA42" s="50"/>
      <c r="AB42" s="50"/>
    </row>
    <row r="43" spans="1:28" ht="39.950000000000003" customHeight="1" x14ac:dyDescent="0.25">
      <c r="A43" s="69"/>
      <c r="B43" s="66"/>
      <c r="C43" s="37">
        <v>40</v>
      </c>
      <c r="D43" s="76"/>
      <c r="E43" s="42" t="s">
        <v>89</v>
      </c>
      <c r="F43" s="43" t="s">
        <v>126</v>
      </c>
      <c r="G43" s="43" t="s">
        <v>29</v>
      </c>
      <c r="H43" s="43" t="s">
        <v>30</v>
      </c>
      <c r="I43" s="41">
        <v>741.62</v>
      </c>
      <c r="J43" s="16">
        <v>0</v>
      </c>
      <c r="K43" s="21">
        <f t="shared" si="2"/>
        <v>0</v>
      </c>
      <c r="L43" s="22" t="str">
        <f t="shared" si="1"/>
        <v>OK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50"/>
      <c r="Z43" s="50"/>
      <c r="AA43" s="50"/>
      <c r="AB43" s="50"/>
    </row>
    <row r="44" spans="1:28" ht="39.950000000000003" customHeight="1" x14ac:dyDescent="0.25">
      <c r="A44" s="69"/>
      <c r="B44" s="66"/>
      <c r="C44" s="37">
        <v>41</v>
      </c>
      <c r="D44" s="76"/>
      <c r="E44" s="42" t="s">
        <v>90</v>
      </c>
      <c r="F44" s="43" t="s">
        <v>38</v>
      </c>
      <c r="G44" s="43" t="s">
        <v>29</v>
      </c>
      <c r="H44" s="43" t="s">
        <v>30</v>
      </c>
      <c r="I44" s="41">
        <v>154.77000000000001</v>
      </c>
      <c r="J44" s="16">
        <v>0</v>
      </c>
      <c r="K44" s="21">
        <f t="shared" si="2"/>
        <v>0</v>
      </c>
      <c r="L44" s="22" t="str">
        <f t="shared" si="1"/>
        <v>OK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0"/>
      <c r="Z44" s="50"/>
      <c r="AA44" s="50"/>
      <c r="AB44" s="50"/>
    </row>
    <row r="45" spans="1:28" ht="39.950000000000003" customHeight="1" x14ac:dyDescent="0.25">
      <c r="A45" s="69"/>
      <c r="B45" s="66"/>
      <c r="C45" s="37">
        <v>42</v>
      </c>
      <c r="D45" s="76"/>
      <c r="E45" s="42" t="s">
        <v>91</v>
      </c>
      <c r="F45" s="43" t="s">
        <v>38</v>
      </c>
      <c r="G45" s="43" t="s">
        <v>29</v>
      </c>
      <c r="H45" s="43" t="s">
        <v>30</v>
      </c>
      <c r="I45" s="41">
        <v>87.06</v>
      </c>
      <c r="J45" s="16">
        <v>0</v>
      </c>
      <c r="K45" s="21">
        <f t="shared" si="2"/>
        <v>0</v>
      </c>
      <c r="L45" s="22" t="str">
        <f t="shared" si="1"/>
        <v>OK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50"/>
      <c r="Z45" s="50"/>
      <c r="AA45" s="50"/>
      <c r="AB45" s="50"/>
    </row>
    <row r="46" spans="1:28" ht="39.950000000000003" customHeight="1" x14ac:dyDescent="0.25">
      <c r="A46" s="69"/>
      <c r="B46" s="66"/>
      <c r="C46" s="37">
        <v>43</v>
      </c>
      <c r="D46" s="76"/>
      <c r="E46" s="42" t="s">
        <v>92</v>
      </c>
      <c r="F46" s="43" t="s">
        <v>38</v>
      </c>
      <c r="G46" s="43" t="s">
        <v>93</v>
      </c>
      <c r="H46" s="43" t="s">
        <v>30</v>
      </c>
      <c r="I46" s="41">
        <v>15.61</v>
      </c>
      <c r="J46" s="16">
        <v>0</v>
      </c>
      <c r="K46" s="21">
        <f t="shared" si="2"/>
        <v>0</v>
      </c>
      <c r="L46" s="22" t="str">
        <f t="shared" si="1"/>
        <v>OK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50"/>
      <c r="Z46" s="50"/>
      <c r="AA46" s="50"/>
      <c r="AB46" s="50"/>
    </row>
    <row r="47" spans="1:28" ht="39.950000000000003" customHeight="1" x14ac:dyDescent="0.25">
      <c r="A47" s="69"/>
      <c r="B47" s="66"/>
      <c r="C47" s="37">
        <v>44</v>
      </c>
      <c r="D47" s="76"/>
      <c r="E47" s="42" t="s">
        <v>94</v>
      </c>
      <c r="F47" s="43" t="s">
        <v>126</v>
      </c>
      <c r="G47" s="43" t="s">
        <v>29</v>
      </c>
      <c r="H47" s="43" t="s">
        <v>30</v>
      </c>
      <c r="I47" s="41">
        <v>144.44999999999999</v>
      </c>
      <c r="J47" s="16">
        <v>0</v>
      </c>
      <c r="K47" s="21">
        <f t="shared" si="2"/>
        <v>0</v>
      </c>
      <c r="L47" s="22" t="str">
        <f t="shared" si="1"/>
        <v>OK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50"/>
      <c r="Z47" s="50"/>
      <c r="AA47" s="50"/>
      <c r="AB47" s="50"/>
    </row>
    <row r="48" spans="1:28" ht="39.950000000000003" customHeight="1" x14ac:dyDescent="0.25">
      <c r="A48" s="70"/>
      <c r="B48" s="67"/>
      <c r="C48" s="37">
        <v>45</v>
      </c>
      <c r="D48" s="77"/>
      <c r="E48" s="42" t="s">
        <v>95</v>
      </c>
      <c r="F48" s="43" t="s">
        <v>126</v>
      </c>
      <c r="G48" s="43" t="s">
        <v>29</v>
      </c>
      <c r="H48" s="43" t="s">
        <v>30</v>
      </c>
      <c r="I48" s="41">
        <v>157.99</v>
      </c>
      <c r="J48" s="16">
        <v>0</v>
      </c>
      <c r="K48" s="21">
        <f t="shared" si="2"/>
        <v>0</v>
      </c>
      <c r="L48" s="22" t="str">
        <f t="shared" si="1"/>
        <v>OK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0"/>
      <c r="Z48" s="50"/>
      <c r="AA48" s="50"/>
      <c r="AB48" s="50"/>
    </row>
    <row r="49" spans="1:28" ht="39.950000000000003" customHeight="1" x14ac:dyDescent="0.25">
      <c r="A49" s="68" t="s">
        <v>141</v>
      </c>
      <c r="B49" s="65">
        <v>2</v>
      </c>
      <c r="C49" s="37">
        <v>46</v>
      </c>
      <c r="D49" s="62" t="s">
        <v>124</v>
      </c>
      <c r="E49" s="42" t="s">
        <v>28</v>
      </c>
      <c r="F49" s="43" t="s">
        <v>126</v>
      </c>
      <c r="G49" s="43" t="s">
        <v>29</v>
      </c>
      <c r="H49" s="43" t="s">
        <v>30</v>
      </c>
      <c r="I49" s="41">
        <v>185.26</v>
      </c>
      <c r="J49" s="16">
        <v>0</v>
      </c>
      <c r="K49" s="21">
        <f t="shared" si="2"/>
        <v>0</v>
      </c>
      <c r="L49" s="22" t="str">
        <f t="shared" si="1"/>
        <v>OK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0"/>
      <c r="Z49" s="50"/>
      <c r="AA49" s="50"/>
      <c r="AB49" s="50"/>
    </row>
    <row r="50" spans="1:28" ht="39.950000000000003" customHeight="1" x14ac:dyDescent="0.25">
      <c r="A50" s="69"/>
      <c r="B50" s="66"/>
      <c r="C50" s="37">
        <v>47</v>
      </c>
      <c r="D50" s="63"/>
      <c r="E50" s="42" t="s">
        <v>31</v>
      </c>
      <c r="F50" s="43" t="s">
        <v>32</v>
      </c>
      <c r="G50" s="43" t="s">
        <v>29</v>
      </c>
      <c r="H50" s="43" t="s">
        <v>30</v>
      </c>
      <c r="I50" s="41">
        <v>14.82</v>
      </c>
      <c r="J50" s="16">
        <v>0</v>
      </c>
      <c r="K50" s="21">
        <f t="shared" si="2"/>
        <v>0</v>
      </c>
      <c r="L50" s="22" t="str">
        <f t="shared" si="1"/>
        <v>OK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50"/>
      <c r="Z50" s="50"/>
      <c r="AA50" s="50"/>
      <c r="AB50" s="50"/>
    </row>
    <row r="51" spans="1:28" ht="39.950000000000003" customHeight="1" x14ac:dyDescent="0.25">
      <c r="A51" s="69"/>
      <c r="B51" s="66"/>
      <c r="C51" s="37">
        <v>48</v>
      </c>
      <c r="D51" s="63"/>
      <c r="E51" s="42" t="s">
        <v>36</v>
      </c>
      <c r="F51" s="43" t="s">
        <v>126</v>
      </c>
      <c r="G51" s="43" t="s">
        <v>37</v>
      </c>
      <c r="H51" s="43" t="s">
        <v>30</v>
      </c>
      <c r="I51" s="41">
        <v>55.57</v>
      </c>
      <c r="J51" s="16">
        <v>0</v>
      </c>
      <c r="K51" s="21">
        <f t="shared" si="2"/>
        <v>0</v>
      </c>
      <c r="L51" s="22" t="str">
        <f t="shared" si="1"/>
        <v>OK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50"/>
      <c r="Z51" s="50"/>
      <c r="AA51" s="50"/>
      <c r="AB51" s="50"/>
    </row>
    <row r="52" spans="1:28" ht="39.950000000000003" customHeight="1" x14ac:dyDescent="0.25">
      <c r="A52" s="69"/>
      <c r="B52" s="66"/>
      <c r="C52" s="37">
        <v>49</v>
      </c>
      <c r="D52" s="63"/>
      <c r="E52" s="42" t="s">
        <v>128</v>
      </c>
      <c r="F52" s="43" t="s">
        <v>126</v>
      </c>
      <c r="G52" s="43" t="s">
        <v>29</v>
      </c>
      <c r="H52" s="43" t="s">
        <v>30</v>
      </c>
      <c r="I52" s="41">
        <v>4.88</v>
      </c>
      <c r="J52" s="16">
        <v>0</v>
      </c>
      <c r="K52" s="21">
        <f t="shared" si="2"/>
        <v>0</v>
      </c>
      <c r="L52" s="22" t="str">
        <f t="shared" si="1"/>
        <v>OK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50"/>
      <c r="Z52" s="50"/>
      <c r="AA52" s="50"/>
      <c r="AB52" s="50"/>
    </row>
    <row r="53" spans="1:28" ht="39.950000000000003" customHeight="1" x14ac:dyDescent="0.25">
      <c r="A53" s="69"/>
      <c r="B53" s="66"/>
      <c r="C53" s="37">
        <v>50</v>
      </c>
      <c r="D53" s="63"/>
      <c r="E53" s="42" t="s">
        <v>130</v>
      </c>
      <c r="F53" s="43" t="s">
        <v>38</v>
      </c>
      <c r="G53" s="43" t="s">
        <v>40</v>
      </c>
      <c r="H53" s="43" t="s">
        <v>30</v>
      </c>
      <c r="I53" s="41">
        <v>14.54</v>
      </c>
      <c r="J53" s="16">
        <v>0</v>
      </c>
      <c r="K53" s="21">
        <f t="shared" si="2"/>
        <v>0</v>
      </c>
      <c r="L53" s="22" t="str">
        <f t="shared" si="1"/>
        <v>OK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50"/>
      <c r="Z53" s="50"/>
      <c r="AA53" s="50"/>
      <c r="AB53" s="50"/>
    </row>
    <row r="54" spans="1:28" ht="39.950000000000003" customHeight="1" x14ac:dyDescent="0.25">
      <c r="A54" s="69"/>
      <c r="B54" s="66"/>
      <c r="C54" s="37">
        <v>51</v>
      </c>
      <c r="D54" s="63"/>
      <c r="E54" s="42" t="s">
        <v>131</v>
      </c>
      <c r="F54" s="43" t="s">
        <v>38</v>
      </c>
      <c r="G54" s="43" t="s">
        <v>41</v>
      </c>
      <c r="H54" s="43" t="s">
        <v>30</v>
      </c>
      <c r="I54" s="41">
        <v>15.8</v>
      </c>
      <c r="J54" s="16">
        <v>0</v>
      </c>
      <c r="K54" s="21">
        <f t="shared" si="2"/>
        <v>0</v>
      </c>
      <c r="L54" s="22" t="str">
        <f t="shared" si="1"/>
        <v>OK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50"/>
      <c r="Z54" s="50"/>
      <c r="AA54" s="50"/>
      <c r="AB54" s="50"/>
    </row>
    <row r="55" spans="1:28" ht="39.950000000000003" customHeight="1" x14ac:dyDescent="0.25">
      <c r="A55" s="69"/>
      <c r="B55" s="66"/>
      <c r="C55" s="37">
        <v>52</v>
      </c>
      <c r="D55" s="63"/>
      <c r="E55" s="42" t="s">
        <v>45</v>
      </c>
      <c r="F55" s="43" t="s">
        <v>38</v>
      </c>
      <c r="G55" s="43" t="s">
        <v>46</v>
      </c>
      <c r="H55" s="43" t="s">
        <v>30</v>
      </c>
      <c r="I55" s="41">
        <v>25.35</v>
      </c>
      <c r="J55" s="16">
        <v>0</v>
      </c>
      <c r="K55" s="21">
        <f t="shared" si="2"/>
        <v>0</v>
      </c>
      <c r="L55" s="22" t="str">
        <f t="shared" si="1"/>
        <v>OK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50"/>
      <c r="Z55" s="50"/>
      <c r="AA55" s="50"/>
      <c r="AB55" s="50"/>
    </row>
    <row r="56" spans="1:28" ht="39.950000000000003" customHeight="1" x14ac:dyDescent="0.25">
      <c r="A56" s="69"/>
      <c r="B56" s="66"/>
      <c r="C56" s="37">
        <v>53</v>
      </c>
      <c r="D56" s="63"/>
      <c r="E56" s="42" t="s">
        <v>47</v>
      </c>
      <c r="F56" s="43" t="s">
        <v>38</v>
      </c>
      <c r="G56" s="43" t="s">
        <v>48</v>
      </c>
      <c r="H56" s="43" t="s">
        <v>30</v>
      </c>
      <c r="I56" s="41">
        <v>20</v>
      </c>
      <c r="J56" s="16">
        <v>0</v>
      </c>
      <c r="K56" s="21">
        <f t="shared" si="2"/>
        <v>0</v>
      </c>
      <c r="L56" s="22" t="str">
        <f t="shared" si="1"/>
        <v>OK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50"/>
      <c r="Z56" s="50"/>
      <c r="AA56" s="50"/>
      <c r="AB56" s="50"/>
    </row>
    <row r="57" spans="1:28" ht="39.950000000000003" customHeight="1" x14ac:dyDescent="0.25">
      <c r="A57" s="69"/>
      <c r="B57" s="66"/>
      <c r="C57" s="37">
        <v>54</v>
      </c>
      <c r="D57" s="63"/>
      <c r="E57" s="42" t="s">
        <v>49</v>
      </c>
      <c r="F57" s="43" t="s">
        <v>38</v>
      </c>
      <c r="G57" s="43" t="s">
        <v>50</v>
      </c>
      <c r="H57" s="43" t="s">
        <v>30</v>
      </c>
      <c r="I57" s="41">
        <v>14.23</v>
      </c>
      <c r="J57" s="16">
        <v>0</v>
      </c>
      <c r="K57" s="21">
        <f t="shared" ref="K57:K120" si="3">J57-(SUM(M57:AB57))</f>
        <v>0</v>
      </c>
      <c r="L57" s="22" t="str">
        <f t="shared" si="1"/>
        <v>OK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50"/>
      <c r="Z57" s="50"/>
      <c r="AA57" s="50"/>
      <c r="AB57" s="50"/>
    </row>
    <row r="58" spans="1:28" ht="39.950000000000003" customHeight="1" x14ac:dyDescent="0.25">
      <c r="A58" s="69"/>
      <c r="B58" s="66"/>
      <c r="C58" s="37">
        <v>55</v>
      </c>
      <c r="D58" s="63"/>
      <c r="E58" s="42" t="s">
        <v>55</v>
      </c>
      <c r="F58" s="43" t="s">
        <v>38</v>
      </c>
      <c r="G58" s="43" t="s">
        <v>96</v>
      </c>
      <c r="H58" s="43" t="s">
        <v>30</v>
      </c>
      <c r="I58" s="41">
        <v>64.08</v>
      </c>
      <c r="J58" s="16">
        <v>0</v>
      </c>
      <c r="K58" s="21">
        <f t="shared" si="3"/>
        <v>0</v>
      </c>
      <c r="L58" s="22" t="str">
        <f t="shared" si="1"/>
        <v>OK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50"/>
      <c r="Z58" s="50"/>
      <c r="AA58" s="50"/>
      <c r="AB58" s="50"/>
    </row>
    <row r="59" spans="1:28" ht="39.950000000000003" customHeight="1" x14ac:dyDescent="0.25">
      <c r="A59" s="69"/>
      <c r="B59" s="66"/>
      <c r="C59" s="37">
        <v>56</v>
      </c>
      <c r="D59" s="63"/>
      <c r="E59" s="42" t="s">
        <v>57</v>
      </c>
      <c r="F59" s="43" t="s">
        <v>38</v>
      </c>
      <c r="G59" s="43" t="s">
        <v>97</v>
      </c>
      <c r="H59" s="43" t="s">
        <v>30</v>
      </c>
      <c r="I59" s="41">
        <v>24.58</v>
      </c>
      <c r="J59" s="16">
        <v>0</v>
      </c>
      <c r="K59" s="21">
        <f t="shared" si="3"/>
        <v>0</v>
      </c>
      <c r="L59" s="22" t="str">
        <f t="shared" si="1"/>
        <v>OK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50"/>
      <c r="Z59" s="50"/>
      <c r="AA59" s="50"/>
      <c r="AB59" s="50"/>
    </row>
    <row r="60" spans="1:28" ht="39.950000000000003" customHeight="1" x14ac:dyDescent="0.25">
      <c r="A60" s="69"/>
      <c r="B60" s="66"/>
      <c r="C60" s="37">
        <v>57</v>
      </c>
      <c r="D60" s="63"/>
      <c r="E60" s="42" t="s">
        <v>59</v>
      </c>
      <c r="F60" s="43" t="s">
        <v>38</v>
      </c>
      <c r="G60" s="43" t="s">
        <v>60</v>
      </c>
      <c r="H60" s="43" t="s">
        <v>30</v>
      </c>
      <c r="I60" s="41">
        <v>55.06</v>
      </c>
      <c r="J60" s="16">
        <v>0</v>
      </c>
      <c r="K60" s="21">
        <f t="shared" si="3"/>
        <v>0</v>
      </c>
      <c r="L60" s="22" t="str">
        <f t="shared" si="1"/>
        <v>OK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50"/>
      <c r="Z60" s="50"/>
      <c r="AA60" s="50"/>
      <c r="AB60" s="50"/>
    </row>
    <row r="61" spans="1:28" ht="39.950000000000003" customHeight="1" x14ac:dyDescent="0.25">
      <c r="A61" s="69"/>
      <c r="B61" s="66"/>
      <c r="C61" s="37">
        <v>58</v>
      </c>
      <c r="D61" s="63"/>
      <c r="E61" s="42" t="s">
        <v>63</v>
      </c>
      <c r="F61" s="43" t="s">
        <v>126</v>
      </c>
      <c r="G61" s="43" t="s">
        <v>64</v>
      </c>
      <c r="H61" s="43" t="s">
        <v>30</v>
      </c>
      <c r="I61" s="41">
        <v>985.48</v>
      </c>
      <c r="J61" s="16">
        <v>0</v>
      </c>
      <c r="K61" s="21">
        <f t="shared" si="3"/>
        <v>0</v>
      </c>
      <c r="L61" s="22" t="str">
        <f t="shared" si="1"/>
        <v>OK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50"/>
      <c r="Z61" s="50"/>
      <c r="AA61" s="50"/>
      <c r="AB61" s="50"/>
    </row>
    <row r="62" spans="1:28" ht="39.950000000000003" customHeight="1" x14ac:dyDescent="0.25">
      <c r="A62" s="69"/>
      <c r="B62" s="66"/>
      <c r="C62" s="37">
        <v>59</v>
      </c>
      <c r="D62" s="63"/>
      <c r="E62" s="42" t="s">
        <v>65</v>
      </c>
      <c r="F62" s="43" t="s">
        <v>126</v>
      </c>
      <c r="G62" s="43" t="s">
        <v>64</v>
      </c>
      <c r="H62" s="43" t="s">
        <v>30</v>
      </c>
      <c r="I62" s="41">
        <v>518.16999999999996</v>
      </c>
      <c r="J62" s="16">
        <v>0</v>
      </c>
      <c r="K62" s="21">
        <f t="shared" si="3"/>
        <v>0</v>
      </c>
      <c r="L62" s="22" t="str">
        <f t="shared" si="1"/>
        <v>OK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50"/>
      <c r="Z62" s="50"/>
      <c r="AA62" s="50"/>
      <c r="AB62" s="50"/>
    </row>
    <row r="63" spans="1:28" ht="39.950000000000003" customHeight="1" x14ac:dyDescent="0.25">
      <c r="A63" s="69"/>
      <c r="B63" s="66"/>
      <c r="C63" s="37">
        <v>60</v>
      </c>
      <c r="D63" s="63"/>
      <c r="E63" s="42" t="s">
        <v>66</v>
      </c>
      <c r="F63" s="43" t="s">
        <v>126</v>
      </c>
      <c r="G63" s="43" t="s">
        <v>67</v>
      </c>
      <c r="H63" s="43" t="s">
        <v>30</v>
      </c>
      <c r="I63" s="41">
        <v>139.9</v>
      </c>
      <c r="J63" s="16">
        <v>0</v>
      </c>
      <c r="K63" s="21">
        <f t="shared" si="3"/>
        <v>0</v>
      </c>
      <c r="L63" s="22" t="str">
        <f t="shared" si="1"/>
        <v>OK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50"/>
      <c r="Z63" s="50"/>
      <c r="AA63" s="50"/>
      <c r="AB63" s="50"/>
    </row>
    <row r="64" spans="1:28" ht="39.950000000000003" customHeight="1" x14ac:dyDescent="0.25">
      <c r="A64" s="69"/>
      <c r="B64" s="66"/>
      <c r="C64" s="37">
        <v>61</v>
      </c>
      <c r="D64" s="63"/>
      <c r="E64" s="42" t="s">
        <v>68</v>
      </c>
      <c r="F64" s="43" t="s">
        <v>126</v>
      </c>
      <c r="G64" s="43" t="s">
        <v>69</v>
      </c>
      <c r="H64" s="43" t="s">
        <v>30</v>
      </c>
      <c r="I64" s="41">
        <v>642.58000000000004</v>
      </c>
      <c r="J64" s="16">
        <v>0</v>
      </c>
      <c r="K64" s="21">
        <f t="shared" si="3"/>
        <v>0</v>
      </c>
      <c r="L64" s="22" t="str">
        <f t="shared" si="1"/>
        <v>OK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0"/>
      <c r="Z64" s="50"/>
      <c r="AA64" s="50"/>
      <c r="AB64" s="50"/>
    </row>
    <row r="65" spans="1:28" ht="39.950000000000003" customHeight="1" x14ac:dyDescent="0.25">
      <c r="A65" s="69"/>
      <c r="B65" s="66"/>
      <c r="C65" s="37">
        <v>62</v>
      </c>
      <c r="D65" s="63"/>
      <c r="E65" s="42" t="s">
        <v>75</v>
      </c>
      <c r="F65" s="43" t="s">
        <v>126</v>
      </c>
      <c r="G65" s="43" t="s">
        <v>40</v>
      </c>
      <c r="H65" s="43" t="s">
        <v>30</v>
      </c>
      <c r="I65" s="41">
        <v>993.02</v>
      </c>
      <c r="J65" s="16">
        <v>0</v>
      </c>
      <c r="K65" s="21">
        <f t="shared" si="3"/>
        <v>0</v>
      </c>
      <c r="L65" s="22" t="str">
        <f t="shared" si="1"/>
        <v>OK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50"/>
      <c r="Z65" s="50"/>
      <c r="AA65" s="50"/>
      <c r="AB65" s="50"/>
    </row>
    <row r="66" spans="1:28" ht="39.950000000000003" customHeight="1" x14ac:dyDescent="0.25">
      <c r="A66" s="69"/>
      <c r="B66" s="66"/>
      <c r="C66" s="37">
        <v>63</v>
      </c>
      <c r="D66" s="63"/>
      <c r="E66" s="42" t="s">
        <v>79</v>
      </c>
      <c r="F66" s="43" t="s">
        <v>126</v>
      </c>
      <c r="G66" s="43" t="s">
        <v>29</v>
      </c>
      <c r="H66" s="43" t="s">
        <v>30</v>
      </c>
      <c r="I66" s="41">
        <v>66.69</v>
      </c>
      <c r="J66" s="16">
        <v>0</v>
      </c>
      <c r="K66" s="21">
        <f t="shared" si="3"/>
        <v>0</v>
      </c>
      <c r="L66" s="22" t="str">
        <f t="shared" si="1"/>
        <v>OK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50"/>
      <c r="Z66" s="50"/>
      <c r="AA66" s="50"/>
      <c r="AB66" s="50"/>
    </row>
    <row r="67" spans="1:28" ht="39.950000000000003" customHeight="1" x14ac:dyDescent="0.25">
      <c r="A67" s="69"/>
      <c r="B67" s="66"/>
      <c r="C67" s="37">
        <v>64</v>
      </c>
      <c r="D67" s="63"/>
      <c r="E67" s="42" t="s">
        <v>132</v>
      </c>
      <c r="F67" s="43" t="s">
        <v>126</v>
      </c>
      <c r="G67" s="43" t="s">
        <v>29</v>
      </c>
      <c r="H67" s="43" t="s">
        <v>30</v>
      </c>
      <c r="I67" s="41">
        <v>63.14</v>
      </c>
      <c r="J67" s="16">
        <v>0</v>
      </c>
      <c r="K67" s="21">
        <f t="shared" si="3"/>
        <v>0</v>
      </c>
      <c r="L67" s="22" t="str">
        <f t="shared" si="1"/>
        <v>OK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50"/>
      <c r="Z67" s="50"/>
      <c r="AA67" s="50"/>
      <c r="AB67" s="50"/>
    </row>
    <row r="68" spans="1:28" ht="39.950000000000003" customHeight="1" x14ac:dyDescent="0.25">
      <c r="A68" s="69"/>
      <c r="B68" s="66"/>
      <c r="C68" s="37">
        <v>65</v>
      </c>
      <c r="D68" s="63"/>
      <c r="E68" s="42" t="s">
        <v>133</v>
      </c>
      <c r="F68" s="43" t="s">
        <v>38</v>
      </c>
      <c r="G68" s="43" t="s">
        <v>80</v>
      </c>
      <c r="H68" s="43" t="s">
        <v>30</v>
      </c>
      <c r="I68" s="41">
        <v>11.99</v>
      </c>
      <c r="J68" s="16">
        <v>0</v>
      </c>
      <c r="K68" s="21">
        <f t="shared" si="3"/>
        <v>0</v>
      </c>
      <c r="L68" s="22" t="str">
        <f t="shared" si="1"/>
        <v>OK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50"/>
      <c r="Z68" s="50"/>
      <c r="AA68" s="50"/>
      <c r="AB68" s="50"/>
    </row>
    <row r="69" spans="1:28" ht="39.950000000000003" customHeight="1" x14ac:dyDescent="0.25">
      <c r="A69" s="69"/>
      <c r="B69" s="66"/>
      <c r="C69" s="37">
        <v>66</v>
      </c>
      <c r="D69" s="63"/>
      <c r="E69" s="42" t="s">
        <v>134</v>
      </c>
      <c r="F69" s="43" t="s">
        <v>38</v>
      </c>
      <c r="G69" s="43" t="s">
        <v>81</v>
      </c>
      <c r="H69" s="43" t="s">
        <v>30</v>
      </c>
      <c r="I69" s="41">
        <v>18.37</v>
      </c>
      <c r="J69" s="16">
        <v>0</v>
      </c>
      <c r="K69" s="21">
        <f t="shared" si="3"/>
        <v>0</v>
      </c>
      <c r="L69" s="22" t="str">
        <f t="shared" ref="L69:L294" si="4">IF(K69&lt;0,"ATENÇÃO","OK")</f>
        <v>OK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50"/>
      <c r="Z69" s="50"/>
      <c r="AA69" s="50"/>
      <c r="AB69" s="50"/>
    </row>
    <row r="70" spans="1:28" ht="39.950000000000003" customHeight="1" x14ac:dyDescent="0.25">
      <c r="A70" s="69"/>
      <c r="B70" s="66"/>
      <c r="C70" s="37">
        <v>67</v>
      </c>
      <c r="D70" s="63"/>
      <c r="E70" s="42" t="s">
        <v>135</v>
      </c>
      <c r="F70" s="43" t="s">
        <v>38</v>
      </c>
      <c r="G70" s="43" t="s">
        <v>82</v>
      </c>
      <c r="H70" s="43" t="s">
        <v>30</v>
      </c>
      <c r="I70" s="41">
        <v>19.25</v>
      </c>
      <c r="J70" s="16">
        <v>0</v>
      </c>
      <c r="K70" s="21">
        <f t="shared" si="3"/>
        <v>0</v>
      </c>
      <c r="L70" s="22" t="str">
        <f t="shared" si="4"/>
        <v>OK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50"/>
      <c r="Z70" s="50"/>
      <c r="AA70" s="50"/>
      <c r="AB70" s="50"/>
    </row>
    <row r="71" spans="1:28" ht="39.950000000000003" customHeight="1" x14ac:dyDescent="0.25">
      <c r="A71" s="69"/>
      <c r="B71" s="66"/>
      <c r="C71" s="37">
        <v>68</v>
      </c>
      <c r="D71" s="63"/>
      <c r="E71" s="42" t="s">
        <v>136</v>
      </c>
      <c r="F71" s="43" t="s">
        <v>38</v>
      </c>
      <c r="G71" s="43" t="s">
        <v>83</v>
      </c>
      <c r="H71" s="43" t="s">
        <v>30</v>
      </c>
      <c r="I71" s="41">
        <v>48.47</v>
      </c>
      <c r="J71" s="16">
        <v>0</v>
      </c>
      <c r="K71" s="21">
        <f t="shared" si="3"/>
        <v>0</v>
      </c>
      <c r="L71" s="22" t="str">
        <f t="shared" si="4"/>
        <v>OK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50"/>
      <c r="Z71" s="50"/>
      <c r="AA71" s="50"/>
      <c r="AB71" s="50"/>
    </row>
    <row r="72" spans="1:28" ht="39.950000000000003" customHeight="1" x14ac:dyDescent="0.25">
      <c r="A72" s="69"/>
      <c r="B72" s="66"/>
      <c r="C72" s="37">
        <v>69</v>
      </c>
      <c r="D72" s="63"/>
      <c r="E72" s="42" t="s">
        <v>137</v>
      </c>
      <c r="F72" s="43" t="s">
        <v>38</v>
      </c>
      <c r="G72" s="43" t="s">
        <v>84</v>
      </c>
      <c r="H72" s="43" t="s">
        <v>30</v>
      </c>
      <c r="I72" s="41">
        <v>25.36</v>
      </c>
      <c r="J72" s="16">
        <v>0</v>
      </c>
      <c r="K72" s="21">
        <f t="shared" si="3"/>
        <v>0</v>
      </c>
      <c r="L72" s="22" t="str">
        <f t="shared" si="4"/>
        <v>OK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50"/>
      <c r="Z72" s="50"/>
      <c r="AA72" s="50"/>
      <c r="AB72" s="50"/>
    </row>
    <row r="73" spans="1:28" ht="39.950000000000003" customHeight="1" x14ac:dyDescent="0.25">
      <c r="A73" s="69"/>
      <c r="B73" s="66"/>
      <c r="C73" s="37">
        <v>70</v>
      </c>
      <c r="D73" s="63"/>
      <c r="E73" s="42" t="s">
        <v>85</v>
      </c>
      <c r="F73" s="43" t="s">
        <v>126</v>
      </c>
      <c r="G73" s="43" t="s">
        <v>86</v>
      </c>
      <c r="H73" s="43" t="s">
        <v>30</v>
      </c>
      <c r="I73" s="41">
        <v>1049.8499999999999</v>
      </c>
      <c r="J73" s="16">
        <v>0</v>
      </c>
      <c r="K73" s="21">
        <f t="shared" si="3"/>
        <v>0</v>
      </c>
      <c r="L73" s="22" t="str">
        <f t="shared" si="4"/>
        <v>OK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50"/>
      <c r="Z73" s="50"/>
      <c r="AA73" s="50"/>
      <c r="AB73" s="50"/>
    </row>
    <row r="74" spans="1:28" ht="39.950000000000003" customHeight="1" x14ac:dyDescent="0.25">
      <c r="A74" s="69"/>
      <c r="B74" s="66"/>
      <c r="C74" s="37">
        <v>71</v>
      </c>
      <c r="D74" s="63"/>
      <c r="E74" s="42" t="s">
        <v>87</v>
      </c>
      <c r="F74" s="43" t="s">
        <v>126</v>
      </c>
      <c r="G74" s="43" t="s">
        <v>88</v>
      </c>
      <c r="H74" s="43" t="s">
        <v>30</v>
      </c>
      <c r="I74" s="41">
        <v>429.03</v>
      </c>
      <c r="J74" s="16">
        <v>0</v>
      </c>
      <c r="K74" s="21">
        <f t="shared" si="3"/>
        <v>0</v>
      </c>
      <c r="L74" s="22" t="str">
        <f t="shared" si="4"/>
        <v>OK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0"/>
      <c r="Z74" s="50"/>
      <c r="AA74" s="50"/>
      <c r="AB74" s="50"/>
    </row>
    <row r="75" spans="1:28" ht="39.950000000000003" customHeight="1" x14ac:dyDescent="0.25">
      <c r="A75" s="69"/>
      <c r="B75" s="66"/>
      <c r="C75" s="37">
        <v>72</v>
      </c>
      <c r="D75" s="63"/>
      <c r="E75" s="42" t="s">
        <v>90</v>
      </c>
      <c r="F75" s="43" t="s">
        <v>38</v>
      </c>
      <c r="G75" s="43" t="s">
        <v>29</v>
      </c>
      <c r="H75" s="43" t="s">
        <v>30</v>
      </c>
      <c r="I75" s="41">
        <v>177.85</v>
      </c>
      <c r="J75" s="16">
        <v>0</v>
      </c>
      <c r="K75" s="21">
        <f t="shared" si="3"/>
        <v>0</v>
      </c>
      <c r="L75" s="22" t="str">
        <f t="shared" si="4"/>
        <v>OK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50"/>
      <c r="Z75" s="50"/>
      <c r="AA75" s="50"/>
      <c r="AB75" s="50"/>
    </row>
    <row r="76" spans="1:28" ht="39.950000000000003" customHeight="1" x14ac:dyDescent="0.25">
      <c r="A76" s="69"/>
      <c r="B76" s="66"/>
      <c r="C76" s="37">
        <v>73</v>
      </c>
      <c r="D76" s="63"/>
      <c r="E76" s="42" t="s">
        <v>91</v>
      </c>
      <c r="F76" s="43" t="s">
        <v>38</v>
      </c>
      <c r="G76" s="43" t="s">
        <v>29</v>
      </c>
      <c r="H76" s="43" t="s">
        <v>30</v>
      </c>
      <c r="I76" s="41">
        <v>100.04</v>
      </c>
      <c r="J76" s="16">
        <v>0</v>
      </c>
      <c r="K76" s="21">
        <f t="shared" si="3"/>
        <v>0</v>
      </c>
      <c r="L76" s="22" t="str">
        <f t="shared" si="4"/>
        <v>OK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50"/>
      <c r="Z76" s="50"/>
      <c r="AA76" s="50"/>
      <c r="AB76" s="50"/>
    </row>
    <row r="77" spans="1:28" ht="39.950000000000003" customHeight="1" x14ac:dyDescent="0.25">
      <c r="A77" s="69"/>
      <c r="B77" s="66"/>
      <c r="C77" s="37">
        <v>74</v>
      </c>
      <c r="D77" s="63"/>
      <c r="E77" s="42" t="s">
        <v>92</v>
      </c>
      <c r="F77" s="43" t="s">
        <v>38</v>
      </c>
      <c r="G77" s="43" t="s">
        <v>93</v>
      </c>
      <c r="H77" s="43" t="s">
        <v>30</v>
      </c>
      <c r="I77" s="41">
        <v>17.940000000000001</v>
      </c>
      <c r="J77" s="16">
        <v>0</v>
      </c>
      <c r="K77" s="21">
        <f t="shared" si="3"/>
        <v>0</v>
      </c>
      <c r="L77" s="22" t="str">
        <f t="shared" si="4"/>
        <v>OK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50"/>
      <c r="Z77" s="50"/>
      <c r="AA77" s="50"/>
      <c r="AB77" s="50"/>
    </row>
    <row r="78" spans="1:28" ht="39.950000000000003" customHeight="1" x14ac:dyDescent="0.25">
      <c r="A78" s="69"/>
      <c r="B78" s="66"/>
      <c r="C78" s="37">
        <v>75</v>
      </c>
      <c r="D78" s="63"/>
      <c r="E78" s="42" t="s">
        <v>94</v>
      </c>
      <c r="F78" s="43" t="s">
        <v>126</v>
      </c>
      <c r="G78" s="43" t="s">
        <v>29</v>
      </c>
      <c r="H78" s="43" t="s">
        <v>30</v>
      </c>
      <c r="I78" s="41">
        <v>165.99</v>
      </c>
      <c r="J78" s="16">
        <v>0</v>
      </c>
      <c r="K78" s="21">
        <f t="shared" si="3"/>
        <v>0</v>
      </c>
      <c r="L78" s="22" t="str">
        <f t="shared" si="4"/>
        <v>OK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50"/>
      <c r="Z78" s="50"/>
      <c r="AA78" s="50"/>
      <c r="AB78" s="50"/>
    </row>
    <row r="79" spans="1:28" ht="39.950000000000003" customHeight="1" x14ac:dyDescent="0.25">
      <c r="A79" s="69"/>
      <c r="B79" s="67"/>
      <c r="C79" s="37">
        <v>76</v>
      </c>
      <c r="D79" s="64"/>
      <c r="E79" s="42" t="s">
        <v>95</v>
      </c>
      <c r="F79" s="43" t="s">
        <v>126</v>
      </c>
      <c r="G79" s="43" t="s">
        <v>29</v>
      </c>
      <c r="H79" s="43" t="s">
        <v>30</v>
      </c>
      <c r="I79" s="41">
        <v>181.56</v>
      </c>
      <c r="J79" s="16">
        <v>0</v>
      </c>
      <c r="K79" s="21">
        <f t="shared" si="3"/>
        <v>0</v>
      </c>
      <c r="L79" s="22" t="str">
        <f t="shared" si="4"/>
        <v>OK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50"/>
      <c r="Z79" s="50"/>
      <c r="AA79" s="50"/>
      <c r="AB79" s="50"/>
    </row>
    <row r="80" spans="1:28" ht="39.950000000000003" customHeight="1" x14ac:dyDescent="0.25">
      <c r="A80" s="68" t="s">
        <v>142</v>
      </c>
      <c r="B80" s="65">
        <v>3</v>
      </c>
      <c r="C80" s="37">
        <v>77</v>
      </c>
      <c r="D80" s="62" t="s">
        <v>124</v>
      </c>
      <c r="E80" s="42" t="s">
        <v>28</v>
      </c>
      <c r="F80" s="43" t="s">
        <v>126</v>
      </c>
      <c r="G80" s="43" t="s">
        <v>29</v>
      </c>
      <c r="H80" s="43" t="s">
        <v>30</v>
      </c>
      <c r="I80" s="41">
        <v>214.44</v>
      </c>
      <c r="J80" s="16">
        <v>0</v>
      </c>
      <c r="K80" s="21">
        <f t="shared" si="3"/>
        <v>0</v>
      </c>
      <c r="L80" s="22" t="str">
        <f t="shared" si="4"/>
        <v>OK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50"/>
      <c r="Z80" s="50"/>
      <c r="AA80" s="50"/>
      <c r="AB80" s="50"/>
    </row>
    <row r="81" spans="1:28" ht="39.950000000000003" customHeight="1" x14ac:dyDescent="0.25">
      <c r="A81" s="69"/>
      <c r="B81" s="66"/>
      <c r="C81" s="37">
        <v>78</v>
      </c>
      <c r="D81" s="63"/>
      <c r="E81" s="42" t="s">
        <v>33</v>
      </c>
      <c r="F81" s="43" t="s">
        <v>126</v>
      </c>
      <c r="G81" s="43" t="s">
        <v>29</v>
      </c>
      <c r="H81" s="43" t="s">
        <v>30</v>
      </c>
      <c r="I81" s="41">
        <v>27.44</v>
      </c>
      <c r="J81" s="16">
        <v>0</v>
      </c>
      <c r="K81" s="21">
        <f t="shared" si="3"/>
        <v>0</v>
      </c>
      <c r="L81" s="22" t="str">
        <f t="shared" si="4"/>
        <v>OK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50"/>
      <c r="Z81" s="50"/>
      <c r="AA81" s="50"/>
      <c r="AB81" s="50"/>
    </row>
    <row r="82" spans="1:28" ht="39.950000000000003" customHeight="1" x14ac:dyDescent="0.25">
      <c r="A82" s="69"/>
      <c r="B82" s="66"/>
      <c r="C82" s="37">
        <v>79</v>
      </c>
      <c r="D82" s="63"/>
      <c r="E82" s="42" t="s">
        <v>34</v>
      </c>
      <c r="F82" s="43" t="s">
        <v>126</v>
      </c>
      <c r="G82" s="43" t="s">
        <v>35</v>
      </c>
      <c r="H82" s="43" t="s">
        <v>30</v>
      </c>
      <c r="I82" s="41">
        <v>44.6</v>
      </c>
      <c r="J82" s="16">
        <v>0</v>
      </c>
      <c r="K82" s="21">
        <f t="shared" si="3"/>
        <v>0</v>
      </c>
      <c r="L82" s="22" t="str">
        <f t="shared" si="4"/>
        <v>OK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50"/>
      <c r="Z82" s="50"/>
      <c r="AA82" s="50"/>
      <c r="AB82" s="50"/>
    </row>
    <row r="83" spans="1:28" ht="39.950000000000003" customHeight="1" x14ac:dyDescent="0.25">
      <c r="A83" s="69"/>
      <c r="B83" s="66"/>
      <c r="C83" s="37">
        <v>80</v>
      </c>
      <c r="D83" s="63"/>
      <c r="E83" s="42" t="s">
        <v>36</v>
      </c>
      <c r="F83" s="43" t="s">
        <v>126</v>
      </c>
      <c r="G83" s="43" t="s">
        <v>37</v>
      </c>
      <c r="H83" s="43" t="s">
        <v>30</v>
      </c>
      <c r="I83" s="41">
        <v>64.33</v>
      </c>
      <c r="J83" s="16">
        <v>0</v>
      </c>
      <c r="K83" s="21">
        <f t="shared" si="3"/>
        <v>0</v>
      </c>
      <c r="L83" s="22" t="str">
        <f t="shared" si="4"/>
        <v>OK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50"/>
      <c r="Z83" s="50"/>
      <c r="AA83" s="50"/>
      <c r="AB83" s="50"/>
    </row>
    <row r="84" spans="1:28" ht="39.950000000000003" customHeight="1" x14ac:dyDescent="0.25">
      <c r="A84" s="69"/>
      <c r="B84" s="66"/>
      <c r="C84" s="37">
        <v>81</v>
      </c>
      <c r="D84" s="63"/>
      <c r="E84" s="42" t="s">
        <v>128</v>
      </c>
      <c r="F84" s="43" t="s">
        <v>126</v>
      </c>
      <c r="G84" s="43" t="s">
        <v>29</v>
      </c>
      <c r="H84" s="43" t="s">
        <v>30</v>
      </c>
      <c r="I84" s="41">
        <v>5.65</v>
      </c>
      <c r="J84" s="16">
        <v>0</v>
      </c>
      <c r="K84" s="21">
        <f t="shared" si="3"/>
        <v>0</v>
      </c>
      <c r="L84" s="22" t="str">
        <f t="shared" si="4"/>
        <v>OK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50"/>
      <c r="Z84" s="50"/>
      <c r="AA84" s="50"/>
      <c r="AB84" s="50"/>
    </row>
    <row r="85" spans="1:28" ht="39.950000000000003" customHeight="1" x14ac:dyDescent="0.25">
      <c r="A85" s="69"/>
      <c r="B85" s="66"/>
      <c r="C85" s="37">
        <v>82</v>
      </c>
      <c r="D85" s="63"/>
      <c r="E85" s="42" t="s">
        <v>129</v>
      </c>
      <c r="F85" s="43" t="s">
        <v>38</v>
      </c>
      <c r="G85" s="43" t="s">
        <v>39</v>
      </c>
      <c r="H85" s="43" t="s">
        <v>30</v>
      </c>
      <c r="I85" s="41">
        <v>11.43</v>
      </c>
      <c r="J85" s="16">
        <v>0</v>
      </c>
      <c r="K85" s="21">
        <f t="shared" si="3"/>
        <v>0</v>
      </c>
      <c r="L85" s="22" t="str">
        <f t="shared" si="4"/>
        <v>OK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50"/>
      <c r="Z85" s="50"/>
      <c r="AA85" s="50"/>
      <c r="AB85" s="50"/>
    </row>
    <row r="86" spans="1:28" ht="39.950000000000003" customHeight="1" x14ac:dyDescent="0.25">
      <c r="A86" s="69"/>
      <c r="B86" s="66"/>
      <c r="C86" s="37">
        <v>83</v>
      </c>
      <c r="D86" s="63"/>
      <c r="E86" s="42" t="s">
        <v>130</v>
      </c>
      <c r="F86" s="43" t="s">
        <v>38</v>
      </c>
      <c r="G86" s="43" t="s">
        <v>40</v>
      </c>
      <c r="H86" s="43" t="s">
        <v>30</v>
      </c>
      <c r="I86" s="41">
        <v>16.829999999999998</v>
      </c>
      <c r="J86" s="16">
        <v>0</v>
      </c>
      <c r="K86" s="21">
        <f t="shared" si="3"/>
        <v>0</v>
      </c>
      <c r="L86" s="22" t="str">
        <f t="shared" si="4"/>
        <v>OK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50"/>
      <c r="Z86" s="50"/>
      <c r="AA86" s="50"/>
      <c r="AB86" s="50"/>
    </row>
    <row r="87" spans="1:28" ht="39.950000000000003" customHeight="1" x14ac:dyDescent="0.25">
      <c r="A87" s="69"/>
      <c r="B87" s="66"/>
      <c r="C87" s="37">
        <v>84</v>
      </c>
      <c r="D87" s="63"/>
      <c r="E87" s="42" t="s">
        <v>42</v>
      </c>
      <c r="F87" s="43" t="s">
        <v>11</v>
      </c>
      <c r="G87" s="43" t="s">
        <v>29</v>
      </c>
      <c r="H87" s="43" t="s">
        <v>30</v>
      </c>
      <c r="I87" s="41">
        <v>63.71</v>
      </c>
      <c r="J87" s="16">
        <v>0</v>
      </c>
      <c r="K87" s="21">
        <f t="shared" si="3"/>
        <v>0</v>
      </c>
      <c r="L87" s="22" t="str">
        <f t="shared" si="4"/>
        <v>OK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50"/>
      <c r="Z87" s="50"/>
      <c r="AA87" s="50"/>
      <c r="AB87" s="50"/>
    </row>
    <row r="88" spans="1:28" ht="39.950000000000003" customHeight="1" x14ac:dyDescent="0.25">
      <c r="A88" s="69"/>
      <c r="B88" s="66"/>
      <c r="C88" s="37">
        <v>85</v>
      </c>
      <c r="D88" s="63"/>
      <c r="E88" s="42" t="s">
        <v>45</v>
      </c>
      <c r="F88" s="43" t="s">
        <v>38</v>
      </c>
      <c r="G88" s="43" t="s">
        <v>98</v>
      </c>
      <c r="H88" s="43" t="s">
        <v>30</v>
      </c>
      <c r="I88" s="41">
        <v>29.34</v>
      </c>
      <c r="J88" s="16">
        <v>0</v>
      </c>
      <c r="K88" s="21">
        <f t="shared" si="3"/>
        <v>0</v>
      </c>
      <c r="L88" s="22" t="str">
        <f t="shared" si="4"/>
        <v>OK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50"/>
      <c r="Z88" s="50"/>
      <c r="AA88" s="50"/>
      <c r="AB88" s="50"/>
    </row>
    <row r="89" spans="1:28" ht="39.950000000000003" customHeight="1" x14ac:dyDescent="0.25">
      <c r="A89" s="69"/>
      <c r="B89" s="66"/>
      <c r="C89" s="37">
        <v>86</v>
      </c>
      <c r="D89" s="63"/>
      <c r="E89" s="42" t="s">
        <v>47</v>
      </c>
      <c r="F89" s="43" t="s">
        <v>38</v>
      </c>
      <c r="G89" s="43" t="s">
        <v>48</v>
      </c>
      <c r="H89" s="43" t="s">
        <v>30</v>
      </c>
      <c r="I89" s="41">
        <v>23.16</v>
      </c>
      <c r="J89" s="16">
        <v>0</v>
      </c>
      <c r="K89" s="21">
        <f t="shared" si="3"/>
        <v>0</v>
      </c>
      <c r="L89" s="22" t="str">
        <f t="shared" si="4"/>
        <v>OK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50"/>
      <c r="Z89" s="50"/>
      <c r="AA89" s="50"/>
      <c r="AB89" s="50"/>
    </row>
    <row r="90" spans="1:28" ht="39.950000000000003" customHeight="1" x14ac:dyDescent="0.25">
      <c r="A90" s="69"/>
      <c r="B90" s="66"/>
      <c r="C90" s="37">
        <v>87</v>
      </c>
      <c r="D90" s="63"/>
      <c r="E90" s="42" t="s">
        <v>49</v>
      </c>
      <c r="F90" s="43" t="s">
        <v>38</v>
      </c>
      <c r="G90" s="43" t="s">
        <v>50</v>
      </c>
      <c r="H90" s="43" t="s">
        <v>30</v>
      </c>
      <c r="I90" s="41">
        <v>16.47</v>
      </c>
      <c r="J90" s="16">
        <v>0</v>
      </c>
      <c r="K90" s="21">
        <f t="shared" si="3"/>
        <v>0</v>
      </c>
      <c r="L90" s="22" t="str">
        <f t="shared" si="4"/>
        <v>OK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50"/>
      <c r="Z90" s="50"/>
      <c r="AA90" s="50"/>
      <c r="AB90" s="50"/>
    </row>
    <row r="91" spans="1:28" ht="39.950000000000003" customHeight="1" x14ac:dyDescent="0.25">
      <c r="A91" s="69"/>
      <c r="B91" s="66"/>
      <c r="C91" s="37">
        <v>88</v>
      </c>
      <c r="D91" s="63"/>
      <c r="E91" s="42" t="s">
        <v>51</v>
      </c>
      <c r="F91" s="43" t="s">
        <v>38</v>
      </c>
      <c r="G91" s="43" t="s">
        <v>52</v>
      </c>
      <c r="H91" s="43" t="s">
        <v>30</v>
      </c>
      <c r="I91" s="41">
        <v>206.12</v>
      </c>
      <c r="J91" s="16">
        <v>0</v>
      </c>
      <c r="K91" s="21">
        <f t="shared" si="3"/>
        <v>0</v>
      </c>
      <c r="L91" s="22" t="str">
        <f t="shared" si="4"/>
        <v>OK</v>
      </c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50"/>
      <c r="Z91" s="50"/>
      <c r="AA91" s="50"/>
      <c r="AB91" s="50"/>
    </row>
    <row r="92" spans="1:28" ht="39.950000000000003" customHeight="1" x14ac:dyDescent="0.25">
      <c r="A92" s="69"/>
      <c r="B92" s="66"/>
      <c r="C92" s="37">
        <v>89</v>
      </c>
      <c r="D92" s="63"/>
      <c r="E92" s="42" t="s">
        <v>53</v>
      </c>
      <c r="F92" s="43" t="s">
        <v>38</v>
      </c>
      <c r="G92" s="43" t="s">
        <v>54</v>
      </c>
      <c r="H92" s="43" t="s">
        <v>30</v>
      </c>
      <c r="I92" s="41">
        <v>225.04</v>
      </c>
      <c r="J92" s="16">
        <v>0</v>
      </c>
      <c r="K92" s="21">
        <f t="shared" si="3"/>
        <v>0</v>
      </c>
      <c r="L92" s="22" t="str">
        <f t="shared" si="4"/>
        <v>OK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50"/>
      <c r="Z92" s="50"/>
      <c r="AA92" s="50"/>
      <c r="AB92" s="50"/>
    </row>
    <row r="93" spans="1:28" ht="39.950000000000003" customHeight="1" x14ac:dyDescent="0.25">
      <c r="A93" s="69"/>
      <c r="B93" s="66"/>
      <c r="C93" s="37">
        <v>90</v>
      </c>
      <c r="D93" s="63"/>
      <c r="E93" s="42" t="s">
        <v>55</v>
      </c>
      <c r="F93" s="43" t="s">
        <v>38</v>
      </c>
      <c r="G93" s="43" t="s">
        <v>96</v>
      </c>
      <c r="H93" s="43" t="s">
        <v>30</v>
      </c>
      <c r="I93" s="41">
        <v>74.180000000000007</v>
      </c>
      <c r="J93" s="16">
        <v>0</v>
      </c>
      <c r="K93" s="21">
        <f t="shared" si="3"/>
        <v>0</v>
      </c>
      <c r="L93" s="22" t="str">
        <f t="shared" si="4"/>
        <v>OK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50"/>
      <c r="Z93" s="50"/>
      <c r="AA93" s="50"/>
      <c r="AB93" s="50"/>
    </row>
    <row r="94" spans="1:28" ht="39.950000000000003" customHeight="1" x14ac:dyDescent="0.25">
      <c r="A94" s="69"/>
      <c r="B94" s="66"/>
      <c r="C94" s="37">
        <v>91</v>
      </c>
      <c r="D94" s="63"/>
      <c r="E94" s="42" t="s">
        <v>57</v>
      </c>
      <c r="F94" s="43" t="s">
        <v>38</v>
      </c>
      <c r="G94" s="43" t="s">
        <v>97</v>
      </c>
      <c r="H94" s="43" t="s">
        <v>30</v>
      </c>
      <c r="I94" s="41">
        <v>28.45</v>
      </c>
      <c r="J94" s="16">
        <v>0</v>
      </c>
      <c r="K94" s="21">
        <f t="shared" si="3"/>
        <v>0</v>
      </c>
      <c r="L94" s="22" t="str">
        <f t="shared" si="4"/>
        <v>OK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50"/>
      <c r="Z94" s="50"/>
      <c r="AA94" s="50"/>
      <c r="AB94" s="50"/>
    </row>
    <row r="95" spans="1:28" ht="39.950000000000003" customHeight="1" x14ac:dyDescent="0.25">
      <c r="A95" s="69"/>
      <c r="B95" s="66"/>
      <c r="C95" s="37">
        <v>92</v>
      </c>
      <c r="D95" s="63"/>
      <c r="E95" s="42" t="s">
        <v>59</v>
      </c>
      <c r="F95" s="43" t="s">
        <v>38</v>
      </c>
      <c r="G95" s="43" t="s">
        <v>60</v>
      </c>
      <c r="H95" s="43" t="s">
        <v>30</v>
      </c>
      <c r="I95" s="41">
        <v>63.74</v>
      </c>
      <c r="J95" s="16">
        <v>0</v>
      </c>
      <c r="K95" s="21">
        <f t="shared" si="3"/>
        <v>0</v>
      </c>
      <c r="L95" s="22" t="str">
        <f t="shared" si="4"/>
        <v>OK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50"/>
      <c r="Z95" s="50"/>
      <c r="AA95" s="50"/>
      <c r="AB95" s="50"/>
    </row>
    <row r="96" spans="1:28" ht="39.950000000000003" customHeight="1" x14ac:dyDescent="0.25">
      <c r="A96" s="69"/>
      <c r="B96" s="66"/>
      <c r="C96" s="37">
        <v>93</v>
      </c>
      <c r="D96" s="63"/>
      <c r="E96" s="42" t="s">
        <v>61</v>
      </c>
      <c r="F96" s="43" t="s">
        <v>38</v>
      </c>
      <c r="G96" s="43" t="s">
        <v>62</v>
      </c>
      <c r="H96" s="43" t="s">
        <v>30</v>
      </c>
      <c r="I96" s="41">
        <v>106.76</v>
      </c>
      <c r="J96" s="16">
        <v>0</v>
      </c>
      <c r="K96" s="21">
        <f t="shared" si="3"/>
        <v>0</v>
      </c>
      <c r="L96" s="22" t="str">
        <f t="shared" si="4"/>
        <v>OK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50"/>
      <c r="Z96" s="50"/>
      <c r="AA96" s="50"/>
      <c r="AB96" s="50"/>
    </row>
    <row r="97" spans="1:28" ht="39.950000000000003" customHeight="1" x14ac:dyDescent="0.25">
      <c r="A97" s="69"/>
      <c r="B97" s="66"/>
      <c r="C97" s="37">
        <v>94</v>
      </c>
      <c r="D97" s="63"/>
      <c r="E97" s="42" t="s">
        <v>63</v>
      </c>
      <c r="F97" s="43" t="s">
        <v>126</v>
      </c>
      <c r="G97" s="43" t="s">
        <v>64</v>
      </c>
      <c r="H97" s="43" t="s">
        <v>30</v>
      </c>
      <c r="I97" s="41">
        <v>1140.71</v>
      </c>
      <c r="J97" s="16">
        <v>0</v>
      </c>
      <c r="K97" s="21">
        <f t="shared" si="3"/>
        <v>0</v>
      </c>
      <c r="L97" s="22" t="str">
        <f t="shared" si="4"/>
        <v>OK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50"/>
      <c r="Z97" s="50"/>
      <c r="AA97" s="50"/>
      <c r="AB97" s="50"/>
    </row>
    <row r="98" spans="1:28" ht="39.950000000000003" customHeight="1" x14ac:dyDescent="0.25">
      <c r="A98" s="69"/>
      <c r="B98" s="66"/>
      <c r="C98" s="37">
        <v>95</v>
      </c>
      <c r="D98" s="63"/>
      <c r="E98" s="42" t="s">
        <v>65</v>
      </c>
      <c r="F98" s="43" t="s">
        <v>126</v>
      </c>
      <c r="G98" s="43" t="s">
        <v>64</v>
      </c>
      <c r="H98" s="43" t="s">
        <v>30</v>
      </c>
      <c r="I98" s="41">
        <v>599.79</v>
      </c>
      <c r="J98" s="16">
        <v>0</v>
      </c>
      <c r="K98" s="21">
        <f t="shared" si="3"/>
        <v>0</v>
      </c>
      <c r="L98" s="22" t="str">
        <f t="shared" si="4"/>
        <v>OK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50"/>
      <c r="Z98" s="50"/>
      <c r="AA98" s="50"/>
      <c r="AB98" s="50"/>
    </row>
    <row r="99" spans="1:28" ht="39.950000000000003" customHeight="1" x14ac:dyDescent="0.25">
      <c r="A99" s="69"/>
      <c r="B99" s="66"/>
      <c r="C99" s="37">
        <v>96</v>
      </c>
      <c r="D99" s="63"/>
      <c r="E99" s="42" t="s">
        <v>66</v>
      </c>
      <c r="F99" s="43" t="s">
        <v>126</v>
      </c>
      <c r="G99" s="43" t="s">
        <v>67</v>
      </c>
      <c r="H99" s="43" t="s">
        <v>30</v>
      </c>
      <c r="I99" s="41">
        <v>161.94</v>
      </c>
      <c r="J99" s="16">
        <v>0</v>
      </c>
      <c r="K99" s="21">
        <f t="shared" si="3"/>
        <v>0</v>
      </c>
      <c r="L99" s="22" t="str">
        <f t="shared" si="4"/>
        <v>OK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50"/>
      <c r="Z99" s="50"/>
      <c r="AA99" s="50"/>
      <c r="AB99" s="50"/>
    </row>
    <row r="100" spans="1:28" ht="39.950000000000003" customHeight="1" x14ac:dyDescent="0.25">
      <c r="A100" s="69"/>
      <c r="B100" s="66"/>
      <c r="C100" s="37">
        <v>97</v>
      </c>
      <c r="D100" s="63"/>
      <c r="E100" s="42" t="s">
        <v>68</v>
      </c>
      <c r="F100" s="43" t="s">
        <v>126</v>
      </c>
      <c r="G100" s="43" t="s">
        <v>69</v>
      </c>
      <c r="H100" s="43" t="s">
        <v>30</v>
      </c>
      <c r="I100" s="41">
        <v>743.8</v>
      </c>
      <c r="J100" s="16">
        <v>0</v>
      </c>
      <c r="K100" s="21">
        <f t="shared" si="3"/>
        <v>0</v>
      </c>
      <c r="L100" s="22" t="str">
        <f t="shared" si="4"/>
        <v>OK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50"/>
      <c r="Z100" s="50"/>
      <c r="AA100" s="50"/>
      <c r="AB100" s="50"/>
    </row>
    <row r="101" spans="1:28" ht="39.950000000000003" customHeight="1" x14ac:dyDescent="0.25">
      <c r="A101" s="69"/>
      <c r="B101" s="66"/>
      <c r="C101" s="37">
        <v>98</v>
      </c>
      <c r="D101" s="63"/>
      <c r="E101" s="42" t="s">
        <v>70</v>
      </c>
      <c r="F101" s="43" t="s">
        <v>126</v>
      </c>
      <c r="G101" s="43" t="s">
        <v>29</v>
      </c>
      <c r="H101" s="43" t="s">
        <v>30</v>
      </c>
      <c r="I101" s="41">
        <v>371.64</v>
      </c>
      <c r="J101" s="16">
        <v>0</v>
      </c>
      <c r="K101" s="21">
        <f t="shared" si="3"/>
        <v>0</v>
      </c>
      <c r="L101" s="22" t="str">
        <f t="shared" si="4"/>
        <v>OK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50"/>
      <c r="Z101" s="50"/>
      <c r="AA101" s="50"/>
      <c r="AB101" s="50"/>
    </row>
    <row r="102" spans="1:28" ht="39.950000000000003" customHeight="1" x14ac:dyDescent="0.25">
      <c r="A102" s="69"/>
      <c r="B102" s="66"/>
      <c r="C102" s="37">
        <v>99</v>
      </c>
      <c r="D102" s="63"/>
      <c r="E102" s="42" t="s">
        <v>71</v>
      </c>
      <c r="F102" s="43" t="s">
        <v>126</v>
      </c>
      <c r="G102" s="43" t="s">
        <v>72</v>
      </c>
      <c r="H102" s="43" t="s">
        <v>30</v>
      </c>
      <c r="I102" s="41">
        <v>141.31</v>
      </c>
      <c r="J102" s="16">
        <v>0</v>
      </c>
      <c r="K102" s="21">
        <f t="shared" si="3"/>
        <v>0</v>
      </c>
      <c r="L102" s="22" t="str">
        <f t="shared" si="4"/>
        <v>OK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50"/>
      <c r="Z102" s="50"/>
      <c r="AA102" s="50"/>
      <c r="AB102" s="50"/>
    </row>
    <row r="103" spans="1:28" ht="39.950000000000003" customHeight="1" x14ac:dyDescent="0.25">
      <c r="A103" s="69"/>
      <c r="B103" s="66"/>
      <c r="C103" s="37">
        <v>100</v>
      </c>
      <c r="D103" s="63"/>
      <c r="E103" s="42" t="s">
        <v>73</v>
      </c>
      <c r="F103" s="43" t="s">
        <v>126</v>
      </c>
      <c r="G103" s="43" t="s">
        <v>74</v>
      </c>
      <c r="H103" s="43" t="s">
        <v>30</v>
      </c>
      <c r="I103" s="41">
        <v>823.48</v>
      </c>
      <c r="J103" s="16">
        <v>0</v>
      </c>
      <c r="K103" s="21">
        <f t="shared" si="3"/>
        <v>0</v>
      </c>
      <c r="L103" s="22" t="str">
        <f t="shared" si="4"/>
        <v>OK</v>
      </c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50"/>
      <c r="Z103" s="50"/>
      <c r="AA103" s="50"/>
      <c r="AB103" s="50"/>
    </row>
    <row r="104" spans="1:28" ht="39.950000000000003" customHeight="1" x14ac:dyDescent="0.25">
      <c r="A104" s="69"/>
      <c r="B104" s="66"/>
      <c r="C104" s="37">
        <v>101</v>
      </c>
      <c r="D104" s="63"/>
      <c r="E104" s="42" t="s">
        <v>75</v>
      </c>
      <c r="F104" s="43" t="s">
        <v>126</v>
      </c>
      <c r="G104" s="43" t="s">
        <v>76</v>
      </c>
      <c r="H104" s="43" t="s">
        <v>30</v>
      </c>
      <c r="I104" s="41">
        <v>1149.44</v>
      </c>
      <c r="J104" s="16">
        <v>0</v>
      </c>
      <c r="K104" s="21">
        <f t="shared" si="3"/>
        <v>0</v>
      </c>
      <c r="L104" s="22" t="str">
        <f t="shared" si="4"/>
        <v>OK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50"/>
      <c r="Z104" s="50"/>
      <c r="AA104" s="50"/>
      <c r="AB104" s="50"/>
    </row>
    <row r="105" spans="1:28" ht="39.950000000000003" customHeight="1" x14ac:dyDescent="0.25">
      <c r="A105" s="69"/>
      <c r="B105" s="66"/>
      <c r="C105" s="37">
        <v>102</v>
      </c>
      <c r="D105" s="63"/>
      <c r="E105" s="42" t="s">
        <v>77</v>
      </c>
      <c r="F105" s="43" t="s">
        <v>126</v>
      </c>
      <c r="G105" s="43" t="s">
        <v>29</v>
      </c>
      <c r="H105" s="43" t="s">
        <v>30</v>
      </c>
      <c r="I105" s="41">
        <v>614.84</v>
      </c>
      <c r="J105" s="16">
        <v>0</v>
      </c>
      <c r="K105" s="21">
        <f t="shared" si="3"/>
        <v>0</v>
      </c>
      <c r="L105" s="22" t="str">
        <f t="shared" si="4"/>
        <v>OK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50"/>
      <c r="Z105" s="50"/>
      <c r="AA105" s="50"/>
      <c r="AB105" s="50"/>
    </row>
    <row r="106" spans="1:28" ht="39.950000000000003" customHeight="1" x14ac:dyDescent="0.25">
      <c r="A106" s="69"/>
      <c r="B106" s="66"/>
      <c r="C106" s="37">
        <v>103</v>
      </c>
      <c r="D106" s="63"/>
      <c r="E106" s="42" t="s">
        <v>78</v>
      </c>
      <c r="F106" s="43" t="s">
        <v>126</v>
      </c>
      <c r="G106" s="43" t="s">
        <v>29</v>
      </c>
      <c r="H106" s="43" t="s">
        <v>30</v>
      </c>
      <c r="I106" s="41">
        <v>1161.08</v>
      </c>
      <c r="J106" s="16">
        <v>0</v>
      </c>
      <c r="K106" s="21">
        <f t="shared" si="3"/>
        <v>0</v>
      </c>
      <c r="L106" s="22" t="str">
        <f t="shared" si="4"/>
        <v>OK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50"/>
      <c r="Z106" s="50"/>
      <c r="AA106" s="50"/>
      <c r="AB106" s="50"/>
    </row>
    <row r="107" spans="1:28" ht="39.950000000000003" customHeight="1" x14ac:dyDescent="0.25">
      <c r="A107" s="69"/>
      <c r="B107" s="66"/>
      <c r="C107" s="37">
        <v>104</v>
      </c>
      <c r="D107" s="63"/>
      <c r="E107" s="42" t="s">
        <v>79</v>
      </c>
      <c r="F107" s="43" t="s">
        <v>126</v>
      </c>
      <c r="G107" s="43" t="s">
        <v>29</v>
      </c>
      <c r="H107" s="43" t="s">
        <v>30</v>
      </c>
      <c r="I107" s="41">
        <v>77.2</v>
      </c>
      <c r="J107" s="16">
        <v>0</v>
      </c>
      <c r="K107" s="21">
        <f t="shared" si="3"/>
        <v>0</v>
      </c>
      <c r="L107" s="22" t="str">
        <f t="shared" si="4"/>
        <v>OK</v>
      </c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50"/>
      <c r="Z107" s="50"/>
      <c r="AA107" s="50"/>
      <c r="AB107" s="50"/>
    </row>
    <row r="108" spans="1:28" ht="39.950000000000003" customHeight="1" x14ac:dyDescent="0.25">
      <c r="A108" s="69"/>
      <c r="B108" s="66"/>
      <c r="C108" s="37">
        <v>105</v>
      </c>
      <c r="D108" s="63"/>
      <c r="E108" s="42" t="s">
        <v>132</v>
      </c>
      <c r="F108" s="43" t="s">
        <v>126</v>
      </c>
      <c r="G108" s="43" t="s">
        <v>29</v>
      </c>
      <c r="H108" s="43" t="s">
        <v>30</v>
      </c>
      <c r="I108" s="41">
        <v>73.09</v>
      </c>
      <c r="J108" s="16">
        <v>0</v>
      </c>
      <c r="K108" s="21">
        <f t="shared" si="3"/>
        <v>0</v>
      </c>
      <c r="L108" s="22" t="str">
        <f t="shared" si="4"/>
        <v>OK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50"/>
      <c r="Z108" s="50"/>
      <c r="AA108" s="50"/>
      <c r="AB108" s="50"/>
    </row>
    <row r="109" spans="1:28" ht="39.950000000000003" customHeight="1" x14ac:dyDescent="0.25">
      <c r="A109" s="69"/>
      <c r="B109" s="66"/>
      <c r="C109" s="37">
        <v>106</v>
      </c>
      <c r="D109" s="63"/>
      <c r="E109" s="42" t="s">
        <v>136</v>
      </c>
      <c r="F109" s="43" t="s">
        <v>38</v>
      </c>
      <c r="G109" s="43" t="s">
        <v>99</v>
      </c>
      <c r="H109" s="43" t="s">
        <v>30</v>
      </c>
      <c r="I109" s="41">
        <v>56.1</v>
      </c>
      <c r="J109" s="16">
        <v>0</v>
      </c>
      <c r="K109" s="21">
        <f t="shared" si="3"/>
        <v>0</v>
      </c>
      <c r="L109" s="22" t="str">
        <f t="shared" si="4"/>
        <v>OK</v>
      </c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50"/>
      <c r="Z109" s="50"/>
      <c r="AA109" s="50"/>
      <c r="AB109" s="50"/>
    </row>
    <row r="110" spans="1:28" ht="39.950000000000003" customHeight="1" x14ac:dyDescent="0.25">
      <c r="A110" s="69"/>
      <c r="B110" s="66"/>
      <c r="C110" s="37">
        <v>107</v>
      </c>
      <c r="D110" s="63"/>
      <c r="E110" s="42" t="s">
        <v>85</v>
      </c>
      <c r="F110" s="43" t="s">
        <v>126</v>
      </c>
      <c r="G110" s="43" t="s">
        <v>86</v>
      </c>
      <c r="H110" s="43" t="s">
        <v>30</v>
      </c>
      <c r="I110" s="41">
        <v>1215.22</v>
      </c>
      <c r="J110" s="16">
        <v>0</v>
      </c>
      <c r="K110" s="21">
        <f t="shared" si="3"/>
        <v>0</v>
      </c>
      <c r="L110" s="22" t="str">
        <f t="shared" si="4"/>
        <v>OK</v>
      </c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50"/>
      <c r="Z110" s="50"/>
      <c r="AA110" s="50"/>
      <c r="AB110" s="50"/>
    </row>
    <row r="111" spans="1:28" ht="39.950000000000003" customHeight="1" x14ac:dyDescent="0.25">
      <c r="A111" s="69"/>
      <c r="B111" s="66"/>
      <c r="C111" s="37">
        <v>108</v>
      </c>
      <c r="D111" s="63"/>
      <c r="E111" s="42" t="s">
        <v>87</v>
      </c>
      <c r="F111" s="43" t="s">
        <v>126</v>
      </c>
      <c r="G111" s="43" t="s">
        <v>88</v>
      </c>
      <c r="H111" s="43" t="s">
        <v>30</v>
      </c>
      <c r="I111" s="41">
        <v>496.61</v>
      </c>
      <c r="J111" s="16">
        <v>0</v>
      </c>
      <c r="K111" s="21">
        <f t="shared" si="3"/>
        <v>0</v>
      </c>
      <c r="L111" s="22" t="str">
        <f t="shared" si="4"/>
        <v>OK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50"/>
      <c r="Z111" s="50"/>
      <c r="AA111" s="50"/>
      <c r="AB111" s="50"/>
    </row>
    <row r="112" spans="1:28" ht="39.950000000000003" customHeight="1" x14ac:dyDescent="0.25">
      <c r="A112" s="69"/>
      <c r="B112" s="66"/>
      <c r="C112" s="37">
        <v>109</v>
      </c>
      <c r="D112" s="63"/>
      <c r="E112" s="42" t="s">
        <v>90</v>
      </c>
      <c r="F112" s="43" t="s">
        <v>38</v>
      </c>
      <c r="G112" s="43" t="s">
        <v>29</v>
      </c>
      <c r="H112" s="43" t="s">
        <v>30</v>
      </c>
      <c r="I112" s="41">
        <v>205.87</v>
      </c>
      <c r="J112" s="16">
        <v>0</v>
      </c>
      <c r="K112" s="21">
        <f t="shared" si="3"/>
        <v>0</v>
      </c>
      <c r="L112" s="22" t="str">
        <f t="shared" si="4"/>
        <v>OK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50"/>
      <c r="Z112" s="50"/>
      <c r="AA112" s="50"/>
      <c r="AB112" s="50"/>
    </row>
    <row r="113" spans="1:28" ht="39.950000000000003" customHeight="1" x14ac:dyDescent="0.25">
      <c r="A113" s="69"/>
      <c r="B113" s="66"/>
      <c r="C113" s="37">
        <v>110</v>
      </c>
      <c r="D113" s="63"/>
      <c r="E113" s="42" t="s">
        <v>91</v>
      </c>
      <c r="F113" s="43" t="s">
        <v>38</v>
      </c>
      <c r="G113" s="43" t="s">
        <v>29</v>
      </c>
      <c r="H113" s="43" t="s">
        <v>30</v>
      </c>
      <c r="I113" s="41">
        <v>115.8</v>
      </c>
      <c r="J113" s="16">
        <v>0</v>
      </c>
      <c r="K113" s="21">
        <f t="shared" si="3"/>
        <v>0</v>
      </c>
      <c r="L113" s="22" t="str">
        <f t="shared" si="4"/>
        <v>OK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50"/>
      <c r="Z113" s="50"/>
      <c r="AA113" s="50"/>
      <c r="AB113" s="50"/>
    </row>
    <row r="114" spans="1:28" ht="39.950000000000003" customHeight="1" x14ac:dyDescent="0.25">
      <c r="A114" s="69"/>
      <c r="B114" s="66"/>
      <c r="C114" s="37">
        <v>111</v>
      </c>
      <c r="D114" s="63"/>
      <c r="E114" s="42" t="s">
        <v>92</v>
      </c>
      <c r="F114" s="43" t="s">
        <v>38</v>
      </c>
      <c r="G114" s="43" t="s">
        <v>93</v>
      </c>
      <c r="H114" s="43" t="s">
        <v>30</v>
      </c>
      <c r="I114" s="41">
        <v>20.76</v>
      </c>
      <c r="J114" s="16">
        <v>0</v>
      </c>
      <c r="K114" s="21">
        <f t="shared" si="3"/>
        <v>0</v>
      </c>
      <c r="L114" s="22" t="str">
        <f t="shared" si="4"/>
        <v>OK</v>
      </c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50"/>
      <c r="Z114" s="50"/>
      <c r="AA114" s="50"/>
      <c r="AB114" s="50"/>
    </row>
    <row r="115" spans="1:28" ht="39.950000000000003" customHeight="1" x14ac:dyDescent="0.25">
      <c r="A115" s="69"/>
      <c r="B115" s="66"/>
      <c r="C115" s="37">
        <v>112</v>
      </c>
      <c r="D115" s="63"/>
      <c r="E115" s="42" t="s">
        <v>94</v>
      </c>
      <c r="F115" s="43" t="s">
        <v>126</v>
      </c>
      <c r="G115" s="43" t="s">
        <v>29</v>
      </c>
      <c r="H115" s="43" t="s">
        <v>30</v>
      </c>
      <c r="I115" s="41">
        <v>192.14</v>
      </c>
      <c r="J115" s="16">
        <v>0</v>
      </c>
      <c r="K115" s="21">
        <f t="shared" si="3"/>
        <v>0</v>
      </c>
      <c r="L115" s="22" t="str">
        <f t="shared" si="4"/>
        <v>OK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50"/>
      <c r="Z115" s="50"/>
      <c r="AA115" s="50"/>
      <c r="AB115" s="50"/>
    </row>
    <row r="116" spans="1:28" ht="39.950000000000003" customHeight="1" x14ac:dyDescent="0.25">
      <c r="A116" s="70"/>
      <c r="B116" s="67"/>
      <c r="C116" s="37">
        <v>113</v>
      </c>
      <c r="D116" s="64"/>
      <c r="E116" s="42" t="s">
        <v>95</v>
      </c>
      <c r="F116" s="43" t="s">
        <v>126</v>
      </c>
      <c r="G116" s="43" t="s">
        <v>29</v>
      </c>
      <c r="H116" s="43" t="s">
        <v>30</v>
      </c>
      <c r="I116" s="41">
        <v>210.16</v>
      </c>
      <c r="J116" s="16">
        <v>0</v>
      </c>
      <c r="K116" s="21">
        <f t="shared" si="3"/>
        <v>0</v>
      </c>
      <c r="L116" s="22" t="str">
        <f t="shared" si="4"/>
        <v>OK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50"/>
      <c r="Z116" s="50"/>
      <c r="AA116" s="50"/>
      <c r="AB116" s="50"/>
    </row>
    <row r="117" spans="1:28" ht="39.950000000000003" customHeight="1" x14ac:dyDescent="0.25">
      <c r="A117" s="68" t="s">
        <v>143</v>
      </c>
      <c r="B117" s="65">
        <v>4</v>
      </c>
      <c r="C117" s="37">
        <v>114</v>
      </c>
      <c r="D117" s="62" t="s">
        <v>124</v>
      </c>
      <c r="E117" s="42" t="s">
        <v>28</v>
      </c>
      <c r="F117" s="43" t="s">
        <v>126</v>
      </c>
      <c r="G117" s="43" t="s">
        <v>29</v>
      </c>
      <c r="H117" s="43" t="s">
        <v>30</v>
      </c>
      <c r="I117" s="41">
        <v>250</v>
      </c>
      <c r="J117" s="16">
        <v>20</v>
      </c>
      <c r="K117" s="21">
        <f t="shared" si="3"/>
        <v>20</v>
      </c>
      <c r="L117" s="22" t="str">
        <f t="shared" si="4"/>
        <v>OK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50"/>
      <c r="Z117" s="50"/>
      <c r="AA117" s="50"/>
      <c r="AB117" s="50"/>
    </row>
    <row r="118" spans="1:28" ht="39.950000000000003" customHeight="1" x14ac:dyDescent="0.25">
      <c r="A118" s="69"/>
      <c r="B118" s="66"/>
      <c r="C118" s="37">
        <v>115</v>
      </c>
      <c r="D118" s="63"/>
      <c r="E118" s="42" t="s">
        <v>31</v>
      </c>
      <c r="F118" s="43" t="s">
        <v>32</v>
      </c>
      <c r="G118" s="43" t="s">
        <v>29</v>
      </c>
      <c r="H118" s="43" t="s">
        <v>30</v>
      </c>
      <c r="I118" s="41">
        <v>20</v>
      </c>
      <c r="J118" s="16">
        <v>500</v>
      </c>
      <c r="K118" s="21">
        <f t="shared" si="3"/>
        <v>500</v>
      </c>
      <c r="L118" s="22" t="str">
        <f t="shared" si="4"/>
        <v>OK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50"/>
      <c r="Z118" s="50"/>
      <c r="AA118" s="50"/>
      <c r="AB118" s="50"/>
    </row>
    <row r="119" spans="1:28" ht="39.950000000000003" customHeight="1" x14ac:dyDescent="0.25">
      <c r="A119" s="69"/>
      <c r="B119" s="66"/>
      <c r="C119" s="37">
        <v>116</v>
      </c>
      <c r="D119" s="63"/>
      <c r="E119" s="42" t="s">
        <v>33</v>
      </c>
      <c r="F119" s="43" t="s">
        <v>126</v>
      </c>
      <c r="G119" s="43" t="s">
        <v>29</v>
      </c>
      <c r="H119" s="43" t="s">
        <v>30</v>
      </c>
      <c r="I119" s="41">
        <v>32</v>
      </c>
      <c r="J119" s="16">
        <v>100</v>
      </c>
      <c r="K119" s="21">
        <f t="shared" si="3"/>
        <v>100</v>
      </c>
      <c r="L119" s="22" t="str">
        <f t="shared" si="4"/>
        <v>OK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50"/>
      <c r="Z119" s="50"/>
      <c r="AA119" s="50"/>
      <c r="AB119" s="50"/>
    </row>
    <row r="120" spans="1:28" ht="39.950000000000003" customHeight="1" x14ac:dyDescent="0.25">
      <c r="A120" s="69"/>
      <c r="B120" s="66"/>
      <c r="C120" s="37">
        <v>117</v>
      </c>
      <c r="D120" s="63"/>
      <c r="E120" s="42" t="s">
        <v>34</v>
      </c>
      <c r="F120" s="43" t="s">
        <v>126</v>
      </c>
      <c r="G120" s="43" t="s">
        <v>35</v>
      </c>
      <c r="H120" s="43" t="s">
        <v>30</v>
      </c>
      <c r="I120" s="41">
        <v>52</v>
      </c>
      <c r="J120" s="16">
        <v>200</v>
      </c>
      <c r="K120" s="21">
        <f t="shared" si="3"/>
        <v>200</v>
      </c>
      <c r="L120" s="22" t="str">
        <f t="shared" si="4"/>
        <v>OK</v>
      </c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50"/>
      <c r="Z120" s="50"/>
      <c r="AA120" s="50"/>
      <c r="AB120" s="50"/>
    </row>
    <row r="121" spans="1:28" ht="39.950000000000003" customHeight="1" x14ac:dyDescent="0.25">
      <c r="A121" s="69"/>
      <c r="B121" s="66"/>
      <c r="C121" s="37">
        <v>118</v>
      </c>
      <c r="D121" s="63"/>
      <c r="E121" s="42" t="s">
        <v>36</v>
      </c>
      <c r="F121" s="43" t="s">
        <v>126</v>
      </c>
      <c r="G121" s="43" t="s">
        <v>37</v>
      </c>
      <c r="H121" s="43" t="s">
        <v>30</v>
      </c>
      <c r="I121" s="41">
        <v>75</v>
      </c>
      <c r="J121" s="16">
        <v>200</v>
      </c>
      <c r="K121" s="21">
        <f t="shared" ref="K121:K184" si="5">J121-(SUM(M121:AB121))</f>
        <v>200</v>
      </c>
      <c r="L121" s="22" t="str">
        <f t="shared" si="4"/>
        <v>OK</v>
      </c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50"/>
      <c r="Z121" s="50"/>
      <c r="AA121" s="50"/>
      <c r="AB121" s="50"/>
    </row>
    <row r="122" spans="1:28" ht="39.950000000000003" customHeight="1" x14ac:dyDescent="0.25">
      <c r="A122" s="69"/>
      <c r="B122" s="66"/>
      <c r="C122" s="37">
        <v>119</v>
      </c>
      <c r="D122" s="63"/>
      <c r="E122" s="42" t="s">
        <v>128</v>
      </c>
      <c r="F122" s="43" t="s">
        <v>126</v>
      </c>
      <c r="G122" s="43" t="s">
        <v>29</v>
      </c>
      <c r="H122" s="43" t="s">
        <v>30</v>
      </c>
      <c r="I122" s="41">
        <v>6.59</v>
      </c>
      <c r="J122" s="16">
        <v>100</v>
      </c>
      <c r="K122" s="21">
        <f t="shared" si="5"/>
        <v>100</v>
      </c>
      <c r="L122" s="22" t="str">
        <f t="shared" si="4"/>
        <v>OK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50"/>
      <c r="Z122" s="50"/>
      <c r="AA122" s="50"/>
      <c r="AB122" s="50"/>
    </row>
    <row r="123" spans="1:28" ht="39.950000000000003" customHeight="1" x14ac:dyDescent="0.25">
      <c r="A123" s="69"/>
      <c r="B123" s="66"/>
      <c r="C123" s="37">
        <v>120</v>
      </c>
      <c r="D123" s="63"/>
      <c r="E123" s="42" t="s">
        <v>129</v>
      </c>
      <c r="F123" s="43" t="s">
        <v>38</v>
      </c>
      <c r="G123" s="43" t="s">
        <v>39</v>
      </c>
      <c r="H123" s="43" t="s">
        <v>30</v>
      </c>
      <c r="I123" s="41">
        <v>13.33</v>
      </c>
      <c r="J123" s="16">
        <v>4000</v>
      </c>
      <c r="K123" s="21">
        <f t="shared" si="5"/>
        <v>4000</v>
      </c>
      <c r="L123" s="22" t="str">
        <f t="shared" si="4"/>
        <v>OK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50"/>
      <c r="Z123" s="50"/>
      <c r="AA123" s="50"/>
      <c r="AB123" s="50"/>
    </row>
    <row r="124" spans="1:28" ht="39.950000000000003" customHeight="1" x14ac:dyDescent="0.25">
      <c r="A124" s="69"/>
      <c r="B124" s="66"/>
      <c r="C124" s="37">
        <v>121</v>
      </c>
      <c r="D124" s="63"/>
      <c r="E124" s="42" t="s">
        <v>130</v>
      </c>
      <c r="F124" s="43" t="s">
        <v>38</v>
      </c>
      <c r="G124" s="43" t="s">
        <v>40</v>
      </c>
      <c r="H124" s="43" t="s">
        <v>30</v>
      </c>
      <c r="I124" s="41">
        <v>19.63</v>
      </c>
      <c r="J124" s="16">
        <v>4000</v>
      </c>
      <c r="K124" s="21">
        <f t="shared" si="5"/>
        <v>4000</v>
      </c>
      <c r="L124" s="22" t="str">
        <f t="shared" si="4"/>
        <v>OK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50"/>
      <c r="Z124" s="50"/>
      <c r="AA124" s="50"/>
      <c r="AB124" s="50"/>
    </row>
    <row r="125" spans="1:28" ht="39.950000000000003" customHeight="1" x14ac:dyDescent="0.25">
      <c r="A125" s="69"/>
      <c r="B125" s="66"/>
      <c r="C125" s="37">
        <v>122</v>
      </c>
      <c r="D125" s="63"/>
      <c r="E125" s="42" t="s">
        <v>131</v>
      </c>
      <c r="F125" s="43" t="s">
        <v>38</v>
      </c>
      <c r="G125" s="43" t="s">
        <v>41</v>
      </c>
      <c r="H125" s="43" t="s">
        <v>30</v>
      </c>
      <c r="I125" s="41">
        <v>21.33</v>
      </c>
      <c r="J125" s="16">
        <v>200</v>
      </c>
      <c r="K125" s="21">
        <f t="shared" si="5"/>
        <v>200</v>
      </c>
      <c r="L125" s="22" t="str">
        <f t="shared" si="4"/>
        <v>OK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50"/>
      <c r="Z125" s="50"/>
      <c r="AA125" s="50"/>
      <c r="AB125" s="50"/>
    </row>
    <row r="126" spans="1:28" ht="39.950000000000003" customHeight="1" x14ac:dyDescent="0.25">
      <c r="A126" s="69"/>
      <c r="B126" s="66"/>
      <c r="C126" s="37">
        <v>123</v>
      </c>
      <c r="D126" s="63"/>
      <c r="E126" s="42" t="s">
        <v>42</v>
      </c>
      <c r="F126" s="43" t="s">
        <v>11</v>
      </c>
      <c r="G126" s="43" t="s">
        <v>29</v>
      </c>
      <c r="H126" s="43" t="s">
        <v>30</v>
      </c>
      <c r="I126" s="41">
        <v>74.28</v>
      </c>
      <c r="J126" s="16">
        <v>100</v>
      </c>
      <c r="K126" s="21">
        <f t="shared" si="5"/>
        <v>100</v>
      </c>
      <c r="L126" s="22" t="str">
        <f t="shared" si="4"/>
        <v>OK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50"/>
      <c r="Z126" s="50"/>
      <c r="AA126" s="50"/>
      <c r="AB126" s="50"/>
    </row>
    <row r="127" spans="1:28" ht="39.950000000000003" customHeight="1" x14ac:dyDescent="0.25">
      <c r="A127" s="69"/>
      <c r="B127" s="66"/>
      <c r="C127" s="37">
        <v>124</v>
      </c>
      <c r="D127" s="63"/>
      <c r="E127" s="42" t="s">
        <v>43</v>
      </c>
      <c r="F127" s="43" t="s">
        <v>44</v>
      </c>
      <c r="G127" s="43" t="s">
        <v>29</v>
      </c>
      <c r="H127" s="43" t="s">
        <v>30</v>
      </c>
      <c r="I127" s="41">
        <v>26.57</v>
      </c>
      <c r="J127" s="16">
        <v>100</v>
      </c>
      <c r="K127" s="21">
        <f t="shared" si="5"/>
        <v>100</v>
      </c>
      <c r="L127" s="22" t="str">
        <f t="shared" si="4"/>
        <v>OK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50"/>
      <c r="Z127" s="50"/>
      <c r="AA127" s="50"/>
      <c r="AB127" s="50"/>
    </row>
    <row r="128" spans="1:28" ht="39.950000000000003" customHeight="1" x14ac:dyDescent="0.25">
      <c r="A128" s="69"/>
      <c r="B128" s="66"/>
      <c r="C128" s="37">
        <v>125</v>
      </c>
      <c r="D128" s="63"/>
      <c r="E128" s="42" t="s">
        <v>45</v>
      </c>
      <c r="F128" s="43" t="s">
        <v>38</v>
      </c>
      <c r="G128" s="43" t="s">
        <v>46</v>
      </c>
      <c r="H128" s="43" t="s">
        <v>30</v>
      </c>
      <c r="I128" s="41">
        <v>34.21</v>
      </c>
      <c r="J128" s="16">
        <v>200</v>
      </c>
      <c r="K128" s="21">
        <f t="shared" si="5"/>
        <v>200</v>
      </c>
      <c r="L128" s="22" t="str">
        <f t="shared" si="4"/>
        <v>OK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50"/>
      <c r="Z128" s="50"/>
      <c r="AA128" s="50"/>
      <c r="AB128" s="50"/>
    </row>
    <row r="129" spans="1:28" ht="39.950000000000003" customHeight="1" x14ac:dyDescent="0.25">
      <c r="A129" s="69"/>
      <c r="B129" s="66"/>
      <c r="C129" s="37">
        <v>126</v>
      </c>
      <c r="D129" s="63"/>
      <c r="E129" s="42" t="s">
        <v>47</v>
      </c>
      <c r="F129" s="43" t="s">
        <v>38</v>
      </c>
      <c r="G129" s="43" t="s">
        <v>48</v>
      </c>
      <c r="H129" s="43" t="s">
        <v>30</v>
      </c>
      <c r="I129" s="41">
        <v>27</v>
      </c>
      <c r="J129" s="16">
        <v>200</v>
      </c>
      <c r="K129" s="21">
        <f t="shared" si="5"/>
        <v>200</v>
      </c>
      <c r="L129" s="22" t="str">
        <f t="shared" si="4"/>
        <v>OK</v>
      </c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50"/>
      <c r="Z129" s="50"/>
      <c r="AA129" s="50"/>
      <c r="AB129" s="50"/>
    </row>
    <row r="130" spans="1:28" ht="39.950000000000003" customHeight="1" x14ac:dyDescent="0.25">
      <c r="A130" s="69"/>
      <c r="B130" s="66"/>
      <c r="C130" s="37">
        <v>127</v>
      </c>
      <c r="D130" s="63"/>
      <c r="E130" s="42" t="s">
        <v>49</v>
      </c>
      <c r="F130" s="43" t="s">
        <v>38</v>
      </c>
      <c r="G130" s="43" t="s">
        <v>50</v>
      </c>
      <c r="H130" s="43" t="s">
        <v>30</v>
      </c>
      <c r="I130" s="41">
        <v>19.21</v>
      </c>
      <c r="J130" s="16">
        <v>200</v>
      </c>
      <c r="K130" s="21">
        <f t="shared" si="5"/>
        <v>200</v>
      </c>
      <c r="L130" s="22" t="str">
        <f t="shared" si="4"/>
        <v>OK</v>
      </c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50"/>
      <c r="Z130" s="50"/>
      <c r="AA130" s="50"/>
      <c r="AB130" s="50"/>
    </row>
    <row r="131" spans="1:28" ht="39.950000000000003" customHeight="1" x14ac:dyDescent="0.25">
      <c r="A131" s="69"/>
      <c r="B131" s="66"/>
      <c r="C131" s="37">
        <v>128</v>
      </c>
      <c r="D131" s="63"/>
      <c r="E131" s="42" t="s">
        <v>51</v>
      </c>
      <c r="F131" s="43" t="s">
        <v>38</v>
      </c>
      <c r="G131" s="43" t="s">
        <v>52</v>
      </c>
      <c r="H131" s="43" t="s">
        <v>30</v>
      </c>
      <c r="I131" s="41">
        <v>240.3</v>
      </c>
      <c r="J131" s="16">
        <v>100</v>
      </c>
      <c r="K131" s="21">
        <f t="shared" si="5"/>
        <v>100</v>
      </c>
      <c r="L131" s="22" t="str">
        <f t="shared" si="4"/>
        <v>OK</v>
      </c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50"/>
      <c r="Z131" s="50"/>
      <c r="AA131" s="50"/>
      <c r="AB131" s="50"/>
    </row>
    <row r="132" spans="1:28" ht="39.950000000000003" customHeight="1" x14ac:dyDescent="0.25">
      <c r="A132" s="69"/>
      <c r="B132" s="66"/>
      <c r="C132" s="37">
        <v>129</v>
      </c>
      <c r="D132" s="63"/>
      <c r="E132" s="42" t="s">
        <v>53</v>
      </c>
      <c r="F132" s="43" t="s">
        <v>38</v>
      </c>
      <c r="G132" s="43" t="s">
        <v>54</v>
      </c>
      <c r="H132" s="43" t="s">
        <v>30</v>
      </c>
      <c r="I132" s="41">
        <v>262.35000000000002</v>
      </c>
      <c r="J132" s="16">
        <v>100</v>
      </c>
      <c r="K132" s="21">
        <f t="shared" si="5"/>
        <v>100</v>
      </c>
      <c r="L132" s="22" t="str">
        <f t="shared" si="4"/>
        <v>OK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50"/>
      <c r="Z132" s="50"/>
      <c r="AA132" s="50"/>
      <c r="AB132" s="50"/>
    </row>
    <row r="133" spans="1:28" ht="39.950000000000003" customHeight="1" x14ac:dyDescent="0.25">
      <c r="A133" s="69"/>
      <c r="B133" s="66"/>
      <c r="C133" s="37">
        <v>130</v>
      </c>
      <c r="D133" s="63"/>
      <c r="E133" s="42" t="s">
        <v>55</v>
      </c>
      <c r="F133" s="43" t="s">
        <v>38</v>
      </c>
      <c r="G133" s="43" t="s">
        <v>96</v>
      </c>
      <c r="H133" s="43" t="s">
        <v>30</v>
      </c>
      <c r="I133" s="41">
        <v>86.48</v>
      </c>
      <c r="J133" s="16">
        <v>100</v>
      </c>
      <c r="K133" s="21">
        <f t="shared" si="5"/>
        <v>100</v>
      </c>
      <c r="L133" s="22" t="str">
        <f t="shared" si="4"/>
        <v>OK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50"/>
      <c r="Z133" s="50"/>
      <c r="AA133" s="50"/>
      <c r="AB133" s="50"/>
    </row>
    <row r="134" spans="1:28" ht="39.950000000000003" customHeight="1" x14ac:dyDescent="0.25">
      <c r="A134" s="69"/>
      <c r="B134" s="66"/>
      <c r="C134" s="37">
        <v>131</v>
      </c>
      <c r="D134" s="63"/>
      <c r="E134" s="42" t="s">
        <v>57</v>
      </c>
      <c r="F134" s="43" t="s">
        <v>38</v>
      </c>
      <c r="G134" s="43" t="s">
        <v>97</v>
      </c>
      <c r="H134" s="43" t="s">
        <v>30</v>
      </c>
      <c r="I134" s="41">
        <v>33.17</v>
      </c>
      <c r="J134" s="16">
        <v>100</v>
      </c>
      <c r="K134" s="21">
        <f t="shared" si="5"/>
        <v>100</v>
      </c>
      <c r="L134" s="22" t="str">
        <f t="shared" si="4"/>
        <v>OK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50"/>
      <c r="Z134" s="50"/>
      <c r="AA134" s="50"/>
      <c r="AB134" s="50"/>
    </row>
    <row r="135" spans="1:28" ht="39.950000000000003" customHeight="1" x14ac:dyDescent="0.25">
      <c r="A135" s="69"/>
      <c r="B135" s="66"/>
      <c r="C135" s="37">
        <v>132</v>
      </c>
      <c r="D135" s="63"/>
      <c r="E135" s="42" t="s">
        <v>59</v>
      </c>
      <c r="F135" s="43" t="s">
        <v>38</v>
      </c>
      <c r="G135" s="43" t="s">
        <v>60</v>
      </c>
      <c r="H135" s="43" t="s">
        <v>30</v>
      </c>
      <c r="I135" s="41">
        <v>74.31</v>
      </c>
      <c r="J135" s="16">
        <v>100</v>
      </c>
      <c r="K135" s="21">
        <f t="shared" si="5"/>
        <v>100</v>
      </c>
      <c r="L135" s="22" t="str">
        <f t="shared" si="4"/>
        <v>OK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50"/>
      <c r="Z135" s="50"/>
      <c r="AA135" s="50"/>
      <c r="AB135" s="50"/>
    </row>
    <row r="136" spans="1:28" ht="39.950000000000003" customHeight="1" x14ac:dyDescent="0.25">
      <c r="A136" s="69"/>
      <c r="B136" s="66"/>
      <c r="C136" s="37">
        <v>133</v>
      </c>
      <c r="D136" s="63"/>
      <c r="E136" s="42" t="s">
        <v>61</v>
      </c>
      <c r="F136" s="43" t="s">
        <v>38</v>
      </c>
      <c r="G136" s="43" t="s">
        <v>62</v>
      </c>
      <c r="H136" s="43" t="s">
        <v>30</v>
      </c>
      <c r="I136" s="41">
        <v>124.47</v>
      </c>
      <c r="J136" s="16">
        <v>100</v>
      </c>
      <c r="K136" s="21">
        <f t="shared" si="5"/>
        <v>100</v>
      </c>
      <c r="L136" s="22" t="str">
        <f t="shared" si="4"/>
        <v>OK</v>
      </c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50"/>
      <c r="Z136" s="50"/>
      <c r="AA136" s="50"/>
      <c r="AB136" s="50"/>
    </row>
    <row r="137" spans="1:28" ht="39.950000000000003" customHeight="1" x14ac:dyDescent="0.25">
      <c r="A137" s="69"/>
      <c r="B137" s="66"/>
      <c r="C137" s="37">
        <v>134</v>
      </c>
      <c r="D137" s="63"/>
      <c r="E137" s="42" t="s">
        <v>63</v>
      </c>
      <c r="F137" s="43" t="s">
        <v>126</v>
      </c>
      <c r="G137" s="43" t="s">
        <v>64</v>
      </c>
      <c r="H137" s="43" t="s">
        <v>30</v>
      </c>
      <c r="I137" s="41">
        <v>1329.82</v>
      </c>
      <c r="J137" s="16">
        <v>8</v>
      </c>
      <c r="K137" s="21">
        <f t="shared" si="5"/>
        <v>8</v>
      </c>
      <c r="L137" s="22" t="str">
        <f t="shared" si="4"/>
        <v>OK</v>
      </c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50"/>
      <c r="Z137" s="50"/>
      <c r="AA137" s="50"/>
      <c r="AB137" s="50"/>
    </row>
    <row r="138" spans="1:28" ht="39.950000000000003" customHeight="1" x14ac:dyDescent="0.25">
      <c r="A138" s="69"/>
      <c r="B138" s="66"/>
      <c r="C138" s="37">
        <v>135</v>
      </c>
      <c r="D138" s="63"/>
      <c r="E138" s="42" t="s">
        <v>65</v>
      </c>
      <c r="F138" s="43" t="s">
        <v>126</v>
      </c>
      <c r="G138" s="43" t="s">
        <v>64</v>
      </c>
      <c r="H138" s="43" t="s">
        <v>30</v>
      </c>
      <c r="I138" s="41">
        <v>699.23</v>
      </c>
      <c r="J138" s="16">
        <v>8</v>
      </c>
      <c r="K138" s="21">
        <f t="shared" si="5"/>
        <v>8</v>
      </c>
      <c r="L138" s="22" t="str">
        <f t="shared" si="4"/>
        <v>OK</v>
      </c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50"/>
      <c r="Z138" s="50"/>
      <c r="AA138" s="50"/>
      <c r="AB138" s="50"/>
    </row>
    <row r="139" spans="1:28" ht="39.950000000000003" customHeight="1" x14ac:dyDescent="0.25">
      <c r="A139" s="69"/>
      <c r="B139" s="66"/>
      <c r="C139" s="37">
        <v>136</v>
      </c>
      <c r="D139" s="63"/>
      <c r="E139" s="42" t="s">
        <v>66</v>
      </c>
      <c r="F139" s="43" t="s">
        <v>126</v>
      </c>
      <c r="G139" s="43" t="s">
        <v>67</v>
      </c>
      <c r="H139" s="43" t="s">
        <v>30</v>
      </c>
      <c r="I139" s="41">
        <v>188.79</v>
      </c>
      <c r="J139" s="16">
        <v>8</v>
      </c>
      <c r="K139" s="21">
        <f t="shared" si="5"/>
        <v>8</v>
      </c>
      <c r="L139" s="22" t="str">
        <f t="shared" si="4"/>
        <v>OK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50"/>
      <c r="Z139" s="50"/>
      <c r="AA139" s="50"/>
      <c r="AB139" s="50"/>
    </row>
    <row r="140" spans="1:28" ht="39.950000000000003" customHeight="1" x14ac:dyDescent="0.25">
      <c r="A140" s="69"/>
      <c r="B140" s="66"/>
      <c r="C140" s="37">
        <v>137</v>
      </c>
      <c r="D140" s="63"/>
      <c r="E140" s="42" t="s">
        <v>68</v>
      </c>
      <c r="F140" s="43" t="s">
        <v>126</v>
      </c>
      <c r="G140" s="43" t="s">
        <v>69</v>
      </c>
      <c r="H140" s="43" t="s">
        <v>30</v>
      </c>
      <c r="I140" s="41">
        <v>867.11</v>
      </c>
      <c r="J140" s="16">
        <v>8</v>
      </c>
      <c r="K140" s="21">
        <f t="shared" si="5"/>
        <v>8</v>
      </c>
      <c r="L140" s="22" t="str">
        <f t="shared" si="4"/>
        <v>OK</v>
      </c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50"/>
      <c r="Z140" s="50"/>
      <c r="AA140" s="50"/>
      <c r="AB140" s="50"/>
    </row>
    <row r="141" spans="1:28" ht="39.950000000000003" customHeight="1" x14ac:dyDescent="0.25">
      <c r="A141" s="69"/>
      <c r="B141" s="66"/>
      <c r="C141" s="37">
        <v>138</v>
      </c>
      <c r="D141" s="63"/>
      <c r="E141" s="42" t="s">
        <v>70</v>
      </c>
      <c r="F141" s="43" t="s">
        <v>126</v>
      </c>
      <c r="G141" s="43" t="s">
        <v>29</v>
      </c>
      <c r="H141" s="43" t="s">
        <v>30</v>
      </c>
      <c r="I141" s="41">
        <v>433.26</v>
      </c>
      <c r="J141" s="16">
        <v>10</v>
      </c>
      <c r="K141" s="21">
        <f t="shared" si="5"/>
        <v>10</v>
      </c>
      <c r="L141" s="22" t="str">
        <f t="shared" si="4"/>
        <v>OK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50"/>
      <c r="Z141" s="50"/>
      <c r="AA141" s="50"/>
      <c r="AB141" s="50"/>
    </row>
    <row r="142" spans="1:28" ht="39.950000000000003" customHeight="1" x14ac:dyDescent="0.25">
      <c r="A142" s="69"/>
      <c r="B142" s="66"/>
      <c r="C142" s="37">
        <v>139</v>
      </c>
      <c r="D142" s="63"/>
      <c r="E142" s="42" t="s">
        <v>71</v>
      </c>
      <c r="F142" s="43" t="s">
        <v>126</v>
      </c>
      <c r="G142" s="43" t="s">
        <v>72</v>
      </c>
      <c r="H142" s="43" t="s">
        <v>30</v>
      </c>
      <c r="I142" s="41">
        <v>164.74</v>
      </c>
      <c r="J142" s="16">
        <v>10</v>
      </c>
      <c r="K142" s="21">
        <f t="shared" si="5"/>
        <v>10</v>
      </c>
      <c r="L142" s="22" t="str">
        <f t="shared" si="4"/>
        <v>OK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50"/>
      <c r="Z142" s="50"/>
      <c r="AA142" s="50"/>
      <c r="AB142" s="50"/>
    </row>
    <row r="143" spans="1:28" ht="39.950000000000003" customHeight="1" x14ac:dyDescent="0.25">
      <c r="A143" s="69"/>
      <c r="B143" s="66"/>
      <c r="C143" s="37">
        <v>140</v>
      </c>
      <c r="D143" s="63"/>
      <c r="E143" s="42" t="s">
        <v>73</v>
      </c>
      <c r="F143" s="43" t="s">
        <v>126</v>
      </c>
      <c r="G143" s="43" t="s">
        <v>74</v>
      </c>
      <c r="H143" s="43" t="s">
        <v>30</v>
      </c>
      <c r="I143" s="41">
        <v>960</v>
      </c>
      <c r="J143" s="16">
        <v>10</v>
      </c>
      <c r="K143" s="21">
        <f t="shared" si="5"/>
        <v>10</v>
      </c>
      <c r="L143" s="22" t="str">
        <f t="shared" si="4"/>
        <v>OK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50"/>
      <c r="Z143" s="50"/>
      <c r="AA143" s="50"/>
      <c r="AB143" s="50"/>
    </row>
    <row r="144" spans="1:28" ht="39.950000000000003" customHeight="1" x14ac:dyDescent="0.25">
      <c r="A144" s="69"/>
      <c r="B144" s="66"/>
      <c r="C144" s="37">
        <v>141</v>
      </c>
      <c r="D144" s="63"/>
      <c r="E144" s="42" t="s">
        <v>75</v>
      </c>
      <c r="F144" s="43" t="s">
        <v>126</v>
      </c>
      <c r="G144" s="43" t="s">
        <v>76</v>
      </c>
      <c r="H144" s="43" t="s">
        <v>30</v>
      </c>
      <c r="I144" s="41">
        <v>1340</v>
      </c>
      <c r="J144" s="16">
        <v>10</v>
      </c>
      <c r="K144" s="21">
        <f t="shared" si="5"/>
        <v>10</v>
      </c>
      <c r="L144" s="22" t="str">
        <f t="shared" si="4"/>
        <v>OK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50"/>
      <c r="Z144" s="50"/>
      <c r="AA144" s="50"/>
      <c r="AB144" s="50"/>
    </row>
    <row r="145" spans="1:28" ht="39.950000000000003" customHeight="1" x14ac:dyDescent="0.25">
      <c r="A145" s="69"/>
      <c r="B145" s="66"/>
      <c r="C145" s="37">
        <v>142</v>
      </c>
      <c r="D145" s="63"/>
      <c r="E145" s="42" t="s">
        <v>77</v>
      </c>
      <c r="F145" s="43" t="s">
        <v>126</v>
      </c>
      <c r="G145" s="43" t="s">
        <v>29</v>
      </c>
      <c r="H145" s="43" t="s">
        <v>30</v>
      </c>
      <c r="I145" s="41">
        <v>716.77</v>
      </c>
      <c r="J145" s="16">
        <v>8</v>
      </c>
      <c r="K145" s="21">
        <f t="shared" si="5"/>
        <v>8</v>
      </c>
      <c r="L145" s="22" t="str">
        <f t="shared" si="4"/>
        <v>OK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50"/>
      <c r="Z145" s="50"/>
      <c r="AA145" s="50"/>
      <c r="AB145" s="50"/>
    </row>
    <row r="146" spans="1:28" ht="39.950000000000003" customHeight="1" x14ac:dyDescent="0.25">
      <c r="A146" s="69"/>
      <c r="B146" s="66"/>
      <c r="C146" s="37">
        <v>143</v>
      </c>
      <c r="D146" s="63"/>
      <c r="E146" s="42" t="s">
        <v>78</v>
      </c>
      <c r="F146" s="43" t="s">
        <v>126</v>
      </c>
      <c r="G146" s="43" t="s">
        <v>29</v>
      </c>
      <c r="H146" s="43" t="s">
        <v>30</v>
      </c>
      <c r="I146" s="41">
        <v>1353.57</v>
      </c>
      <c r="J146" s="16">
        <v>8</v>
      </c>
      <c r="K146" s="21">
        <f t="shared" si="5"/>
        <v>8</v>
      </c>
      <c r="L146" s="22" t="str">
        <f t="shared" si="4"/>
        <v>OK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0"/>
      <c r="Z146" s="50"/>
      <c r="AA146" s="50"/>
      <c r="AB146" s="50"/>
    </row>
    <row r="147" spans="1:28" ht="39.950000000000003" customHeight="1" x14ac:dyDescent="0.25">
      <c r="A147" s="69"/>
      <c r="B147" s="66"/>
      <c r="C147" s="37">
        <v>144</v>
      </c>
      <c r="D147" s="63"/>
      <c r="E147" s="42" t="s">
        <v>79</v>
      </c>
      <c r="F147" s="43" t="s">
        <v>126</v>
      </c>
      <c r="G147" s="43" t="s">
        <v>29</v>
      </c>
      <c r="H147" s="43" t="s">
        <v>30</v>
      </c>
      <c r="I147" s="41">
        <v>90</v>
      </c>
      <c r="J147" s="16">
        <v>20</v>
      </c>
      <c r="K147" s="21">
        <f t="shared" si="5"/>
        <v>20</v>
      </c>
      <c r="L147" s="22" t="str">
        <f t="shared" si="4"/>
        <v>OK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0"/>
      <c r="Z147" s="50"/>
      <c r="AA147" s="50"/>
      <c r="AB147" s="50"/>
    </row>
    <row r="148" spans="1:28" ht="39.950000000000003" customHeight="1" x14ac:dyDescent="0.25">
      <c r="A148" s="69"/>
      <c r="B148" s="66"/>
      <c r="C148" s="37">
        <v>145</v>
      </c>
      <c r="D148" s="63"/>
      <c r="E148" s="42" t="s">
        <v>132</v>
      </c>
      <c r="F148" s="43" t="s">
        <v>126</v>
      </c>
      <c r="G148" s="43" t="s">
        <v>29</v>
      </c>
      <c r="H148" s="43" t="s">
        <v>30</v>
      </c>
      <c r="I148" s="41">
        <v>85.21</v>
      </c>
      <c r="J148" s="16">
        <v>20</v>
      </c>
      <c r="K148" s="21">
        <f t="shared" si="5"/>
        <v>20</v>
      </c>
      <c r="L148" s="22" t="str">
        <f t="shared" si="4"/>
        <v>OK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0"/>
      <c r="Z148" s="50"/>
      <c r="AA148" s="50"/>
      <c r="AB148" s="50"/>
    </row>
    <row r="149" spans="1:28" ht="39.950000000000003" customHeight="1" x14ac:dyDescent="0.25">
      <c r="A149" s="69"/>
      <c r="B149" s="66"/>
      <c r="C149" s="37">
        <v>146</v>
      </c>
      <c r="D149" s="63"/>
      <c r="E149" s="42" t="s">
        <v>133</v>
      </c>
      <c r="F149" s="43" t="s">
        <v>38</v>
      </c>
      <c r="G149" s="43" t="s">
        <v>80</v>
      </c>
      <c r="H149" s="43" t="s">
        <v>30</v>
      </c>
      <c r="I149" s="41">
        <v>16.18</v>
      </c>
      <c r="J149" s="16">
        <v>1000</v>
      </c>
      <c r="K149" s="21">
        <f t="shared" si="5"/>
        <v>1000</v>
      </c>
      <c r="L149" s="22" t="str">
        <f t="shared" si="4"/>
        <v>OK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0"/>
      <c r="Z149" s="50"/>
      <c r="AA149" s="50"/>
      <c r="AB149" s="50"/>
    </row>
    <row r="150" spans="1:28" ht="39.950000000000003" customHeight="1" x14ac:dyDescent="0.25">
      <c r="A150" s="69"/>
      <c r="B150" s="66"/>
      <c r="C150" s="37">
        <v>147</v>
      </c>
      <c r="D150" s="63"/>
      <c r="E150" s="42" t="s">
        <v>136</v>
      </c>
      <c r="F150" s="43" t="s">
        <v>38</v>
      </c>
      <c r="G150" s="43" t="s">
        <v>83</v>
      </c>
      <c r="H150" s="43" t="s">
        <v>30</v>
      </c>
      <c r="I150" s="41">
        <v>65.41</v>
      </c>
      <c r="J150" s="16">
        <v>400</v>
      </c>
      <c r="K150" s="21">
        <f t="shared" si="5"/>
        <v>400</v>
      </c>
      <c r="L150" s="22" t="str">
        <f t="shared" si="4"/>
        <v>OK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0"/>
      <c r="Z150" s="50"/>
      <c r="AA150" s="50"/>
      <c r="AB150" s="50"/>
    </row>
    <row r="151" spans="1:28" ht="39.950000000000003" customHeight="1" x14ac:dyDescent="0.25">
      <c r="A151" s="69"/>
      <c r="B151" s="66"/>
      <c r="C151" s="37">
        <v>148</v>
      </c>
      <c r="D151" s="63"/>
      <c r="E151" s="42" t="s">
        <v>137</v>
      </c>
      <c r="F151" s="43" t="s">
        <v>38</v>
      </c>
      <c r="G151" s="43" t="s">
        <v>84</v>
      </c>
      <c r="H151" s="43" t="s">
        <v>30</v>
      </c>
      <c r="I151" s="41">
        <v>34.229999999999997</v>
      </c>
      <c r="J151" s="16">
        <v>400</v>
      </c>
      <c r="K151" s="21">
        <f t="shared" si="5"/>
        <v>400</v>
      </c>
      <c r="L151" s="22" t="str">
        <f t="shared" si="4"/>
        <v>OK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0"/>
      <c r="Z151" s="50"/>
      <c r="AA151" s="50"/>
      <c r="AB151" s="50"/>
    </row>
    <row r="152" spans="1:28" ht="39.950000000000003" customHeight="1" x14ac:dyDescent="0.25">
      <c r="A152" s="69"/>
      <c r="B152" s="66"/>
      <c r="C152" s="37">
        <v>149</v>
      </c>
      <c r="D152" s="63"/>
      <c r="E152" s="42" t="s">
        <v>87</v>
      </c>
      <c r="F152" s="43" t="s">
        <v>126</v>
      </c>
      <c r="G152" s="43" t="s">
        <v>88</v>
      </c>
      <c r="H152" s="43" t="s">
        <v>30</v>
      </c>
      <c r="I152" s="41">
        <v>578.94000000000005</v>
      </c>
      <c r="J152" s="16">
        <v>10</v>
      </c>
      <c r="K152" s="21">
        <f t="shared" si="5"/>
        <v>10</v>
      </c>
      <c r="L152" s="22" t="str">
        <f t="shared" si="4"/>
        <v>OK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0"/>
      <c r="Z152" s="50"/>
      <c r="AA152" s="50"/>
      <c r="AB152" s="50"/>
    </row>
    <row r="153" spans="1:28" ht="39.950000000000003" customHeight="1" x14ac:dyDescent="0.25">
      <c r="A153" s="69"/>
      <c r="B153" s="66"/>
      <c r="C153" s="37">
        <v>150</v>
      </c>
      <c r="D153" s="63"/>
      <c r="E153" s="42" t="s">
        <v>89</v>
      </c>
      <c r="F153" s="43" t="s">
        <v>126</v>
      </c>
      <c r="G153" s="43" t="s">
        <v>29</v>
      </c>
      <c r="H153" s="43" t="s">
        <v>30</v>
      </c>
      <c r="I153" s="41">
        <v>1150</v>
      </c>
      <c r="J153" s="16">
        <v>5</v>
      </c>
      <c r="K153" s="21">
        <f t="shared" si="5"/>
        <v>5</v>
      </c>
      <c r="L153" s="22" t="str">
        <f t="shared" si="4"/>
        <v>OK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0"/>
      <c r="Z153" s="50"/>
      <c r="AA153" s="50"/>
      <c r="AB153" s="50"/>
    </row>
    <row r="154" spans="1:28" ht="39.950000000000003" customHeight="1" x14ac:dyDescent="0.25">
      <c r="A154" s="69"/>
      <c r="B154" s="66"/>
      <c r="C154" s="37">
        <v>151</v>
      </c>
      <c r="D154" s="63"/>
      <c r="E154" s="42" t="s">
        <v>90</v>
      </c>
      <c r="F154" s="43" t="s">
        <v>38</v>
      </c>
      <c r="G154" s="43" t="s">
        <v>29</v>
      </c>
      <c r="H154" s="43" t="s">
        <v>30</v>
      </c>
      <c r="I154" s="41">
        <v>240</v>
      </c>
      <c r="J154" s="16">
        <v>200</v>
      </c>
      <c r="K154" s="21">
        <f t="shared" si="5"/>
        <v>200</v>
      </c>
      <c r="L154" s="22" t="str">
        <f t="shared" si="4"/>
        <v>OK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0"/>
      <c r="Z154" s="50"/>
      <c r="AA154" s="50"/>
      <c r="AB154" s="50"/>
    </row>
    <row r="155" spans="1:28" ht="39.950000000000003" customHeight="1" x14ac:dyDescent="0.25">
      <c r="A155" s="69"/>
      <c r="B155" s="66"/>
      <c r="C155" s="37">
        <v>152</v>
      </c>
      <c r="D155" s="63"/>
      <c r="E155" s="42" t="s">
        <v>91</v>
      </c>
      <c r="F155" s="43" t="s">
        <v>38</v>
      </c>
      <c r="G155" s="43" t="s">
        <v>29</v>
      </c>
      <c r="H155" s="43" t="s">
        <v>30</v>
      </c>
      <c r="I155" s="41">
        <v>135</v>
      </c>
      <c r="J155" s="16">
        <v>200</v>
      </c>
      <c r="K155" s="21">
        <f t="shared" si="5"/>
        <v>200</v>
      </c>
      <c r="L155" s="22" t="str">
        <f t="shared" si="4"/>
        <v>OK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0"/>
      <c r="Z155" s="50"/>
      <c r="AA155" s="50"/>
      <c r="AB155" s="50"/>
    </row>
    <row r="156" spans="1:28" ht="39.950000000000003" customHeight="1" x14ac:dyDescent="0.25">
      <c r="A156" s="69"/>
      <c r="B156" s="66"/>
      <c r="C156" s="37">
        <v>153</v>
      </c>
      <c r="D156" s="63"/>
      <c r="E156" s="42" t="s">
        <v>92</v>
      </c>
      <c r="F156" s="43" t="s">
        <v>38</v>
      </c>
      <c r="G156" s="43" t="s">
        <v>93</v>
      </c>
      <c r="H156" s="43" t="s">
        <v>30</v>
      </c>
      <c r="I156" s="41">
        <v>24.21</v>
      </c>
      <c r="J156" s="16">
        <v>400</v>
      </c>
      <c r="K156" s="21">
        <f t="shared" si="5"/>
        <v>400</v>
      </c>
      <c r="L156" s="22" t="str">
        <f t="shared" si="4"/>
        <v>OK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0"/>
      <c r="Z156" s="50"/>
      <c r="AA156" s="50"/>
      <c r="AB156" s="50"/>
    </row>
    <row r="157" spans="1:28" ht="39.950000000000003" customHeight="1" x14ac:dyDescent="0.25">
      <c r="A157" s="69"/>
      <c r="B157" s="66"/>
      <c r="C157" s="37">
        <v>154</v>
      </c>
      <c r="D157" s="63"/>
      <c r="E157" s="42" t="s">
        <v>94</v>
      </c>
      <c r="F157" s="43" t="s">
        <v>126</v>
      </c>
      <c r="G157" s="43" t="s">
        <v>29</v>
      </c>
      <c r="H157" s="43" t="s">
        <v>30</v>
      </c>
      <c r="I157" s="41">
        <v>224</v>
      </c>
      <c r="J157" s="16">
        <v>120</v>
      </c>
      <c r="K157" s="21">
        <f t="shared" si="5"/>
        <v>120</v>
      </c>
      <c r="L157" s="22" t="str">
        <f t="shared" si="4"/>
        <v>OK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0"/>
      <c r="Z157" s="50"/>
      <c r="AA157" s="50"/>
      <c r="AB157" s="50"/>
    </row>
    <row r="158" spans="1:28" ht="39.950000000000003" customHeight="1" x14ac:dyDescent="0.25">
      <c r="A158" s="70"/>
      <c r="B158" s="67"/>
      <c r="C158" s="37">
        <v>155</v>
      </c>
      <c r="D158" s="64"/>
      <c r="E158" s="42" t="s">
        <v>95</v>
      </c>
      <c r="F158" s="43" t="s">
        <v>126</v>
      </c>
      <c r="G158" s="43" t="s">
        <v>29</v>
      </c>
      <c r="H158" s="43" t="s">
        <v>30</v>
      </c>
      <c r="I158" s="41">
        <v>245</v>
      </c>
      <c r="J158" s="16">
        <v>10</v>
      </c>
      <c r="K158" s="21">
        <f t="shared" si="5"/>
        <v>10</v>
      </c>
      <c r="L158" s="22" t="str">
        <f t="shared" si="4"/>
        <v>OK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0"/>
      <c r="Z158" s="50"/>
      <c r="AA158" s="50"/>
      <c r="AB158" s="50"/>
    </row>
    <row r="159" spans="1:28" ht="39.950000000000003" customHeight="1" x14ac:dyDescent="0.25">
      <c r="A159" s="68" t="s">
        <v>144</v>
      </c>
      <c r="B159" s="65">
        <v>5</v>
      </c>
      <c r="C159" s="37">
        <v>156</v>
      </c>
      <c r="D159" s="62" t="s">
        <v>124</v>
      </c>
      <c r="E159" s="42" t="s">
        <v>28</v>
      </c>
      <c r="F159" s="43" t="s">
        <v>126</v>
      </c>
      <c r="G159" s="43" t="s">
        <v>29</v>
      </c>
      <c r="H159" s="43" t="s">
        <v>30</v>
      </c>
      <c r="I159" s="41">
        <v>250</v>
      </c>
      <c r="J159" s="16">
        <v>0</v>
      </c>
      <c r="K159" s="21">
        <f t="shared" si="5"/>
        <v>0</v>
      </c>
      <c r="L159" s="22" t="str">
        <f t="shared" si="4"/>
        <v>OK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0"/>
      <c r="Z159" s="50"/>
      <c r="AA159" s="50"/>
      <c r="AB159" s="50"/>
    </row>
    <row r="160" spans="1:28" ht="39.950000000000003" customHeight="1" x14ac:dyDescent="0.25">
      <c r="A160" s="69"/>
      <c r="B160" s="66"/>
      <c r="C160" s="37">
        <v>157</v>
      </c>
      <c r="D160" s="63"/>
      <c r="E160" s="42" t="s">
        <v>31</v>
      </c>
      <c r="F160" s="43" t="s">
        <v>32</v>
      </c>
      <c r="G160" s="43" t="s">
        <v>29</v>
      </c>
      <c r="H160" s="43" t="s">
        <v>30</v>
      </c>
      <c r="I160" s="41">
        <v>20</v>
      </c>
      <c r="J160" s="16">
        <v>0</v>
      </c>
      <c r="K160" s="21">
        <f t="shared" si="5"/>
        <v>0</v>
      </c>
      <c r="L160" s="22" t="str">
        <f t="shared" si="4"/>
        <v>OK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0"/>
      <c r="Z160" s="50"/>
      <c r="AA160" s="50"/>
      <c r="AB160" s="50"/>
    </row>
    <row r="161" spans="1:28" ht="39.950000000000003" customHeight="1" x14ac:dyDescent="0.25">
      <c r="A161" s="69"/>
      <c r="B161" s="66"/>
      <c r="C161" s="37">
        <v>158</v>
      </c>
      <c r="D161" s="63"/>
      <c r="E161" s="42" t="s">
        <v>33</v>
      </c>
      <c r="F161" s="43" t="s">
        <v>126</v>
      </c>
      <c r="G161" s="43" t="s">
        <v>29</v>
      </c>
      <c r="H161" s="43" t="s">
        <v>30</v>
      </c>
      <c r="I161" s="41">
        <v>32</v>
      </c>
      <c r="J161" s="16">
        <v>0</v>
      </c>
      <c r="K161" s="21">
        <f t="shared" si="5"/>
        <v>0</v>
      </c>
      <c r="L161" s="22" t="str">
        <f t="shared" si="4"/>
        <v>OK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0"/>
      <c r="Z161" s="50"/>
      <c r="AA161" s="50"/>
      <c r="AB161" s="50"/>
    </row>
    <row r="162" spans="1:28" ht="39.950000000000003" customHeight="1" x14ac:dyDescent="0.25">
      <c r="A162" s="69"/>
      <c r="B162" s="66"/>
      <c r="C162" s="37">
        <v>159</v>
      </c>
      <c r="D162" s="63"/>
      <c r="E162" s="42" t="s">
        <v>34</v>
      </c>
      <c r="F162" s="43" t="s">
        <v>126</v>
      </c>
      <c r="G162" s="43" t="s">
        <v>35</v>
      </c>
      <c r="H162" s="43" t="s">
        <v>30</v>
      </c>
      <c r="I162" s="41">
        <v>52</v>
      </c>
      <c r="J162" s="16">
        <v>0</v>
      </c>
      <c r="K162" s="21">
        <f t="shared" si="5"/>
        <v>0</v>
      </c>
      <c r="L162" s="22" t="str">
        <f t="shared" si="4"/>
        <v>OK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0"/>
      <c r="Z162" s="50"/>
      <c r="AA162" s="50"/>
      <c r="AB162" s="50"/>
    </row>
    <row r="163" spans="1:28" ht="39.950000000000003" customHeight="1" x14ac:dyDescent="0.25">
      <c r="A163" s="69"/>
      <c r="B163" s="66"/>
      <c r="C163" s="37">
        <v>160</v>
      </c>
      <c r="D163" s="63"/>
      <c r="E163" s="42" t="s">
        <v>36</v>
      </c>
      <c r="F163" s="43" t="s">
        <v>126</v>
      </c>
      <c r="G163" s="43" t="s">
        <v>37</v>
      </c>
      <c r="H163" s="43" t="s">
        <v>30</v>
      </c>
      <c r="I163" s="41">
        <v>75</v>
      </c>
      <c r="J163" s="16">
        <v>0</v>
      </c>
      <c r="K163" s="21">
        <f t="shared" si="5"/>
        <v>0</v>
      </c>
      <c r="L163" s="22" t="str">
        <f t="shared" si="4"/>
        <v>OK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0"/>
      <c r="Z163" s="50"/>
      <c r="AA163" s="50"/>
      <c r="AB163" s="50"/>
    </row>
    <row r="164" spans="1:28" ht="39.950000000000003" customHeight="1" x14ac:dyDescent="0.25">
      <c r="A164" s="69"/>
      <c r="B164" s="66"/>
      <c r="C164" s="37">
        <v>161</v>
      </c>
      <c r="D164" s="63"/>
      <c r="E164" s="42" t="s">
        <v>128</v>
      </c>
      <c r="F164" s="43" t="s">
        <v>126</v>
      </c>
      <c r="G164" s="43" t="s">
        <v>29</v>
      </c>
      <c r="H164" s="43" t="s">
        <v>30</v>
      </c>
      <c r="I164" s="41">
        <v>6.59</v>
      </c>
      <c r="J164" s="16">
        <v>0</v>
      </c>
      <c r="K164" s="21">
        <f t="shared" si="5"/>
        <v>0</v>
      </c>
      <c r="L164" s="22" t="str">
        <f t="shared" si="4"/>
        <v>OK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0"/>
      <c r="Z164" s="50"/>
      <c r="AA164" s="50"/>
      <c r="AB164" s="50"/>
    </row>
    <row r="165" spans="1:28" ht="39.950000000000003" customHeight="1" x14ac:dyDescent="0.25">
      <c r="A165" s="69"/>
      <c r="B165" s="66"/>
      <c r="C165" s="37">
        <v>162</v>
      </c>
      <c r="D165" s="63"/>
      <c r="E165" s="42" t="s">
        <v>42</v>
      </c>
      <c r="F165" s="43" t="s">
        <v>11</v>
      </c>
      <c r="G165" s="43" t="s">
        <v>29</v>
      </c>
      <c r="H165" s="43" t="s">
        <v>30</v>
      </c>
      <c r="I165" s="41">
        <v>74.28</v>
      </c>
      <c r="J165" s="16">
        <v>0</v>
      </c>
      <c r="K165" s="21">
        <f t="shared" si="5"/>
        <v>0</v>
      </c>
      <c r="L165" s="22" t="str">
        <f t="shared" si="4"/>
        <v>OK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0"/>
      <c r="Z165" s="50"/>
      <c r="AA165" s="50"/>
      <c r="AB165" s="50"/>
    </row>
    <row r="166" spans="1:28" ht="39.950000000000003" customHeight="1" x14ac:dyDescent="0.25">
      <c r="A166" s="69"/>
      <c r="B166" s="66"/>
      <c r="C166" s="37">
        <v>163</v>
      </c>
      <c r="D166" s="63"/>
      <c r="E166" s="42" t="s">
        <v>43</v>
      </c>
      <c r="F166" s="43" t="s">
        <v>44</v>
      </c>
      <c r="G166" s="43" t="s">
        <v>29</v>
      </c>
      <c r="H166" s="43" t="s">
        <v>30</v>
      </c>
      <c r="I166" s="41">
        <v>26.57</v>
      </c>
      <c r="J166" s="16">
        <v>0</v>
      </c>
      <c r="K166" s="21">
        <f t="shared" si="5"/>
        <v>0</v>
      </c>
      <c r="L166" s="22" t="str">
        <f t="shared" si="4"/>
        <v>OK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0"/>
      <c r="Z166" s="50"/>
      <c r="AA166" s="50"/>
      <c r="AB166" s="50"/>
    </row>
    <row r="167" spans="1:28" ht="39.950000000000003" customHeight="1" x14ac:dyDescent="0.25">
      <c r="A167" s="69"/>
      <c r="B167" s="66"/>
      <c r="C167" s="37">
        <v>164</v>
      </c>
      <c r="D167" s="63"/>
      <c r="E167" s="42" t="s">
        <v>45</v>
      </c>
      <c r="F167" s="43" t="s">
        <v>38</v>
      </c>
      <c r="G167" s="43" t="s">
        <v>46</v>
      </c>
      <c r="H167" s="43" t="s">
        <v>30</v>
      </c>
      <c r="I167" s="41">
        <v>34.21</v>
      </c>
      <c r="J167" s="16">
        <v>0</v>
      </c>
      <c r="K167" s="21">
        <f t="shared" si="5"/>
        <v>0</v>
      </c>
      <c r="L167" s="22" t="str">
        <f t="shared" si="4"/>
        <v>OK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0"/>
      <c r="Z167" s="50"/>
      <c r="AA167" s="50"/>
      <c r="AB167" s="50"/>
    </row>
    <row r="168" spans="1:28" ht="39.950000000000003" customHeight="1" x14ac:dyDescent="0.25">
      <c r="A168" s="69"/>
      <c r="B168" s="66"/>
      <c r="C168" s="37">
        <v>165</v>
      </c>
      <c r="D168" s="63"/>
      <c r="E168" s="42" t="s">
        <v>47</v>
      </c>
      <c r="F168" s="43" t="s">
        <v>38</v>
      </c>
      <c r="G168" s="43" t="s">
        <v>100</v>
      </c>
      <c r="H168" s="43" t="s">
        <v>30</v>
      </c>
      <c r="I168" s="41">
        <v>27</v>
      </c>
      <c r="J168" s="16">
        <v>0</v>
      </c>
      <c r="K168" s="21">
        <f t="shared" si="5"/>
        <v>0</v>
      </c>
      <c r="L168" s="22" t="str">
        <f t="shared" si="4"/>
        <v>OK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0"/>
      <c r="Z168" s="50"/>
      <c r="AA168" s="50"/>
      <c r="AB168" s="50"/>
    </row>
    <row r="169" spans="1:28" ht="39.950000000000003" customHeight="1" x14ac:dyDescent="0.25">
      <c r="A169" s="69"/>
      <c r="B169" s="66"/>
      <c r="C169" s="37">
        <v>166</v>
      </c>
      <c r="D169" s="63"/>
      <c r="E169" s="42" t="s">
        <v>49</v>
      </c>
      <c r="F169" s="43" t="s">
        <v>38</v>
      </c>
      <c r="G169" s="43" t="s">
        <v>50</v>
      </c>
      <c r="H169" s="43" t="s">
        <v>30</v>
      </c>
      <c r="I169" s="41">
        <v>19.21</v>
      </c>
      <c r="J169" s="16">
        <v>0</v>
      </c>
      <c r="K169" s="21">
        <f t="shared" si="5"/>
        <v>0</v>
      </c>
      <c r="L169" s="22" t="str">
        <f t="shared" si="4"/>
        <v>OK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0"/>
      <c r="Z169" s="50"/>
      <c r="AA169" s="50"/>
      <c r="AB169" s="50"/>
    </row>
    <row r="170" spans="1:28" ht="39.950000000000003" customHeight="1" x14ac:dyDescent="0.25">
      <c r="A170" s="69"/>
      <c r="B170" s="66"/>
      <c r="C170" s="37">
        <v>167</v>
      </c>
      <c r="D170" s="63"/>
      <c r="E170" s="42" t="s">
        <v>51</v>
      </c>
      <c r="F170" s="43" t="s">
        <v>38</v>
      </c>
      <c r="G170" s="43" t="s">
        <v>52</v>
      </c>
      <c r="H170" s="43" t="s">
        <v>30</v>
      </c>
      <c r="I170" s="41">
        <v>240.3</v>
      </c>
      <c r="J170" s="16">
        <v>0</v>
      </c>
      <c r="K170" s="21">
        <f t="shared" si="5"/>
        <v>0</v>
      </c>
      <c r="L170" s="22" t="str">
        <f t="shared" si="4"/>
        <v>OK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50"/>
      <c r="Z170" s="50"/>
      <c r="AA170" s="50"/>
      <c r="AB170" s="50"/>
    </row>
    <row r="171" spans="1:28" ht="39.950000000000003" customHeight="1" x14ac:dyDescent="0.25">
      <c r="A171" s="69"/>
      <c r="B171" s="66"/>
      <c r="C171" s="37">
        <v>168</v>
      </c>
      <c r="D171" s="63"/>
      <c r="E171" s="42" t="s">
        <v>53</v>
      </c>
      <c r="F171" s="43" t="s">
        <v>38</v>
      </c>
      <c r="G171" s="43" t="s">
        <v>54</v>
      </c>
      <c r="H171" s="43" t="s">
        <v>30</v>
      </c>
      <c r="I171" s="41">
        <v>262.35000000000002</v>
      </c>
      <c r="J171" s="16">
        <v>0</v>
      </c>
      <c r="K171" s="21">
        <f t="shared" si="5"/>
        <v>0</v>
      </c>
      <c r="L171" s="22" t="str">
        <f t="shared" si="4"/>
        <v>OK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50"/>
      <c r="Z171" s="50"/>
      <c r="AA171" s="50"/>
      <c r="AB171" s="50"/>
    </row>
    <row r="172" spans="1:28" ht="39.950000000000003" customHeight="1" x14ac:dyDescent="0.25">
      <c r="A172" s="69"/>
      <c r="B172" s="66"/>
      <c r="C172" s="37">
        <v>169</v>
      </c>
      <c r="D172" s="63"/>
      <c r="E172" s="42" t="s">
        <v>55</v>
      </c>
      <c r="F172" s="43" t="s">
        <v>38</v>
      </c>
      <c r="G172" s="43" t="s">
        <v>96</v>
      </c>
      <c r="H172" s="43" t="s">
        <v>30</v>
      </c>
      <c r="I172" s="41">
        <v>86.48</v>
      </c>
      <c r="J172" s="16">
        <v>0</v>
      </c>
      <c r="K172" s="21">
        <f t="shared" si="5"/>
        <v>0</v>
      </c>
      <c r="L172" s="22" t="str">
        <f t="shared" si="4"/>
        <v>OK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50"/>
      <c r="Z172" s="50"/>
      <c r="AA172" s="50"/>
      <c r="AB172" s="50"/>
    </row>
    <row r="173" spans="1:28" ht="39.950000000000003" customHeight="1" x14ac:dyDescent="0.25">
      <c r="A173" s="69"/>
      <c r="B173" s="66"/>
      <c r="C173" s="37">
        <v>170</v>
      </c>
      <c r="D173" s="63"/>
      <c r="E173" s="42" t="s">
        <v>57</v>
      </c>
      <c r="F173" s="43" t="s">
        <v>38</v>
      </c>
      <c r="G173" s="43" t="s">
        <v>97</v>
      </c>
      <c r="H173" s="43" t="s">
        <v>30</v>
      </c>
      <c r="I173" s="41">
        <v>33.17</v>
      </c>
      <c r="J173" s="16">
        <v>0</v>
      </c>
      <c r="K173" s="21">
        <f t="shared" si="5"/>
        <v>0</v>
      </c>
      <c r="L173" s="22" t="str">
        <f t="shared" si="4"/>
        <v>OK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50"/>
      <c r="Z173" s="50"/>
      <c r="AA173" s="50"/>
      <c r="AB173" s="50"/>
    </row>
    <row r="174" spans="1:28" ht="39.950000000000003" customHeight="1" x14ac:dyDescent="0.25">
      <c r="A174" s="69"/>
      <c r="B174" s="66"/>
      <c r="C174" s="37">
        <v>171</v>
      </c>
      <c r="D174" s="63"/>
      <c r="E174" s="42" t="s">
        <v>59</v>
      </c>
      <c r="F174" s="43" t="s">
        <v>38</v>
      </c>
      <c r="G174" s="43" t="s">
        <v>60</v>
      </c>
      <c r="H174" s="43" t="s">
        <v>30</v>
      </c>
      <c r="I174" s="41">
        <v>74.31</v>
      </c>
      <c r="J174" s="16">
        <v>0</v>
      </c>
      <c r="K174" s="21">
        <f t="shared" si="5"/>
        <v>0</v>
      </c>
      <c r="L174" s="22" t="str">
        <f t="shared" si="4"/>
        <v>OK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50"/>
      <c r="Z174" s="50"/>
      <c r="AA174" s="50"/>
      <c r="AB174" s="50"/>
    </row>
    <row r="175" spans="1:28" ht="39.950000000000003" customHeight="1" x14ac:dyDescent="0.25">
      <c r="A175" s="69"/>
      <c r="B175" s="66"/>
      <c r="C175" s="37">
        <v>172</v>
      </c>
      <c r="D175" s="63"/>
      <c r="E175" s="42" t="s">
        <v>61</v>
      </c>
      <c r="F175" s="43" t="s">
        <v>38</v>
      </c>
      <c r="G175" s="43" t="s">
        <v>62</v>
      </c>
      <c r="H175" s="43" t="s">
        <v>30</v>
      </c>
      <c r="I175" s="41">
        <v>124.47</v>
      </c>
      <c r="J175" s="16">
        <v>0</v>
      </c>
      <c r="K175" s="21">
        <f t="shared" si="5"/>
        <v>0</v>
      </c>
      <c r="L175" s="22" t="str">
        <f t="shared" si="4"/>
        <v>OK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50"/>
      <c r="Z175" s="50"/>
      <c r="AA175" s="50"/>
      <c r="AB175" s="50"/>
    </row>
    <row r="176" spans="1:28" ht="39.950000000000003" customHeight="1" x14ac:dyDescent="0.25">
      <c r="A176" s="69"/>
      <c r="B176" s="66"/>
      <c r="C176" s="37">
        <v>173</v>
      </c>
      <c r="D176" s="63"/>
      <c r="E176" s="42" t="s">
        <v>63</v>
      </c>
      <c r="F176" s="43" t="s">
        <v>126</v>
      </c>
      <c r="G176" s="43" t="s">
        <v>64</v>
      </c>
      <c r="H176" s="43" t="s">
        <v>30</v>
      </c>
      <c r="I176" s="41">
        <v>1329.82</v>
      </c>
      <c r="J176" s="16">
        <v>0</v>
      </c>
      <c r="K176" s="21">
        <f t="shared" si="5"/>
        <v>0</v>
      </c>
      <c r="L176" s="22" t="str">
        <f t="shared" si="4"/>
        <v>OK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50"/>
      <c r="Z176" s="50"/>
      <c r="AA176" s="50"/>
      <c r="AB176" s="50"/>
    </row>
    <row r="177" spans="1:28" ht="39.950000000000003" customHeight="1" x14ac:dyDescent="0.25">
      <c r="A177" s="69"/>
      <c r="B177" s="66"/>
      <c r="C177" s="37">
        <v>174</v>
      </c>
      <c r="D177" s="63"/>
      <c r="E177" s="42" t="s">
        <v>65</v>
      </c>
      <c r="F177" s="43" t="s">
        <v>126</v>
      </c>
      <c r="G177" s="43" t="s">
        <v>64</v>
      </c>
      <c r="H177" s="43" t="s">
        <v>30</v>
      </c>
      <c r="I177" s="41">
        <v>699.23</v>
      </c>
      <c r="J177" s="16">
        <v>0</v>
      </c>
      <c r="K177" s="21">
        <f t="shared" si="5"/>
        <v>0</v>
      </c>
      <c r="L177" s="22" t="str">
        <f t="shared" si="4"/>
        <v>OK</v>
      </c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50"/>
      <c r="Z177" s="50"/>
      <c r="AA177" s="50"/>
      <c r="AB177" s="50"/>
    </row>
    <row r="178" spans="1:28" ht="39.950000000000003" customHeight="1" x14ac:dyDescent="0.25">
      <c r="A178" s="69"/>
      <c r="B178" s="66"/>
      <c r="C178" s="37">
        <v>175</v>
      </c>
      <c r="D178" s="63"/>
      <c r="E178" s="42" t="s">
        <v>66</v>
      </c>
      <c r="F178" s="43" t="s">
        <v>126</v>
      </c>
      <c r="G178" s="43" t="s">
        <v>67</v>
      </c>
      <c r="H178" s="43" t="s">
        <v>30</v>
      </c>
      <c r="I178" s="41">
        <v>188.79</v>
      </c>
      <c r="J178" s="16">
        <v>0</v>
      </c>
      <c r="K178" s="21">
        <f t="shared" si="5"/>
        <v>0</v>
      </c>
      <c r="L178" s="22" t="str">
        <f t="shared" si="4"/>
        <v>OK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50"/>
      <c r="Z178" s="50"/>
      <c r="AA178" s="50"/>
      <c r="AB178" s="50"/>
    </row>
    <row r="179" spans="1:28" ht="39.950000000000003" customHeight="1" x14ac:dyDescent="0.25">
      <c r="A179" s="69"/>
      <c r="B179" s="66"/>
      <c r="C179" s="37">
        <v>176</v>
      </c>
      <c r="D179" s="63"/>
      <c r="E179" s="42" t="s">
        <v>70</v>
      </c>
      <c r="F179" s="43" t="s">
        <v>126</v>
      </c>
      <c r="G179" s="43" t="s">
        <v>29</v>
      </c>
      <c r="H179" s="43" t="s">
        <v>30</v>
      </c>
      <c r="I179" s="41">
        <v>433.26</v>
      </c>
      <c r="J179" s="16">
        <v>0</v>
      </c>
      <c r="K179" s="21">
        <f t="shared" si="5"/>
        <v>0</v>
      </c>
      <c r="L179" s="22" t="str">
        <f t="shared" si="4"/>
        <v>OK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50"/>
      <c r="Z179" s="50"/>
      <c r="AA179" s="50"/>
      <c r="AB179" s="50"/>
    </row>
    <row r="180" spans="1:28" ht="39.950000000000003" customHeight="1" x14ac:dyDescent="0.25">
      <c r="A180" s="69"/>
      <c r="B180" s="66"/>
      <c r="C180" s="37">
        <v>177</v>
      </c>
      <c r="D180" s="63"/>
      <c r="E180" s="42" t="s">
        <v>71</v>
      </c>
      <c r="F180" s="43" t="s">
        <v>126</v>
      </c>
      <c r="G180" s="43" t="s">
        <v>72</v>
      </c>
      <c r="H180" s="43" t="s">
        <v>30</v>
      </c>
      <c r="I180" s="41">
        <v>164.74</v>
      </c>
      <c r="J180" s="16">
        <v>0</v>
      </c>
      <c r="K180" s="21">
        <f t="shared" si="5"/>
        <v>0</v>
      </c>
      <c r="L180" s="22" t="str">
        <f t="shared" si="4"/>
        <v>OK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50"/>
      <c r="Z180" s="50"/>
      <c r="AA180" s="50"/>
      <c r="AB180" s="50"/>
    </row>
    <row r="181" spans="1:28" ht="39.950000000000003" customHeight="1" x14ac:dyDescent="0.25">
      <c r="A181" s="69"/>
      <c r="B181" s="66"/>
      <c r="C181" s="37">
        <v>178</v>
      </c>
      <c r="D181" s="63"/>
      <c r="E181" s="42" t="s">
        <v>75</v>
      </c>
      <c r="F181" s="43" t="s">
        <v>126</v>
      </c>
      <c r="G181" s="43" t="s">
        <v>76</v>
      </c>
      <c r="H181" s="43" t="s">
        <v>30</v>
      </c>
      <c r="I181" s="41">
        <v>1340</v>
      </c>
      <c r="J181" s="16">
        <v>0</v>
      </c>
      <c r="K181" s="21">
        <f t="shared" si="5"/>
        <v>0</v>
      </c>
      <c r="L181" s="22" t="str">
        <f t="shared" si="4"/>
        <v>OK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50"/>
      <c r="Z181" s="50"/>
      <c r="AA181" s="50"/>
      <c r="AB181" s="50"/>
    </row>
    <row r="182" spans="1:28" ht="39.950000000000003" customHeight="1" x14ac:dyDescent="0.25">
      <c r="A182" s="69"/>
      <c r="B182" s="66"/>
      <c r="C182" s="37">
        <v>179</v>
      </c>
      <c r="D182" s="63"/>
      <c r="E182" s="42" t="s">
        <v>77</v>
      </c>
      <c r="F182" s="43" t="s">
        <v>126</v>
      </c>
      <c r="G182" s="43" t="s">
        <v>29</v>
      </c>
      <c r="H182" s="43" t="s">
        <v>30</v>
      </c>
      <c r="I182" s="41">
        <v>716.77</v>
      </c>
      <c r="J182" s="16">
        <v>0</v>
      </c>
      <c r="K182" s="21">
        <f t="shared" si="5"/>
        <v>0</v>
      </c>
      <c r="L182" s="22" t="str">
        <f t="shared" si="4"/>
        <v>OK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50"/>
      <c r="Z182" s="50"/>
      <c r="AA182" s="50"/>
      <c r="AB182" s="50"/>
    </row>
    <row r="183" spans="1:28" ht="39.950000000000003" customHeight="1" x14ac:dyDescent="0.25">
      <c r="A183" s="69"/>
      <c r="B183" s="66"/>
      <c r="C183" s="37">
        <v>180</v>
      </c>
      <c r="D183" s="63"/>
      <c r="E183" s="42" t="s">
        <v>79</v>
      </c>
      <c r="F183" s="43" t="s">
        <v>126</v>
      </c>
      <c r="G183" s="43" t="s">
        <v>29</v>
      </c>
      <c r="H183" s="43" t="s">
        <v>30</v>
      </c>
      <c r="I183" s="41">
        <v>90</v>
      </c>
      <c r="J183" s="16">
        <v>0</v>
      </c>
      <c r="K183" s="21">
        <f t="shared" si="5"/>
        <v>0</v>
      </c>
      <c r="L183" s="22" t="str">
        <f t="shared" si="4"/>
        <v>OK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50"/>
      <c r="Z183" s="50"/>
      <c r="AA183" s="50"/>
      <c r="AB183" s="50"/>
    </row>
    <row r="184" spans="1:28" ht="39.950000000000003" customHeight="1" x14ac:dyDescent="0.25">
      <c r="A184" s="69"/>
      <c r="B184" s="66"/>
      <c r="C184" s="37">
        <v>181</v>
      </c>
      <c r="D184" s="63"/>
      <c r="E184" s="42" t="s">
        <v>132</v>
      </c>
      <c r="F184" s="43" t="s">
        <v>126</v>
      </c>
      <c r="G184" s="43" t="s">
        <v>29</v>
      </c>
      <c r="H184" s="43" t="s">
        <v>30</v>
      </c>
      <c r="I184" s="41">
        <v>85.21</v>
      </c>
      <c r="J184" s="16">
        <v>0</v>
      </c>
      <c r="K184" s="21">
        <f t="shared" si="5"/>
        <v>0</v>
      </c>
      <c r="L184" s="22" t="str">
        <f t="shared" si="4"/>
        <v>OK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50"/>
      <c r="Z184" s="50"/>
      <c r="AA184" s="50"/>
      <c r="AB184" s="50"/>
    </row>
    <row r="185" spans="1:28" ht="39.950000000000003" customHeight="1" x14ac:dyDescent="0.25">
      <c r="A185" s="69"/>
      <c r="B185" s="66"/>
      <c r="C185" s="37">
        <v>182</v>
      </c>
      <c r="D185" s="63"/>
      <c r="E185" s="42" t="s">
        <v>133</v>
      </c>
      <c r="F185" s="43" t="s">
        <v>38</v>
      </c>
      <c r="G185" s="43" t="s">
        <v>101</v>
      </c>
      <c r="H185" s="43" t="s">
        <v>30</v>
      </c>
      <c r="I185" s="41">
        <v>16.18</v>
      </c>
      <c r="J185" s="16">
        <v>0</v>
      </c>
      <c r="K185" s="21">
        <f t="shared" ref="K185:K248" si="6">J185-(SUM(M185:AB185))</f>
        <v>0</v>
      </c>
      <c r="L185" s="22" t="str">
        <f t="shared" si="4"/>
        <v>OK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50"/>
      <c r="Z185" s="50"/>
      <c r="AA185" s="50"/>
      <c r="AB185" s="50"/>
    </row>
    <row r="186" spans="1:28" ht="39.950000000000003" customHeight="1" x14ac:dyDescent="0.25">
      <c r="A186" s="69"/>
      <c r="B186" s="66"/>
      <c r="C186" s="37">
        <v>183</v>
      </c>
      <c r="D186" s="63"/>
      <c r="E186" s="42" t="s">
        <v>136</v>
      </c>
      <c r="F186" s="43" t="s">
        <v>38</v>
      </c>
      <c r="G186" s="43" t="s">
        <v>83</v>
      </c>
      <c r="H186" s="43" t="s">
        <v>30</v>
      </c>
      <c r="I186" s="41">
        <v>65.41</v>
      </c>
      <c r="J186" s="16">
        <v>0</v>
      </c>
      <c r="K186" s="21">
        <f t="shared" si="6"/>
        <v>0</v>
      </c>
      <c r="L186" s="22" t="str">
        <f t="shared" si="4"/>
        <v>OK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50"/>
      <c r="Z186" s="50"/>
      <c r="AA186" s="50"/>
      <c r="AB186" s="50"/>
    </row>
    <row r="187" spans="1:28" ht="39.950000000000003" customHeight="1" x14ac:dyDescent="0.25">
      <c r="A187" s="69"/>
      <c r="B187" s="66"/>
      <c r="C187" s="37">
        <v>184</v>
      </c>
      <c r="D187" s="63"/>
      <c r="E187" s="42" t="s">
        <v>137</v>
      </c>
      <c r="F187" s="43" t="s">
        <v>38</v>
      </c>
      <c r="G187" s="43" t="s">
        <v>84</v>
      </c>
      <c r="H187" s="43" t="s">
        <v>30</v>
      </c>
      <c r="I187" s="41">
        <v>34.229999999999997</v>
      </c>
      <c r="J187" s="16">
        <v>0</v>
      </c>
      <c r="K187" s="21">
        <f t="shared" si="6"/>
        <v>0</v>
      </c>
      <c r="L187" s="22" t="str">
        <f t="shared" si="4"/>
        <v>OK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50"/>
      <c r="Z187" s="50"/>
      <c r="AA187" s="50"/>
      <c r="AB187" s="50"/>
    </row>
    <row r="188" spans="1:28" ht="39.950000000000003" customHeight="1" x14ac:dyDescent="0.25">
      <c r="A188" s="69"/>
      <c r="B188" s="66"/>
      <c r="C188" s="37">
        <v>185</v>
      </c>
      <c r="D188" s="63"/>
      <c r="E188" s="42" t="s">
        <v>87</v>
      </c>
      <c r="F188" s="43" t="s">
        <v>126</v>
      </c>
      <c r="G188" s="43" t="s">
        <v>88</v>
      </c>
      <c r="H188" s="43" t="s">
        <v>30</v>
      </c>
      <c r="I188" s="41">
        <v>578.94000000000005</v>
      </c>
      <c r="J188" s="16">
        <v>0</v>
      </c>
      <c r="K188" s="21">
        <f t="shared" si="6"/>
        <v>0</v>
      </c>
      <c r="L188" s="22" t="str">
        <f t="shared" si="4"/>
        <v>OK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50"/>
      <c r="Z188" s="50"/>
      <c r="AA188" s="50"/>
      <c r="AB188" s="50"/>
    </row>
    <row r="189" spans="1:28" ht="39.950000000000003" customHeight="1" x14ac:dyDescent="0.25">
      <c r="A189" s="69"/>
      <c r="B189" s="66"/>
      <c r="C189" s="37">
        <v>186</v>
      </c>
      <c r="D189" s="63"/>
      <c r="E189" s="42" t="s">
        <v>91</v>
      </c>
      <c r="F189" s="43" t="s">
        <v>38</v>
      </c>
      <c r="G189" s="43" t="s">
        <v>29</v>
      </c>
      <c r="H189" s="43" t="s">
        <v>30</v>
      </c>
      <c r="I189" s="41">
        <v>135</v>
      </c>
      <c r="J189" s="16">
        <v>0</v>
      </c>
      <c r="K189" s="21">
        <f t="shared" si="6"/>
        <v>0</v>
      </c>
      <c r="L189" s="22" t="str">
        <f t="shared" si="4"/>
        <v>OK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50"/>
      <c r="Z189" s="50"/>
      <c r="AA189" s="50"/>
      <c r="AB189" s="50"/>
    </row>
    <row r="190" spans="1:28" ht="39.950000000000003" customHeight="1" x14ac:dyDescent="0.25">
      <c r="A190" s="69"/>
      <c r="B190" s="66"/>
      <c r="C190" s="37">
        <v>187</v>
      </c>
      <c r="D190" s="63"/>
      <c r="E190" s="42" t="s">
        <v>92</v>
      </c>
      <c r="F190" s="43" t="s">
        <v>38</v>
      </c>
      <c r="G190" s="43" t="s">
        <v>93</v>
      </c>
      <c r="H190" s="43" t="s">
        <v>30</v>
      </c>
      <c r="I190" s="41">
        <v>24.21</v>
      </c>
      <c r="J190" s="16">
        <v>0</v>
      </c>
      <c r="K190" s="21">
        <f t="shared" si="6"/>
        <v>0</v>
      </c>
      <c r="L190" s="22" t="str">
        <f t="shared" si="4"/>
        <v>OK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50"/>
      <c r="Z190" s="50"/>
      <c r="AA190" s="50"/>
      <c r="AB190" s="50"/>
    </row>
    <row r="191" spans="1:28" ht="39.950000000000003" customHeight="1" x14ac:dyDescent="0.25">
      <c r="A191" s="69"/>
      <c r="B191" s="66"/>
      <c r="C191" s="37">
        <v>188</v>
      </c>
      <c r="D191" s="63"/>
      <c r="E191" s="42" t="s">
        <v>94</v>
      </c>
      <c r="F191" s="43" t="s">
        <v>126</v>
      </c>
      <c r="G191" s="43" t="s">
        <v>29</v>
      </c>
      <c r="H191" s="43" t="s">
        <v>30</v>
      </c>
      <c r="I191" s="41">
        <v>224</v>
      </c>
      <c r="J191" s="16">
        <v>0</v>
      </c>
      <c r="K191" s="21">
        <f t="shared" si="6"/>
        <v>0</v>
      </c>
      <c r="L191" s="22" t="str">
        <f t="shared" si="4"/>
        <v>OK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50"/>
      <c r="Z191" s="50"/>
      <c r="AA191" s="50"/>
      <c r="AB191" s="50"/>
    </row>
    <row r="192" spans="1:28" ht="39.950000000000003" customHeight="1" x14ac:dyDescent="0.25">
      <c r="A192" s="70"/>
      <c r="B192" s="67"/>
      <c r="C192" s="37">
        <v>189</v>
      </c>
      <c r="D192" s="64"/>
      <c r="E192" s="42" t="s">
        <v>95</v>
      </c>
      <c r="F192" s="43" t="s">
        <v>126</v>
      </c>
      <c r="G192" s="43" t="s">
        <v>29</v>
      </c>
      <c r="H192" s="43" t="s">
        <v>30</v>
      </c>
      <c r="I192" s="41">
        <v>245</v>
      </c>
      <c r="J192" s="16">
        <v>0</v>
      </c>
      <c r="K192" s="21">
        <f t="shared" si="6"/>
        <v>0</v>
      </c>
      <c r="L192" s="22" t="str">
        <f t="shared" si="4"/>
        <v>OK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50"/>
      <c r="Z192" s="50"/>
      <c r="AA192" s="50"/>
      <c r="AB192" s="50"/>
    </row>
    <row r="193" spans="1:28" ht="39.950000000000003" customHeight="1" x14ac:dyDescent="0.25">
      <c r="A193" s="68" t="s">
        <v>145</v>
      </c>
      <c r="B193" s="65">
        <v>6</v>
      </c>
      <c r="C193" s="37">
        <v>190</v>
      </c>
      <c r="D193" s="62" t="s">
        <v>125</v>
      </c>
      <c r="E193" s="42" t="s">
        <v>28</v>
      </c>
      <c r="F193" s="43" t="s">
        <v>126</v>
      </c>
      <c r="G193" s="43" t="s">
        <v>138</v>
      </c>
      <c r="H193" s="43" t="s">
        <v>30</v>
      </c>
      <c r="I193" s="41">
        <v>177</v>
      </c>
      <c r="J193" s="16">
        <v>0</v>
      </c>
      <c r="K193" s="21">
        <f t="shared" si="6"/>
        <v>0</v>
      </c>
      <c r="L193" s="22" t="str">
        <f t="shared" si="4"/>
        <v>OK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50"/>
      <c r="Z193" s="50"/>
      <c r="AA193" s="50"/>
      <c r="AB193" s="50"/>
    </row>
    <row r="194" spans="1:28" ht="39.950000000000003" customHeight="1" x14ac:dyDescent="0.25">
      <c r="A194" s="69"/>
      <c r="B194" s="66"/>
      <c r="C194" s="37">
        <v>191</v>
      </c>
      <c r="D194" s="63"/>
      <c r="E194" s="42" t="s">
        <v>31</v>
      </c>
      <c r="F194" s="43" t="s">
        <v>32</v>
      </c>
      <c r="G194" s="43" t="s">
        <v>138</v>
      </c>
      <c r="H194" s="43" t="s">
        <v>30</v>
      </c>
      <c r="I194" s="41">
        <v>15</v>
      </c>
      <c r="J194" s="16">
        <v>0</v>
      </c>
      <c r="K194" s="21">
        <f t="shared" si="6"/>
        <v>0</v>
      </c>
      <c r="L194" s="22" t="str">
        <f t="shared" si="4"/>
        <v>OK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50"/>
      <c r="Z194" s="50"/>
      <c r="AA194" s="50"/>
      <c r="AB194" s="50"/>
    </row>
    <row r="195" spans="1:28" ht="39.950000000000003" customHeight="1" x14ac:dyDescent="0.25">
      <c r="A195" s="69"/>
      <c r="B195" s="66"/>
      <c r="C195" s="37">
        <v>192</v>
      </c>
      <c r="D195" s="63"/>
      <c r="E195" s="42" t="s">
        <v>33</v>
      </c>
      <c r="F195" s="43" t="s">
        <v>126</v>
      </c>
      <c r="G195" s="43" t="s">
        <v>138</v>
      </c>
      <c r="H195" s="43" t="s">
        <v>30</v>
      </c>
      <c r="I195" s="41">
        <v>32</v>
      </c>
      <c r="J195" s="16">
        <v>0</v>
      </c>
      <c r="K195" s="21">
        <f t="shared" si="6"/>
        <v>0</v>
      </c>
      <c r="L195" s="22" t="str">
        <f t="shared" si="4"/>
        <v>OK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50"/>
      <c r="Z195" s="50"/>
      <c r="AA195" s="50"/>
      <c r="AB195" s="50"/>
    </row>
    <row r="196" spans="1:28" ht="39.950000000000003" customHeight="1" x14ac:dyDescent="0.25">
      <c r="A196" s="69"/>
      <c r="B196" s="66"/>
      <c r="C196" s="37">
        <v>193</v>
      </c>
      <c r="D196" s="63"/>
      <c r="E196" s="42" t="s">
        <v>34</v>
      </c>
      <c r="F196" s="43" t="s">
        <v>126</v>
      </c>
      <c r="G196" s="43" t="s">
        <v>102</v>
      </c>
      <c r="H196" s="43" t="s">
        <v>30</v>
      </c>
      <c r="I196" s="41">
        <v>52</v>
      </c>
      <c r="J196" s="16">
        <v>0</v>
      </c>
      <c r="K196" s="21">
        <f t="shared" si="6"/>
        <v>0</v>
      </c>
      <c r="L196" s="22" t="str">
        <f t="shared" si="4"/>
        <v>OK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50"/>
      <c r="Z196" s="50"/>
      <c r="AA196" s="50"/>
      <c r="AB196" s="50"/>
    </row>
    <row r="197" spans="1:28" ht="39.950000000000003" customHeight="1" x14ac:dyDescent="0.25">
      <c r="A197" s="69"/>
      <c r="B197" s="66"/>
      <c r="C197" s="37">
        <v>194</v>
      </c>
      <c r="D197" s="63"/>
      <c r="E197" s="42" t="s">
        <v>36</v>
      </c>
      <c r="F197" s="43" t="s">
        <v>126</v>
      </c>
      <c r="G197" s="43" t="s">
        <v>103</v>
      </c>
      <c r="H197" s="43" t="s">
        <v>30</v>
      </c>
      <c r="I197" s="41">
        <v>66.489999999999995</v>
      </c>
      <c r="J197" s="16">
        <v>0</v>
      </c>
      <c r="K197" s="21">
        <f t="shared" si="6"/>
        <v>0</v>
      </c>
      <c r="L197" s="22" t="str">
        <f t="shared" si="4"/>
        <v>OK</v>
      </c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50"/>
      <c r="Z197" s="50"/>
      <c r="AA197" s="50"/>
      <c r="AB197" s="50"/>
    </row>
    <row r="198" spans="1:28" ht="39.950000000000003" customHeight="1" x14ac:dyDescent="0.25">
      <c r="A198" s="69"/>
      <c r="B198" s="66"/>
      <c r="C198" s="37">
        <v>195</v>
      </c>
      <c r="D198" s="63"/>
      <c r="E198" s="42" t="s">
        <v>128</v>
      </c>
      <c r="F198" s="43" t="s">
        <v>126</v>
      </c>
      <c r="G198" s="43" t="s">
        <v>138</v>
      </c>
      <c r="H198" s="43" t="s">
        <v>30</v>
      </c>
      <c r="I198" s="41">
        <v>6.59</v>
      </c>
      <c r="J198" s="16">
        <v>0</v>
      </c>
      <c r="K198" s="21">
        <f t="shared" si="6"/>
        <v>0</v>
      </c>
      <c r="L198" s="22" t="str">
        <f t="shared" si="4"/>
        <v>OK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50"/>
      <c r="Z198" s="50"/>
      <c r="AA198" s="50"/>
      <c r="AB198" s="50"/>
    </row>
    <row r="199" spans="1:28" ht="39.950000000000003" customHeight="1" x14ac:dyDescent="0.25">
      <c r="A199" s="69"/>
      <c r="B199" s="66"/>
      <c r="C199" s="37">
        <v>196</v>
      </c>
      <c r="D199" s="63"/>
      <c r="E199" s="42" t="s">
        <v>129</v>
      </c>
      <c r="F199" s="43" t="s">
        <v>38</v>
      </c>
      <c r="G199" s="43" t="s">
        <v>104</v>
      </c>
      <c r="H199" s="43" t="s">
        <v>30</v>
      </c>
      <c r="I199" s="41">
        <v>10</v>
      </c>
      <c r="J199" s="16">
        <v>0</v>
      </c>
      <c r="K199" s="21">
        <f t="shared" si="6"/>
        <v>0</v>
      </c>
      <c r="L199" s="22" t="str">
        <f t="shared" si="4"/>
        <v>OK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50"/>
      <c r="Z199" s="50"/>
      <c r="AA199" s="50"/>
      <c r="AB199" s="50"/>
    </row>
    <row r="200" spans="1:28" ht="39.950000000000003" customHeight="1" x14ac:dyDescent="0.25">
      <c r="A200" s="69"/>
      <c r="B200" s="66"/>
      <c r="C200" s="37">
        <v>197</v>
      </c>
      <c r="D200" s="63"/>
      <c r="E200" s="42" t="s">
        <v>130</v>
      </c>
      <c r="F200" s="43" t="s">
        <v>38</v>
      </c>
      <c r="G200" s="43" t="s">
        <v>105</v>
      </c>
      <c r="H200" s="43" t="s">
        <v>30</v>
      </c>
      <c r="I200" s="41">
        <v>12</v>
      </c>
      <c r="J200" s="16">
        <v>0</v>
      </c>
      <c r="K200" s="21">
        <f t="shared" si="6"/>
        <v>0</v>
      </c>
      <c r="L200" s="22" t="str">
        <f t="shared" si="4"/>
        <v>OK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50"/>
      <c r="Z200" s="50"/>
      <c r="AA200" s="50"/>
      <c r="AB200" s="50"/>
    </row>
    <row r="201" spans="1:28" ht="39.950000000000003" customHeight="1" x14ac:dyDescent="0.25">
      <c r="A201" s="69"/>
      <c r="B201" s="66"/>
      <c r="C201" s="37">
        <v>198</v>
      </c>
      <c r="D201" s="63"/>
      <c r="E201" s="42" t="s">
        <v>131</v>
      </c>
      <c r="F201" s="43" t="s">
        <v>38</v>
      </c>
      <c r="G201" s="43" t="s">
        <v>106</v>
      </c>
      <c r="H201" s="43" t="s">
        <v>30</v>
      </c>
      <c r="I201" s="41">
        <v>13</v>
      </c>
      <c r="J201" s="16">
        <v>0</v>
      </c>
      <c r="K201" s="21">
        <f t="shared" si="6"/>
        <v>0</v>
      </c>
      <c r="L201" s="22" t="str">
        <f t="shared" si="4"/>
        <v>OK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50"/>
      <c r="Z201" s="50"/>
      <c r="AA201" s="50"/>
      <c r="AB201" s="50"/>
    </row>
    <row r="202" spans="1:28" ht="39.950000000000003" customHeight="1" x14ac:dyDescent="0.25">
      <c r="A202" s="69"/>
      <c r="B202" s="66"/>
      <c r="C202" s="37">
        <v>199</v>
      </c>
      <c r="D202" s="63"/>
      <c r="E202" s="42" t="s">
        <v>42</v>
      </c>
      <c r="F202" s="43" t="s">
        <v>11</v>
      </c>
      <c r="G202" s="43" t="s">
        <v>138</v>
      </c>
      <c r="H202" s="43" t="s">
        <v>30</v>
      </c>
      <c r="I202" s="41">
        <v>50</v>
      </c>
      <c r="J202" s="16">
        <v>0</v>
      </c>
      <c r="K202" s="21">
        <f t="shared" si="6"/>
        <v>0</v>
      </c>
      <c r="L202" s="22" t="str">
        <f t="shared" si="4"/>
        <v>OK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50"/>
      <c r="Z202" s="50"/>
      <c r="AA202" s="50"/>
      <c r="AB202" s="50"/>
    </row>
    <row r="203" spans="1:28" ht="39.950000000000003" customHeight="1" x14ac:dyDescent="0.25">
      <c r="A203" s="69"/>
      <c r="B203" s="66"/>
      <c r="C203" s="37">
        <v>200</v>
      </c>
      <c r="D203" s="63"/>
      <c r="E203" s="42" t="s">
        <v>43</v>
      </c>
      <c r="F203" s="43" t="s">
        <v>44</v>
      </c>
      <c r="G203" s="43" t="s">
        <v>138</v>
      </c>
      <c r="H203" s="43" t="s">
        <v>30</v>
      </c>
      <c r="I203" s="41">
        <v>25</v>
      </c>
      <c r="J203" s="16">
        <v>0</v>
      </c>
      <c r="K203" s="21">
        <f t="shared" si="6"/>
        <v>0</v>
      </c>
      <c r="L203" s="22" t="str">
        <f t="shared" si="4"/>
        <v>OK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50"/>
      <c r="Z203" s="50"/>
      <c r="AA203" s="50"/>
      <c r="AB203" s="50"/>
    </row>
    <row r="204" spans="1:28" ht="39.950000000000003" customHeight="1" x14ac:dyDescent="0.25">
      <c r="A204" s="69"/>
      <c r="B204" s="66"/>
      <c r="C204" s="37">
        <v>201</v>
      </c>
      <c r="D204" s="63"/>
      <c r="E204" s="42" t="s">
        <v>45</v>
      </c>
      <c r="F204" s="43" t="s">
        <v>38</v>
      </c>
      <c r="G204" s="43" t="s">
        <v>107</v>
      </c>
      <c r="H204" s="43" t="s">
        <v>30</v>
      </c>
      <c r="I204" s="41">
        <v>34.21</v>
      </c>
      <c r="J204" s="16">
        <v>0</v>
      </c>
      <c r="K204" s="21">
        <f t="shared" si="6"/>
        <v>0</v>
      </c>
      <c r="L204" s="22" t="str">
        <f t="shared" si="4"/>
        <v>OK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50"/>
      <c r="Z204" s="50"/>
      <c r="AA204" s="50"/>
      <c r="AB204" s="50"/>
    </row>
    <row r="205" spans="1:28" ht="39.950000000000003" customHeight="1" x14ac:dyDescent="0.25">
      <c r="A205" s="69"/>
      <c r="B205" s="66"/>
      <c r="C205" s="37">
        <v>202</v>
      </c>
      <c r="D205" s="63"/>
      <c r="E205" s="42" t="s">
        <v>47</v>
      </c>
      <c r="F205" s="43" t="s">
        <v>38</v>
      </c>
      <c r="G205" s="43" t="s">
        <v>108</v>
      </c>
      <c r="H205" s="43" t="s">
        <v>30</v>
      </c>
      <c r="I205" s="41">
        <v>27</v>
      </c>
      <c r="J205" s="16">
        <v>0</v>
      </c>
      <c r="K205" s="21">
        <f t="shared" si="6"/>
        <v>0</v>
      </c>
      <c r="L205" s="22" t="str">
        <f t="shared" si="4"/>
        <v>OK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50"/>
      <c r="Z205" s="50"/>
      <c r="AA205" s="50"/>
      <c r="AB205" s="50"/>
    </row>
    <row r="206" spans="1:28" ht="39.950000000000003" customHeight="1" x14ac:dyDescent="0.25">
      <c r="A206" s="69"/>
      <c r="B206" s="66"/>
      <c r="C206" s="37">
        <v>203</v>
      </c>
      <c r="D206" s="63"/>
      <c r="E206" s="42" t="s">
        <v>49</v>
      </c>
      <c r="F206" s="43" t="s">
        <v>38</v>
      </c>
      <c r="G206" s="43" t="s">
        <v>109</v>
      </c>
      <c r="H206" s="43" t="s">
        <v>30</v>
      </c>
      <c r="I206" s="41">
        <v>18</v>
      </c>
      <c r="J206" s="16">
        <v>0</v>
      </c>
      <c r="K206" s="21">
        <f t="shared" si="6"/>
        <v>0</v>
      </c>
      <c r="L206" s="22" t="str">
        <f t="shared" si="4"/>
        <v>OK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50"/>
      <c r="Z206" s="50"/>
      <c r="AA206" s="50"/>
      <c r="AB206" s="50"/>
    </row>
    <row r="207" spans="1:28" ht="39.950000000000003" customHeight="1" x14ac:dyDescent="0.25">
      <c r="A207" s="69"/>
      <c r="B207" s="66"/>
      <c r="C207" s="37">
        <v>204</v>
      </c>
      <c r="D207" s="63"/>
      <c r="E207" s="42" t="s">
        <v>51</v>
      </c>
      <c r="F207" s="43" t="s">
        <v>38</v>
      </c>
      <c r="G207" s="43" t="s">
        <v>110</v>
      </c>
      <c r="H207" s="43" t="s">
        <v>30</v>
      </c>
      <c r="I207" s="41">
        <v>240.3</v>
      </c>
      <c r="J207" s="16">
        <v>0</v>
      </c>
      <c r="K207" s="21">
        <f t="shared" si="6"/>
        <v>0</v>
      </c>
      <c r="L207" s="22" t="str">
        <f t="shared" si="4"/>
        <v>OK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50"/>
      <c r="Z207" s="50"/>
      <c r="AA207" s="50"/>
      <c r="AB207" s="50"/>
    </row>
    <row r="208" spans="1:28" ht="39.950000000000003" customHeight="1" x14ac:dyDescent="0.25">
      <c r="A208" s="69"/>
      <c r="B208" s="66"/>
      <c r="C208" s="37">
        <v>205</v>
      </c>
      <c r="D208" s="63"/>
      <c r="E208" s="42" t="s">
        <v>53</v>
      </c>
      <c r="F208" s="43" t="s">
        <v>38</v>
      </c>
      <c r="G208" s="43" t="s">
        <v>111</v>
      </c>
      <c r="H208" s="43" t="s">
        <v>30</v>
      </c>
      <c r="I208" s="41">
        <v>262.35000000000002</v>
      </c>
      <c r="J208" s="16">
        <v>0</v>
      </c>
      <c r="K208" s="21">
        <f t="shared" si="6"/>
        <v>0</v>
      </c>
      <c r="L208" s="22" t="str">
        <f t="shared" si="4"/>
        <v>OK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50"/>
      <c r="Z208" s="50"/>
      <c r="AA208" s="50"/>
      <c r="AB208" s="50"/>
    </row>
    <row r="209" spans="1:28" ht="39.950000000000003" customHeight="1" x14ac:dyDescent="0.25">
      <c r="A209" s="69"/>
      <c r="B209" s="66"/>
      <c r="C209" s="37">
        <v>206</v>
      </c>
      <c r="D209" s="63"/>
      <c r="E209" s="42" t="s">
        <v>55</v>
      </c>
      <c r="F209" s="43" t="s">
        <v>38</v>
      </c>
      <c r="G209" s="43" t="s">
        <v>112</v>
      </c>
      <c r="H209" s="43" t="s">
        <v>30</v>
      </c>
      <c r="I209" s="41">
        <v>78.8</v>
      </c>
      <c r="J209" s="16">
        <v>0</v>
      </c>
      <c r="K209" s="21">
        <f t="shared" si="6"/>
        <v>0</v>
      </c>
      <c r="L209" s="22" t="str">
        <f t="shared" si="4"/>
        <v>OK</v>
      </c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50"/>
      <c r="Z209" s="50"/>
      <c r="AA209" s="50"/>
      <c r="AB209" s="50"/>
    </row>
    <row r="210" spans="1:28" ht="39.950000000000003" customHeight="1" x14ac:dyDescent="0.25">
      <c r="A210" s="69"/>
      <c r="B210" s="66"/>
      <c r="C210" s="37">
        <v>207</v>
      </c>
      <c r="D210" s="63"/>
      <c r="E210" s="42" t="s">
        <v>57</v>
      </c>
      <c r="F210" s="43" t="s">
        <v>38</v>
      </c>
      <c r="G210" s="43" t="s">
        <v>113</v>
      </c>
      <c r="H210" s="43" t="s">
        <v>30</v>
      </c>
      <c r="I210" s="41">
        <v>33.17</v>
      </c>
      <c r="J210" s="16">
        <v>0</v>
      </c>
      <c r="K210" s="21">
        <f t="shared" si="6"/>
        <v>0</v>
      </c>
      <c r="L210" s="22" t="str">
        <f t="shared" si="4"/>
        <v>OK</v>
      </c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50"/>
      <c r="Z210" s="50"/>
      <c r="AA210" s="50"/>
      <c r="AB210" s="50"/>
    </row>
    <row r="211" spans="1:28" ht="39.950000000000003" customHeight="1" x14ac:dyDescent="0.25">
      <c r="A211" s="69"/>
      <c r="B211" s="66"/>
      <c r="C211" s="37">
        <v>208</v>
      </c>
      <c r="D211" s="63"/>
      <c r="E211" s="42" t="s">
        <v>59</v>
      </c>
      <c r="F211" s="43" t="s">
        <v>38</v>
      </c>
      <c r="G211" s="43" t="s">
        <v>114</v>
      </c>
      <c r="H211" s="43" t="s">
        <v>30</v>
      </c>
      <c r="I211" s="41">
        <v>74.31</v>
      </c>
      <c r="J211" s="16">
        <v>0</v>
      </c>
      <c r="K211" s="21">
        <f t="shared" si="6"/>
        <v>0</v>
      </c>
      <c r="L211" s="22" t="str">
        <f t="shared" si="4"/>
        <v>OK</v>
      </c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50"/>
      <c r="Z211" s="50"/>
      <c r="AA211" s="50"/>
      <c r="AB211" s="50"/>
    </row>
    <row r="212" spans="1:28" ht="39.950000000000003" customHeight="1" x14ac:dyDescent="0.25">
      <c r="A212" s="69"/>
      <c r="B212" s="66"/>
      <c r="C212" s="37">
        <v>209</v>
      </c>
      <c r="D212" s="63"/>
      <c r="E212" s="42" t="s">
        <v>61</v>
      </c>
      <c r="F212" s="43" t="s">
        <v>38</v>
      </c>
      <c r="G212" s="43" t="s">
        <v>115</v>
      </c>
      <c r="H212" s="43" t="s">
        <v>30</v>
      </c>
      <c r="I212" s="41">
        <v>124.47</v>
      </c>
      <c r="J212" s="16">
        <v>0</v>
      </c>
      <c r="K212" s="21">
        <f t="shared" si="6"/>
        <v>0</v>
      </c>
      <c r="L212" s="22" t="str">
        <f t="shared" si="4"/>
        <v>OK</v>
      </c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50"/>
      <c r="Z212" s="50"/>
      <c r="AA212" s="50"/>
      <c r="AB212" s="50"/>
    </row>
    <row r="213" spans="1:28" ht="39.950000000000003" customHeight="1" x14ac:dyDescent="0.25">
      <c r="A213" s="69"/>
      <c r="B213" s="66"/>
      <c r="C213" s="37">
        <v>210</v>
      </c>
      <c r="D213" s="63"/>
      <c r="E213" s="42" t="s">
        <v>63</v>
      </c>
      <c r="F213" s="43" t="s">
        <v>126</v>
      </c>
      <c r="G213" s="43" t="s">
        <v>116</v>
      </c>
      <c r="H213" s="43" t="s">
        <v>30</v>
      </c>
      <c r="I213" s="41">
        <v>1329.2</v>
      </c>
      <c r="J213" s="16">
        <v>0</v>
      </c>
      <c r="K213" s="21">
        <f t="shared" si="6"/>
        <v>0</v>
      </c>
      <c r="L213" s="22" t="str">
        <f t="shared" si="4"/>
        <v>OK</v>
      </c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50"/>
      <c r="Z213" s="50"/>
      <c r="AA213" s="50"/>
      <c r="AB213" s="50"/>
    </row>
    <row r="214" spans="1:28" ht="39.950000000000003" customHeight="1" x14ac:dyDescent="0.25">
      <c r="A214" s="69"/>
      <c r="B214" s="66"/>
      <c r="C214" s="37">
        <v>211</v>
      </c>
      <c r="D214" s="63"/>
      <c r="E214" s="42" t="s">
        <v>65</v>
      </c>
      <c r="F214" s="43" t="s">
        <v>126</v>
      </c>
      <c r="G214" s="43" t="s">
        <v>116</v>
      </c>
      <c r="H214" s="43" t="s">
        <v>30</v>
      </c>
      <c r="I214" s="41">
        <v>699.21</v>
      </c>
      <c r="J214" s="16">
        <v>0</v>
      </c>
      <c r="K214" s="21">
        <f t="shared" si="6"/>
        <v>0</v>
      </c>
      <c r="L214" s="22" t="str">
        <f t="shared" si="4"/>
        <v>OK</v>
      </c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50"/>
      <c r="Z214" s="50"/>
      <c r="AA214" s="50"/>
      <c r="AB214" s="50"/>
    </row>
    <row r="215" spans="1:28" ht="39.950000000000003" customHeight="1" x14ac:dyDescent="0.25">
      <c r="A215" s="69"/>
      <c r="B215" s="66"/>
      <c r="C215" s="37">
        <v>212</v>
      </c>
      <c r="D215" s="63"/>
      <c r="E215" s="42" t="s">
        <v>66</v>
      </c>
      <c r="F215" s="43" t="s">
        <v>126</v>
      </c>
      <c r="G215" s="43" t="s">
        <v>117</v>
      </c>
      <c r="H215" s="43" t="s">
        <v>30</v>
      </c>
      <c r="I215" s="41">
        <v>160</v>
      </c>
      <c r="J215" s="16">
        <v>0</v>
      </c>
      <c r="K215" s="21">
        <f t="shared" si="6"/>
        <v>0</v>
      </c>
      <c r="L215" s="22" t="str">
        <f t="shared" si="4"/>
        <v>OK</v>
      </c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50"/>
      <c r="Z215" s="50"/>
      <c r="AA215" s="50"/>
      <c r="AB215" s="50"/>
    </row>
    <row r="216" spans="1:28" ht="39.950000000000003" customHeight="1" x14ac:dyDescent="0.25">
      <c r="A216" s="69"/>
      <c r="B216" s="66"/>
      <c r="C216" s="37">
        <v>213</v>
      </c>
      <c r="D216" s="63"/>
      <c r="E216" s="42" t="s">
        <v>70</v>
      </c>
      <c r="F216" s="43" t="s">
        <v>126</v>
      </c>
      <c r="G216" s="43" t="s">
        <v>138</v>
      </c>
      <c r="H216" s="43" t="s">
        <v>30</v>
      </c>
      <c r="I216" s="41">
        <v>242</v>
      </c>
      <c r="J216" s="16">
        <v>0</v>
      </c>
      <c r="K216" s="21">
        <f t="shared" si="6"/>
        <v>0</v>
      </c>
      <c r="L216" s="22" t="str">
        <f t="shared" si="4"/>
        <v>OK</v>
      </c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50"/>
      <c r="Z216" s="50"/>
      <c r="AA216" s="50"/>
      <c r="AB216" s="50"/>
    </row>
    <row r="217" spans="1:28" ht="39.950000000000003" customHeight="1" x14ac:dyDescent="0.25">
      <c r="A217" s="69"/>
      <c r="B217" s="66"/>
      <c r="C217" s="37">
        <v>214</v>
      </c>
      <c r="D217" s="63"/>
      <c r="E217" s="42" t="s">
        <v>71</v>
      </c>
      <c r="F217" s="43" t="s">
        <v>126</v>
      </c>
      <c r="G217" s="43" t="s">
        <v>72</v>
      </c>
      <c r="H217" s="43" t="s">
        <v>30</v>
      </c>
      <c r="I217" s="41">
        <v>164.74</v>
      </c>
      <c r="J217" s="16">
        <v>0</v>
      </c>
      <c r="K217" s="21">
        <f t="shared" si="6"/>
        <v>0</v>
      </c>
      <c r="L217" s="22" t="str">
        <f t="shared" si="4"/>
        <v>OK</v>
      </c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50"/>
      <c r="Z217" s="50"/>
      <c r="AA217" s="50"/>
      <c r="AB217" s="50"/>
    </row>
    <row r="218" spans="1:28" ht="39.950000000000003" customHeight="1" x14ac:dyDescent="0.25">
      <c r="A218" s="69"/>
      <c r="B218" s="66"/>
      <c r="C218" s="37">
        <v>215</v>
      </c>
      <c r="D218" s="63"/>
      <c r="E218" s="42" t="s">
        <v>73</v>
      </c>
      <c r="F218" s="43" t="s">
        <v>126</v>
      </c>
      <c r="G218" s="43" t="s">
        <v>102</v>
      </c>
      <c r="H218" s="43" t="s">
        <v>30</v>
      </c>
      <c r="I218" s="41">
        <v>960</v>
      </c>
      <c r="J218" s="16">
        <v>0</v>
      </c>
      <c r="K218" s="21">
        <f t="shared" si="6"/>
        <v>0</v>
      </c>
      <c r="L218" s="22" t="str">
        <f t="shared" si="4"/>
        <v>OK</v>
      </c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50"/>
      <c r="Z218" s="50"/>
      <c r="AA218" s="50"/>
      <c r="AB218" s="50"/>
    </row>
    <row r="219" spans="1:28" ht="39.950000000000003" customHeight="1" x14ac:dyDescent="0.25">
      <c r="A219" s="69"/>
      <c r="B219" s="66"/>
      <c r="C219" s="37">
        <v>216</v>
      </c>
      <c r="D219" s="63"/>
      <c r="E219" s="42" t="s">
        <v>75</v>
      </c>
      <c r="F219" s="43" t="s">
        <v>126</v>
      </c>
      <c r="G219" s="43" t="s">
        <v>103</v>
      </c>
      <c r="H219" s="43" t="s">
        <v>30</v>
      </c>
      <c r="I219" s="41">
        <v>1340</v>
      </c>
      <c r="J219" s="16">
        <v>0</v>
      </c>
      <c r="K219" s="21">
        <f t="shared" si="6"/>
        <v>0</v>
      </c>
      <c r="L219" s="22" t="str">
        <f t="shared" si="4"/>
        <v>OK</v>
      </c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50"/>
      <c r="Z219" s="50"/>
      <c r="AA219" s="50"/>
      <c r="AB219" s="50"/>
    </row>
    <row r="220" spans="1:28" ht="39.950000000000003" customHeight="1" x14ac:dyDescent="0.25">
      <c r="A220" s="69"/>
      <c r="B220" s="66"/>
      <c r="C220" s="37">
        <v>217</v>
      </c>
      <c r="D220" s="63"/>
      <c r="E220" s="42" t="s">
        <v>77</v>
      </c>
      <c r="F220" s="43" t="s">
        <v>126</v>
      </c>
      <c r="G220" s="43" t="s">
        <v>138</v>
      </c>
      <c r="H220" s="43" t="s">
        <v>30</v>
      </c>
      <c r="I220" s="41">
        <v>610</v>
      </c>
      <c r="J220" s="16">
        <v>0</v>
      </c>
      <c r="K220" s="21">
        <f t="shared" si="6"/>
        <v>0</v>
      </c>
      <c r="L220" s="22" t="str">
        <f t="shared" si="4"/>
        <v>OK</v>
      </c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50"/>
      <c r="Z220" s="50"/>
      <c r="AA220" s="50"/>
      <c r="AB220" s="50"/>
    </row>
    <row r="221" spans="1:28" ht="39.950000000000003" customHeight="1" x14ac:dyDescent="0.25">
      <c r="A221" s="69"/>
      <c r="B221" s="66"/>
      <c r="C221" s="37">
        <v>218</v>
      </c>
      <c r="D221" s="63"/>
      <c r="E221" s="42" t="s">
        <v>78</v>
      </c>
      <c r="F221" s="43" t="s">
        <v>126</v>
      </c>
      <c r="G221" s="43" t="s">
        <v>138</v>
      </c>
      <c r="H221" s="43" t="s">
        <v>30</v>
      </c>
      <c r="I221" s="41">
        <v>1150</v>
      </c>
      <c r="J221" s="16">
        <v>0</v>
      </c>
      <c r="K221" s="21">
        <f t="shared" si="6"/>
        <v>0</v>
      </c>
      <c r="L221" s="22" t="str">
        <f t="shared" si="4"/>
        <v>OK</v>
      </c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50"/>
      <c r="Z221" s="50"/>
      <c r="AA221" s="50"/>
      <c r="AB221" s="50"/>
    </row>
    <row r="222" spans="1:28" ht="39.950000000000003" customHeight="1" x14ac:dyDescent="0.25">
      <c r="A222" s="69"/>
      <c r="B222" s="66"/>
      <c r="C222" s="37">
        <v>219</v>
      </c>
      <c r="D222" s="63"/>
      <c r="E222" s="42" t="s">
        <v>79</v>
      </c>
      <c r="F222" s="43" t="s">
        <v>126</v>
      </c>
      <c r="G222" s="43" t="s">
        <v>138</v>
      </c>
      <c r="H222" s="43" t="s">
        <v>30</v>
      </c>
      <c r="I222" s="41">
        <v>90</v>
      </c>
      <c r="J222" s="16">
        <v>0</v>
      </c>
      <c r="K222" s="21">
        <f t="shared" si="6"/>
        <v>0</v>
      </c>
      <c r="L222" s="22" t="str">
        <f t="shared" si="4"/>
        <v>OK</v>
      </c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50"/>
      <c r="Z222" s="50"/>
      <c r="AA222" s="50"/>
      <c r="AB222" s="50"/>
    </row>
    <row r="223" spans="1:28" ht="39.950000000000003" customHeight="1" x14ac:dyDescent="0.25">
      <c r="A223" s="69"/>
      <c r="B223" s="66"/>
      <c r="C223" s="37">
        <v>220</v>
      </c>
      <c r="D223" s="63"/>
      <c r="E223" s="42" t="s">
        <v>132</v>
      </c>
      <c r="F223" s="43" t="s">
        <v>126</v>
      </c>
      <c r="G223" s="43" t="s">
        <v>138</v>
      </c>
      <c r="H223" s="43" t="s">
        <v>30</v>
      </c>
      <c r="I223" s="41">
        <v>70</v>
      </c>
      <c r="J223" s="16">
        <v>0</v>
      </c>
      <c r="K223" s="21">
        <f t="shared" si="6"/>
        <v>0</v>
      </c>
      <c r="L223" s="22" t="str">
        <f t="shared" si="4"/>
        <v>OK</v>
      </c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50"/>
      <c r="Z223" s="50"/>
      <c r="AA223" s="50"/>
      <c r="AB223" s="50"/>
    </row>
    <row r="224" spans="1:28" ht="39.950000000000003" customHeight="1" x14ac:dyDescent="0.25">
      <c r="A224" s="69"/>
      <c r="B224" s="66"/>
      <c r="C224" s="37">
        <v>221</v>
      </c>
      <c r="D224" s="63"/>
      <c r="E224" s="42" t="s">
        <v>133</v>
      </c>
      <c r="F224" s="43" t="s">
        <v>38</v>
      </c>
      <c r="G224" s="43" t="s">
        <v>118</v>
      </c>
      <c r="H224" s="43" t="s">
        <v>30</v>
      </c>
      <c r="I224" s="41">
        <v>16.18</v>
      </c>
      <c r="J224" s="16">
        <v>0</v>
      </c>
      <c r="K224" s="21">
        <f t="shared" si="6"/>
        <v>0</v>
      </c>
      <c r="L224" s="22" t="str">
        <f t="shared" si="4"/>
        <v>OK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50"/>
      <c r="Z224" s="50"/>
      <c r="AA224" s="50"/>
      <c r="AB224" s="50"/>
    </row>
    <row r="225" spans="1:28" ht="39.950000000000003" customHeight="1" x14ac:dyDescent="0.25">
      <c r="A225" s="69"/>
      <c r="B225" s="66"/>
      <c r="C225" s="37">
        <v>222</v>
      </c>
      <c r="D225" s="63"/>
      <c r="E225" s="42" t="s">
        <v>136</v>
      </c>
      <c r="F225" s="43" t="s">
        <v>38</v>
      </c>
      <c r="G225" s="43" t="s">
        <v>119</v>
      </c>
      <c r="H225" s="43" t="s">
        <v>30</v>
      </c>
      <c r="I225" s="41">
        <v>45</v>
      </c>
      <c r="J225" s="16">
        <v>0</v>
      </c>
      <c r="K225" s="21">
        <f t="shared" si="6"/>
        <v>0</v>
      </c>
      <c r="L225" s="22" t="str">
        <f t="shared" si="4"/>
        <v>OK</v>
      </c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50"/>
      <c r="Z225" s="50"/>
      <c r="AA225" s="50"/>
      <c r="AB225" s="50"/>
    </row>
    <row r="226" spans="1:28" ht="39.950000000000003" customHeight="1" x14ac:dyDescent="0.25">
      <c r="A226" s="69"/>
      <c r="B226" s="66"/>
      <c r="C226" s="37">
        <v>223</v>
      </c>
      <c r="D226" s="63"/>
      <c r="E226" s="42" t="s">
        <v>137</v>
      </c>
      <c r="F226" s="43" t="s">
        <v>38</v>
      </c>
      <c r="G226" s="43" t="s">
        <v>120</v>
      </c>
      <c r="H226" s="43" t="s">
        <v>30</v>
      </c>
      <c r="I226" s="41">
        <v>30</v>
      </c>
      <c r="J226" s="16">
        <v>0</v>
      </c>
      <c r="K226" s="21">
        <f t="shared" si="6"/>
        <v>0</v>
      </c>
      <c r="L226" s="22" t="str">
        <f t="shared" si="4"/>
        <v>OK</v>
      </c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50"/>
      <c r="Z226" s="50"/>
      <c r="AA226" s="50"/>
      <c r="AB226" s="50"/>
    </row>
    <row r="227" spans="1:28" ht="39.950000000000003" customHeight="1" x14ac:dyDescent="0.25">
      <c r="A227" s="69"/>
      <c r="B227" s="66"/>
      <c r="C227" s="37">
        <v>224</v>
      </c>
      <c r="D227" s="63"/>
      <c r="E227" s="42" t="s">
        <v>87</v>
      </c>
      <c r="F227" s="43" t="s">
        <v>126</v>
      </c>
      <c r="G227" s="43" t="s">
        <v>138</v>
      </c>
      <c r="H227" s="43" t="s">
        <v>30</v>
      </c>
      <c r="I227" s="41">
        <v>400</v>
      </c>
      <c r="J227" s="16">
        <v>0</v>
      </c>
      <c r="K227" s="21">
        <f t="shared" si="6"/>
        <v>0</v>
      </c>
      <c r="L227" s="22" t="str">
        <f t="shared" si="4"/>
        <v>OK</v>
      </c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50"/>
      <c r="Z227" s="50"/>
      <c r="AA227" s="50"/>
      <c r="AB227" s="50"/>
    </row>
    <row r="228" spans="1:28" ht="39.950000000000003" customHeight="1" x14ac:dyDescent="0.25">
      <c r="A228" s="69"/>
      <c r="B228" s="66"/>
      <c r="C228" s="37">
        <v>225</v>
      </c>
      <c r="D228" s="63"/>
      <c r="E228" s="42" t="s">
        <v>90</v>
      </c>
      <c r="F228" s="43" t="s">
        <v>38</v>
      </c>
      <c r="G228" s="43" t="s">
        <v>138</v>
      </c>
      <c r="H228" s="43" t="s">
        <v>30</v>
      </c>
      <c r="I228" s="41">
        <v>190</v>
      </c>
      <c r="J228" s="16">
        <v>0</v>
      </c>
      <c r="K228" s="21">
        <f t="shared" si="6"/>
        <v>0</v>
      </c>
      <c r="L228" s="22" t="str">
        <f t="shared" si="4"/>
        <v>OK</v>
      </c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50"/>
      <c r="Z228" s="50"/>
      <c r="AA228" s="50"/>
      <c r="AB228" s="50"/>
    </row>
    <row r="229" spans="1:28" ht="39.950000000000003" customHeight="1" x14ac:dyDescent="0.25">
      <c r="A229" s="69"/>
      <c r="B229" s="66"/>
      <c r="C229" s="37">
        <v>226</v>
      </c>
      <c r="D229" s="63"/>
      <c r="E229" s="42" t="s">
        <v>91</v>
      </c>
      <c r="F229" s="43" t="s">
        <v>38</v>
      </c>
      <c r="G229" s="43" t="s">
        <v>138</v>
      </c>
      <c r="H229" s="43" t="s">
        <v>30</v>
      </c>
      <c r="I229" s="41">
        <v>100</v>
      </c>
      <c r="J229" s="16">
        <v>0</v>
      </c>
      <c r="K229" s="21">
        <f t="shared" si="6"/>
        <v>0</v>
      </c>
      <c r="L229" s="22" t="str">
        <f t="shared" si="4"/>
        <v>OK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50"/>
      <c r="Z229" s="50"/>
      <c r="AA229" s="50"/>
      <c r="AB229" s="50"/>
    </row>
    <row r="230" spans="1:28" ht="39.950000000000003" customHeight="1" x14ac:dyDescent="0.25">
      <c r="A230" s="69"/>
      <c r="B230" s="66"/>
      <c r="C230" s="37">
        <v>227</v>
      </c>
      <c r="D230" s="63"/>
      <c r="E230" s="42" t="s">
        <v>92</v>
      </c>
      <c r="F230" s="43" t="s">
        <v>38</v>
      </c>
      <c r="G230" s="43" t="s">
        <v>121</v>
      </c>
      <c r="H230" s="43" t="s">
        <v>30</v>
      </c>
      <c r="I230" s="41">
        <v>20</v>
      </c>
      <c r="J230" s="16">
        <v>0</v>
      </c>
      <c r="K230" s="21">
        <f t="shared" si="6"/>
        <v>0</v>
      </c>
      <c r="L230" s="22" t="str">
        <f t="shared" si="4"/>
        <v>OK</v>
      </c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50"/>
      <c r="Z230" s="50"/>
      <c r="AA230" s="50"/>
      <c r="AB230" s="50"/>
    </row>
    <row r="231" spans="1:28" ht="39.950000000000003" customHeight="1" x14ac:dyDescent="0.25">
      <c r="A231" s="69"/>
      <c r="B231" s="66"/>
      <c r="C231" s="37">
        <v>228</v>
      </c>
      <c r="D231" s="63"/>
      <c r="E231" s="42" t="s">
        <v>94</v>
      </c>
      <c r="F231" s="43" t="s">
        <v>126</v>
      </c>
      <c r="G231" s="43" t="s">
        <v>138</v>
      </c>
      <c r="H231" s="43" t="s">
        <v>30</v>
      </c>
      <c r="I231" s="41">
        <v>133</v>
      </c>
      <c r="J231" s="16">
        <v>0</v>
      </c>
      <c r="K231" s="21">
        <f t="shared" si="6"/>
        <v>0</v>
      </c>
      <c r="L231" s="22" t="str">
        <f t="shared" si="4"/>
        <v>OK</v>
      </c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50"/>
      <c r="Z231" s="50"/>
      <c r="AA231" s="50"/>
      <c r="AB231" s="50"/>
    </row>
    <row r="232" spans="1:28" ht="39.950000000000003" customHeight="1" x14ac:dyDescent="0.25">
      <c r="A232" s="70"/>
      <c r="B232" s="67"/>
      <c r="C232" s="37">
        <v>229</v>
      </c>
      <c r="D232" s="64"/>
      <c r="E232" s="42" t="s">
        <v>95</v>
      </c>
      <c r="F232" s="43" t="s">
        <v>126</v>
      </c>
      <c r="G232" s="43" t="s">
        <v>138</v>
      </c>
      <c r="H232" s="43" t="s">
        <v>30</v>
      </c>
      <c r="I232" s="41">
        <v>204.77</v>
      </c>
      <c r="J232" s="16">
        <v>0</v>
      </c>
      <c r="K232" s="21">
        <f t="shared" si="6"/>
        <v>0</v>
      </c>
      <c r="L232" s="22" t="str">
        <f t="shared" si="4"/>
        <v>OK</v>
      </c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50"/>
      <c r="Z232" s="50"/>
      <c r="AA232" s="50"/>
      <c r="AB232" s="50"/>
    </row>
    <row r="233" spans="1:28" ht="39.950000000000003" customHeight="1" x14ac:dyDescent="0.25">
      <c r="A233" s="68" t="s">
        <v>146</v>
      </c>
      <c r="B233" s="65">
        <v>7</v>
      </c>
      <c r="C233" s="37">
        <v>230</v>
      </c>
      <c r="D233" s="62" t="s">
        <v>125</v>
      </c>
      <c r="E233" s="42" t="s">
        <v>28</v>
      </c>
      <c r="F233" s="43" t="s">
        <v>126</v>
      </c>
      <c r="G233" s="43" t="s">
        <v>138</v>
      </c>
      <c r="H233" s="43" t="s">
        <v>30</v>
      </c>
      <c r="I233" s="41">
        <v>177</v>
      </c>
      <c r="J233" s="16">
        <v>0</v>
      </c>
      <c r="K233" s="21">
        <f t="shared" si="6"/>
        <v>0</v>
      </c>
      <c r="L233" s="22" t="str">
        <f t="shared" si="4"/>
        <v>OK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50"/>
      <c r="Z233" s="50"/>
      <c r="AA233" s="50"/>
      <c r="AB233" s="50"/>
    </row>
    <row r="234" spans="1:28" ht="39.950000000000003" customHeight="1" x14ac:dyDescent="0.25">
      <c r="A234" s="69"/>
      <c r="B234" s="66"/>
      <c r="C234" s="37">
        <v>231</v>
      </c>
      <c r="D234" s="63"/>
      <c r="E234" s="42" t="s">
        <v>31</v>
      </c>
      <c r="F234" s="43" t="s">
        <v>32</v>
      </c>
      <c r="G234" s="43" t="s">
        <v>138</v>
      </c>
      <c r="H234" s="43" t="s">
        <v>30</v>
      </c>
      <c r="I234" s="41">
        <v>20</v>
      </c>
      <c r="J234" s="16">
        <v>0</v>
      </c>
      <c r="K234" s="21">
        <f t="shared" si="6"/>
        <v>0</v>
      </c>
      <c r="L234" s="22" t="str">
        <f t="shared" si="4"/>
        <v>OK</v>
      </c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50"/>
      <c r="Z234" s="50"/>
      <c r="AA234" s="50"/>
      <c r="AB234" s="50"/>
    </row>
    <row r="235" spans="1:28" ht="39.950000000000003" customHeight="1" x14ac:dyDescent="0.25">
      <c r="A235" s="69"/>
      <c r="B235" s="66"/>
      <c r="C235" s="37">
        <v>232</v>
      </c>
      <c r="D235" s="63"/>
      <c r="E235" s="42" t="s">
        <v>33</v>
      </c>
      <c r="F235" s="43" t="s">
        <v>126</v>
      </c>
      <c r="G235" s="43" t="s">
        <v>138</v>
      </c>
      <c r="H235" s="43" t="s">
        <v>30</v>
      </c>
      <c r="I235" s="41">
        <v>32</v>
      </c>
      <c r="J235" s="16">
        <v>0</v>
      </c>
      <c r="K235" s="21">
        <f t="shared" si="6"/>
        <v>0</v>
      </c>
      <c r="L235" s="22" t="str">
        <f t="shared" si="4"/>
        <v>OK</v>
      </c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50"/>
      <c r="Z235" s="50"/>
      <c r="AA235" s="50"/>
      <c r="AB235" s="50"/>
    </row>
    <row r="236" spans="1:28" ht="39.950000000000003" customHeight="1" x14ac:dyDescent="0.25">
      <c r="A236" s="69"/>
      <c r="B236" s="66"/>
      <c r="C236" s="37">
        <v>233</v>
      </c>
      <c r="D236" s="63"/>
      <c r="E236" s="42" t="s">
        <v>34</v>
      </c>
      <c r="F236" s="43" t="s">
        <v>126</v>
      </c>
      <c r="G236" s="43" t="s">
        <v>102</v>
      </c>
      <c r="H236" s="43" t="s">
        <v>30</v>
      </c>
      <c r="I236" s="41">
        <v>52</v>
      </c>
      <c r="J236" s="16">
        <v>0</v>
      </c>
      <c r="K236" s="21">
        <f t="shared" si="6"/>
        <v>0</v>
      </c>
      <c r="L236" s="22" t="str">
        <f t="shared" si="4"/>
        <v>OK</v>
      </c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50"/>
      <c r="Z236" s="50"/>
      <c r="AA236" s="50"/>
      <c r="AB236" s="50"/>
    </row>
    <row r="237" spans="1:28" ht="39.950000000000003" customHeight="1" x14ac:dyDescent="0.25">
      <c r="A237" s="69"/>
      <c r="B237" s="66"/>
      <c r="C237" s="37">
        <v>234</v>
      </c>
      <c r="D237" s="63"/>
      <c r="E237" s="42" t="s">
        <v>36</v>
      </c>
      <c r="F237" s="43" t="s">
        <v>126</v>
      </c>
      <c r="G237" s="43" t="s">
        <v>103</v>
      </c>
      <c r="H237" s="43" t="s">
        <v>30</v>
      </c>
      <c r="I237" s="41">
        <v>75</v>
      </c>
      <c r="J237" s="16">
        <v>0</v>
      </c>
      <c r="K237" s="21">
        <f t="shared" si="6"/>
        <v>0</v>
      </c>
      <c r="L237" s="22" t="str">
        <f t="shared" si="4"/>
        <v>OK</v>
      </c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50"/>
      <c r="Z237" s="50"/>
      <c r="AA237" s="50"/>
      <c r="AB237" s="50"/>
    </row>
    <row r="238" spans="1:28" ht="39.950000000000003" customHeight="1" x14ac:dyDescent="0.25">
      <c r="A238" s="69"/>
      <c r="B238" s="66"/>
      <c r="C238" s="37">
        <v>235</v>
      </c>
      <c r="D238" s="63"/>
      <c r="E238" s="42" t="s">
        <v>128</v>
      </c>
      <c r="F238" s="43" t="s">
        <v>126</v>
      </c>
      <c r="G238" s="43" t="s">
        <v>138</v>
      </c>
      <c r="H238" s="43" t="s">
        <v>30</v>
      </c>
      <c r="I238" s="41">
        <v>6.59</v>
      </c>
      <c r="J238" s="16">
        <v>0</v>
      </c>
      <c r="K238" s="21">
        <f t="shared" si="6"/>
        <v>0</v>
      </c>
      <c r="L238" s="22" t="str">
        <f t="shared" si="4"/>
        <v>OK</v>
      </c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50"/>
      <c r="Z238" s="50"/>
      <c r="AA238" s="50"/>
      <c r="AB238" s="50"/>
    </row>
    <row r="239" spans="1:28" ht="39.950000000000003" customHeight="1" x14ac:dyDescent="0.25">
      <c r="A239" s="69"/>
      <c r="B239" s="66"/>
      <c r="C239" s="37">
        <v>236</v>
      </c>
      <c r="D239" s="63"/>
      <c r="E239" s="42" t="s">
        <v>129</v>
      </c>
      <c r="F239" s="43" t="s">
        <v>38</v>
      </c>
      <c r="G239" s="43" t="s">
        <v>104</v>
      </c>
      <c r="H239" s="43" t="s">
        <v>30</v>
      </c>
      <c r="I239" s="41">
        <v>13.33</v>
      </c>
      <c r="J239" s="16">
        <v>0</v>
      </c>
      <c r="K239" s="21">
        <f t="shared" si="6"/>
        <v>0</v>
      </c>
      <c r="L239" s="22" t="str">
        <f t="shared" si="4"/>
        <v>OK</v>
      </c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50"/>
      <c r="Z239" s="50"/>
      <c r="AA239" s="50"/>
      <c r="AB239" s="50"/>
    </row>
    <row r="240" spans="1:28" ht="39.950000000000003" customHeight="1" x14ac:dyDescent="0.25">
      <c r="A240" s="69"/>
      <c r="B240" s="66"/>
      <c r="C240" s="37">
        <v>237</v>
      </c>
      <c r="D240" s="63"/>
      <c r="E240" s="42" t="s">
        <v>130</v>
      </c>
      <c r="F240" s="43" t="s">
        <v>38</v>
      </c>
      <c r="G240" s="43" t="s">
        <v>105</v>
      </c>
      <c r="H240" s="43" t="s">
        <v>30</v>
      </c>
      <c r="I240" s="41">
        <v>19.63</v>
      </c>
      <c r="J240" s="16">
        <v>0</v>
      </c>
      <c r="K240" s="21">
        <f t="shared" si="6"/>
        <v>0</v>
      </c>
      <c r="L240" s="22" t="str">
        <f t="shared" si="4"/>
        <v>OK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50"/>
      <c r="Z240" s="50"/>
      <c r="AA240" s="50"/>
      <c r="AB240" s="50"/>
    </row>
    <row r="241" spans="1:28" ht="39.950000000000003" customHeight="1" x14ac:dyDescent="0.25">
      <c r="A241" s="69"/>
      <c r="B241" s="66"/>
      <c r="C241" s="37">
        <v>238</v>
      </c>
      <c r="D241" s="63"/>
      <c r="E241" s="42" t="s">
        <v>131</v>
      </c>
      <c r="F241" s="43" t="s">
        <v>38</v>
      </c>
      <c r="G241" s="43" t="s">
        <v>106</v>
      </c>
      <c r="H241" s="43" t="s">
        <v>30</v>
      </c>
      <c r="I241" s="41">
        <v>13</v>
      </c>
      <c r="J241" s="16">
        <v>0</v>
      </c>
      <c r="K241" s="21">
        <f t="shared" si="6"/>
        <v>0</v>
      </c>
      <c r="L241" s="22" t="str">
        <f t="shared" si="4"/>
        <v>OK</v>
      </c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50"/>
      <c r="Z241" s="50"/>
      <c r="AA241" s="50"/>
      <c r="AB241" s="50"/>
    </row>
    <row r="242" spans="1:28" ht="39.950000000000003" customHeight="1" x14ac:dyDescent="0.25">
      <c r="A242" s="69"/>
      <c r="B242" s="66"/>
      <c r="C242" s="37">
        <v>239</v>
      </c>
      <c r="D242" s="63"/>
      <c r="E242" s="42" t="s">
        <v>42</v>
      </c>
      <c r="F242" s="43" t="s">
        <v>11</v>
      </c>
      <c r="G242" s="43" t="s">
        <v>138</v>
      </c>
      <c r="H242" s="43" t="s">
        <v>30</v>
      </c>
      <c r="I242" s="41">
        <v>50.51</v>
      </c>
      <c r="J242" s="16">
        <v>0</v>
      </c>
      <c r="K242" s="21">
        <f t="shared" si="6"/>
        <v>0</v>
      </c>
      <c r="L242" s="22" t="str">
        <f t="shared" si="4"/>
        <v>OK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50"/>
      <c r="Z242" s="50"/>
      <c r="AA242" s="50"/>
      <c r="AB242" s="50"/>
    </row>
    <row r="243" spans="1:28" ht="39.950000000000003" customHeight="1" x14ac:dyDescent="0.25">
      <c r="A243" s="69"/>
      <c r="B243" s="66"/>
      <c r="C243" s="37">
        <v>240</v>
      </c>
      <c r="D243" s="63"/>
      <c r="E243" s="42" t="s">
        <v>43</v>
      </c>
      <c r="F243" s="43" t="s">
        <v>44</v>
      </c>
      <c r="G243" s="43" t="s">
        <v>138</v>
      </c>
      <c r="H243" s="43" t="s">
        <v>30</v>
      </c>
      <c r="I243" s="41">
        <v>25.04</v>
      </c>
      <c r="J243" s="16">
        <v>0</v>
      </c>
      <c r="K243" s="21">
        <f t="shared" si="6"/>
        <v>0</v>
      </c>
      <c r="L243" s="22" t="str">
        <f t="shared" si="4"/>
        <v>OK</v>
      </c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50"/>
      <c r="Z243" s="50"/>
      <c r="AA243" s="50"/>
      <c r="AB243" s="50"/>
    </row>
    <row r="244" spans="1:28" ht="39.950000000000003" customHeight="1" x14ac:dyDescent="0.25">
      <c r="A244" s="69"/>
      <c r="B244" s="66"/>
      <c r="C244" s="37">
        <v>241</v>
      </c>
      <c r="D244" s="63"/>
      <c r="E244" s="42" t="s">
        <v>45</v>
      </c>
      <c r="F244" s="43" t="s">
        <v>38</v>
      </c>
      <c r="G244" s="43" t="s">
        <v>107</v>
      </c>
      <c r="H244" s="43" t="s">
        <v>30</v>
      </c>
      <c r="I244" s="41">
        <v>34.21</v>
      </c>
      <c r="J244" s="16">
        <v>0</v>
      </c>
      <c r="K244" s="21">
        <f t="shared" si="6"/>
        <v>0</v>
      </c>
      <c r="L244" s="22" t="str">
        <f t="shared" si="4"/>
        <v>OK</v>
      </c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50"/>
      <c r="Z244" s="50"/>
      <c r="AA244" s="50"/>
      <c r="AB244" s="50"/>
    </row>
    <row r="245" spans="1:28" ht="39.950000000000003" customHeight="1" x14ac:dyDescent="0.25">
      <c r="A245" s="69"/>
      <c r="B245" s="66"/>
      <c r="C245" s="37">
        <v>242</v>
      </c>
      <c r="D245" s="63"/>
      <c r="E245" s="42" t="s">
        <v>47</v>
      </c>
      <c r="F245" s="43" t="s">
        <v>38</v>
      </c>
      <c r="G245" s="43" t="s">
        <v>108</v>
      </c>
      <c r="H245" s="43" t="s">
        <v>30</v>
      </c>
      <c r="I245" s="41">
        <v>27</v>
      </c>
      <c r="J245" s="16">
        <v>0</v>
      </c>
      <c r="K245" s="21">
        <f t="shared" si="6"/>
        <v>0</v>
      </c>
      <c r="L245" s="22" t="str">
        <f t="shared" si="4"/>
        <v>OK</v>
      </c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50"/>
      <c r="Z245" s="50"/>
      <c r="AA245" s="50"/>
      <c r="AB245" s="50"/>
    </row>
    <row r="246" spans="1:28" ht="39.950000000000003" customHeight="1" x14ac:dyDescent="0.25">
      <c r="A246" s="69"/>
      <c r="B246" s="66"/>
      <c r="C246" s="37">
        <v>243</v>
      </c>
      <c r="D246" s="63"/>
      <c r="E246" s="42" t="s">
        <v>49</v>
      </c>
      <c r="F246" s="43" t="s">
        <v>38</v>
      </c>
      <c r="G246" s="43" t="s">
        <v>109</v>
      </c>
      <c r="H246" s="43" t="s">
        <v>30</v>
      </c>
      <c r="I246" s="41">
        <v>18</v>
      </c>
      <c r="J246" s="16">
        <v>0</v>
      </c>
      <c r="K246" s="21">
        <f t="shared" si="6"/>
        <v>0</v>
      </c>
      <c r="L246" s="22" t="str">
        <f t="shared" si="4"/>
        <v>OK</v>
      </c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50"/>
      <c r="Z246" s="50"/>
      <c r="AA246" s="50"/>
      <c r="AB246" s="50"/>
    </row>
    <row r="247" spans="1:28" ht="39.950000000000003" customHeight="1" x14ac:dyDescent="0.25">
      <c r="A247" s="69"/>
      <c r="B247" s="66"/>
      <c r="C247" s="37">
        <v>244</v>
      </c>
      <c r="D247" s="63"/>
      <c r="E247" s="42" t="s">
        <v>51</v>
      </c>
      <c r="F247" s="43" t="s">
        <v>38</v>
      </c>
      <c r="G247" s="43" t="s">
        <v>110</v>
      </c>
      <c r="H247" s="43" t="s">
        <v>30</v>
      </c>
      <c r="I247" s="41">
        <v>240.3</v>
      </c>
      <c r="J247" s="16">
        <v>0</v>
      </c>
      <c r="K247" s="21">
        <f t="shared" si="6"/>
        <v>0</v>
      </c>
      <c r="L247" s="22" t="str">
        <f t="shared" si="4"/>
        <v>OK</v>
      </c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50"/>
      <c r="Z247" s="50"/>
      <c r="AA247" s="50"/>
      <c r="AB247" s="50"/>
    </row>
    <row r="248" spans="1:28" ht="39.950000000000003" customHeight="1" x14ac:dyDescent="0.25">
      <c r="A248" s="69"/>
      <c r="B248" s="66"/>
      <c r="C248" s="37">
        <v>245</v>
      </c>
      <c r="D248" s="63"/>
      <c r="E248" s="42" t="s">
        <v>53</v>
      </c>
      <c r="F248" s="43" t="s">
        <v>38</v>
      </c>
      <c r="G248" s="43" t="s">
        <v>111</v>
      </c>
      <c r="H248" s="43" t="s">
        <v>30</v>
      </c>
      <c r="I248" s="41">
        <v>262.35000000000002</v>
      </c>
      <c r="J248" s="16">
        <v>0</v>
      </c>
      <c r="K248" s="21">
        <f t="shared" si="6"/>
        <v>0</v>
      </c>
      <c r="L248" s="22" t="str">
        <f t="shared" si="4"/>
        <v>OK</v>
      </c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50"/>
      <c r="Z248" s="50"/>
      <c r="AA248" s="50"/>
      <c r="AB248" s="50"/>
    </row>
    <row r="249" spans="1:28" ht="39.950000000000003" customHeight="1" x14ac:dyDescent="0.25">
      <c r="A249" s="69"/>
      <c r="B249" s="66"/>
      <c r="C249" s="37">
        <v>246</v>
      </c>
      <c r="D249" s="63"/>
      <c r="E249" s="42" t="s">
        <v>55</v>
      </c>
      <c r="F249" s="43" t="s">
        <v>38</v>
      </c>
      <c r="G249" s="43" t="s">
        <v>122</v>
      </c>
      <c r="H249" s="43" t="s">
        <v>30</v>
      </c>
      <c r="I249" s="41">
        <v>78.8</v>
      </c>
      <c r="J249" s="16">
        <v>0</v>
      </c>
      <c r="K249" s="21">
        <f t="shared" ref="K249:K312" si="7">J249-(SUM(M249:AB249))</f>
        <v>0</v>
      </c>
      <c r="L249" s="22" t="str">
        <f t="shared" si="4"/>
        <v>OK</v>
      </c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50"/>
      <c r="Z249" s="50"/>
      <c r="AA249" s="50"/>
      <c r="AB249" s="50"/>
    </row>
    <row r="250" spans="1:28" ht="39.950000000000003" customHeight="1" x14ac:dyDescent="0.25">
      <c r="A250" s="69"/>
      <c r="B250" s="66"/>
      <c r="C250" s="37">
        <v>247</v>
      </c>
      <c r="D250" s="63"/>
      <c r="E250" s="42" t="s">
        <v>57</v>
      </c>
      <c r="F250" s="43" t="s">
        <v>38</v>
      </c>
      <c r="G250" s="43" t="s">
        <v>123</v>
      </c>
      <c r="H250" s="43" t="s">
        <v>30</v>
      </c>
      <c r="I250" s="41">
        <v>33.17</v>
      </c>
      <c r="J250" s="16">
        <v>0</v>
      </c>
      <c r="K250" s="21">
        <f t="shared" si="7"/>
        <v>0</v>
      </c>
      <c r="L250" s="22" t="str">
        <f t="shared" si="4"/>
        <v>OK</v>
      </c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50"/>
      <c r="Z250" s="50"/>
      <c r="AA250" s="50"/>
      <c r="AB250" s="50"/>
    </row>
    <row r="251" spans="1:28" ht="39.950000000000003" customHeight="1" x14ac:dyDescent="0.25">
      <c r="A251" s="69"/>
      <c r="B251" s="66"/>
      <c r="C251" s="37">
        <v>248</v>
      </c>
      <c r="D251" s="63"/>
      <c r="E251" s="42" t="s">
        <v>59</v>
      </c>
      <c r="F251" s="43" t="s">
        <v>38</v>
      </c>
      <c r="G251" s="43" t="s">
        <v>114</v>
      </c>
      <c r="H251" s="43" t="s">
        <v>30</v>
      </c>
      <c r="I251" s="41">
        <v>74.31</v>
      </c>
      <c r="J251" s="16">
        <v>0</v>
      </c>
      <c r="K251" s="21">
        <f t="shared" si="7"/>
        <v>0</v>
      </c>
      <c r="L251" s="22" t="str">
        <f t="shared" si="4"/>
        <v>OK</v>
      </c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50"/>
      <c r="Z251" s="50"/>
      <c r="AA251" s="50"/>
      <c r="AB251" s="50"/>
    </row>
    <row r="252" spans="1:28" ht="39.950000000000003" customHeight="1" x14ac:dyDescent="0.25">
      <c r="A252" s="69"/>
      <c r="B252" s="66"/>
      <c r="C252" s="37">
        <v>249</v>
      </c>
      <c r="D252" s="63"/>
      <c r="E252" s="42" t="s">
        <v>61</v>
      </c>
      <c r="F252" s="43" t="s">
        <v>38</v>
      </c>
      <c r="G252" s="43" t="s">
        <v>115</v>
      </c>
      <c r="H252" s="43" t="s">
        <v>30</v>
      </c>
      <c r="I252" s="41">
        <v>124.47</v>
      </c>
      <c r="J252" s="16">
        <v>0</v>
      </c>
      <c r="K252" s="21">
        <f t="shared" si="7"/>
        <v>0</v>
      </c>
      <c r="L252" s="22" t="str">
        <f t="shared" si="4"/>
        <v>OK</v>
      </c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50"/>
      <c r="Z252" s="50"/>
      <c r="AA252" s="50"/>
      <c r="AB252" s="50"/>
    </row>
    <row r="253" spans="1:28" ht="39.950000000000003" customHeight="1" x14ac:dyDescent="0.25">
      <c r="A253" s="69"/>
      <c r="B253" s="66"/>
      <c r="C253" s="37">
        <v>250</v>
      </c>
      <c r="D253" s="63"/>
      <c r="E253" s="42" t="s">
        <v>63</v>
      </c>
      <c r="F253" s="43" t="s">
        <v>126</v>
      </c>
      <c r="G253" s="43" t="s">
        <v>116</v>
      </c>
      <c r="H253" s="43" t="s">
        <v>30</v>
      </c>
      <c r="I253" s="41">
        <v>1329.82</v>
      </c>
      <c r="J253" s="16">
        <v>0</v>
      </c>
      <c r="K253" s="21">
        <f t="shared" si="7"/>
        <v>0</v>
      </c>
      <c r="L253" s="22" t="str">
        <f t="shared" si="4"/>
        <v>OK</v>
      </c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50"/>
      <c r="Z253" s="50"/>
      <c r="AA253" s="50"/>
      <c r="AB253" s="50"/>
    </row>
    <row r="254" spans="1:28" ht="39.950000000000003" customHeight="1" x14ac:dyDescent="0.25">
      <c r="A254" s="69"/>
      <c r="B254" s="66"/>
      <c r="C254" s="37">
        <v>251</v>
      </c>
      <c r="D254" s="63"/>
      <c r="E254" s="42" t="s">
        <v>65</v>
      </c>
      <c r="F254" s="43" t="s">
        <v>126</v>
      </c>
      <c r="G254" s="43" t="s">
        <v>116</v>
      </c>
      <c r="H254" s="43" t="s">
        <v>30</v>
      </c>
      <c r="I254" s="41">
        <v>699.21</v>
      </c>
      <c r="J254" s="16">
        <v>0</v>
      </c>
      <c r="K254" s="21">
        <f t="shared" si="7"/>
        <v>0</v>
      </c>
      <c r="L254" s="22" t="str">
        <f t="shared" si="4"/>
        <v>OK</v>
      </c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50"/>
      <c r="Z254" s="50"/>
      <c r="AA254" s="50"/>
      <c r="AB254" s="50"/>
    </row>
    <row r="255" spans="1:28" ht="39.950000000000003" customHeight="1" x14ac:dyDescent="0.25">
      <c r="A255" s="69"/>
      <c r="B255" s="66"/>
      <c r="C255" s="37">
        <v>252</v>
      </c>
      <c r="D255" s="63"/>
      <c r="E255" s="42" t="s">
        <v>66</v>
      </c>
      <c r="F255" s="43" t="s">
        <v>126</v>
      </c>
      <c r="G255" s="43" t="s">
        <v>117</v>
      </c>
      <c r="H255" s="43" t="s">
        <v>30</v>
      </c>
      <c r="I255" s="41">
        <v>160</v>
      </c>
      <c r="J255" s="16">
        <v>0</v>
      </c>
      <c r="K255" s="21">
        <f t="shared" si="7"/>
        <v>0</v>
      </c>
      <c r="L255" s="22" t="str">
        <f t="shared" si="4"/>
        <v>OK</v>
      </c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50"/>
      <c r="Z255" s="50"/>
      <c r="AA255" s="50"/>
      <c r="AB255" s="50"/>
    </row>
    <row r="256" spans="1:28" ht="39.950000000000003" customHeight="1" x14ac:dyDescent="0.25">
      <c r="A256" s="69"/>
      <c r="B256" s="66"/>
      <c r="C256" s="37">
        <v>253</v>
      </c>
      <c r="D256" s="63"/>
      <c r="E256" s="42" t="s">
        <v>70</v>
      </c>
      <c r="F256" s="43" t="s">
        <v>126</v>
      </c>
      <c r="G256" s="43" t="s">
        <v>138</v>
      </c>
      <c r="H256" s="43" t="s">
        <v>30</v>
      </c>
      <c r="I256" s="41">
        <v>433.26</v>
      </c>
      <c r="J256" s="16">
        <v>0</v>
      </c>
      <c r="K256" s="21">
        <f t="shared" si="7"/>
        <v>0</v>
      </c>
      <c r="L256" s="22" t="str">
        <f t="shared" si="4"/>
        <v>OK</v>
      </c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50"/>
      <c r="Z256" s="50"/>
      <c r="AA256" s="50"/>
      <c r="AB256" s="50"/>
    </row>
    <row r="257" spans="1:28" ht="39.950000000000003" customHeight="1" x14ac:dyDescent="0.25">
      <c r="A257" s="69"/>
      <c r="B257" s="66"/>
      <c r="C257" s="37">
        <v>254</v>
      </c>
      <c r="D257" s="63"/>
      <c r="E257" s="42" t="s">
        <v>71</v>
      </c>
      <c r="F257" s="43" t="s">
        <v>126</v>
      </c>
      <c r="G257" s="43" t="s">
        <v>72</v>
      </c>
      <c r="H257" s="43" t="s">
        <v>30</v>
      </c>
      <c r="I257" s="41">
        <v>164.74</v>
      </c>
      <c r="J257" s="16">
        <v>0</v>
      </c>
      <c r="K257" s="21">
        <f t="shared" si="7"/>
        <v>0</v>
      </c>
      <c r="L257" s="22" t="str">
        <f t="shared" si="4"/>
        <v>OK</v>
      </c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50"/>
      <c r="Z257" s="50"/>
      <c r="AA257" s="50"/>
      <c r="AB257" s="50"/>
    </row>
    <row r="258" spans="1:28" ht="39.950000000000003" customHeight="1" x14ac:dyDescent="0.25">
      <c r="A258" s="69"/>
      <c r="B258" s="66"/>
      <c r="C258" s="37">
        <v>255</v>
      </c>
      <c r="D258" s="63"/>
      <c r="E258" s="42" t="s">
        <v>73</v>
      </c>
      <c r="F258" s="43" t="s">
        <v>126</v>
      </c>
      <c r="G258" s="43" t="s">
        <v>102</v>
      </c>
      <c r="H258" s="43" t="s">
        <v>30</v>
      </c>
      <c r="I258" s="41">
        <v>960</v>
      </c>
      <c r="J258" s="16">
        <v>0</v>
      </c>
      <c r="K258" s="21">
        <f t="shared" si="7"/>
        <v>0</v>
      </c>
      <c r="L258" s="22" t="str">
        <f t="shared" si="4"/>
        <v>OK</v>
      </c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50"/>
      <c r="Z258" s="50"/>
      <c r="AA258" s="50"/>
      <c r="AB258" s="50"/>
    </row>
    <row r="259" spans="1:28" ht="39.950000000000003" customHeight="1" x14ac:dyDescent="0.25">
      <c r="A259" s="69"/>
      <c r="B259" s="66"/>
      <c r="C259" s="37">
        <v>256</v>
      </c>
      <c r="D259" s="63"/>
      <c r="E259" s="42" t="s">
        <v>75</v>
      </c>
      <c r="F259" s="43" t="s">
        <v>126</v>
      </c>
      <c r="G259" s="43" t="s">
        <v>103</v>
      </c>
      <c r="H259" s="43" t="s">
        <v>30</v>
      </c>
      <c r="I259" s="41">
        <v>1340</v>
      </c>
      <c r="J259" s="16">
        <v>0</v>
      </c>
      <c r="K259" s="21">
        <f t="shared" si="7"/>
        <v>0</v>
      </c>
      <c r="L259" s="22" t="str">
        <f t="shared" si="4"/>
        <v>OK</v>
      </c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50"/>
      <c r="Z259" s="50"/>
      <c r="AA259" s="50"/>
      <c r="AB259" s="50"/>
    </row>
    <row r="260" spans="1:28" ht="39.950000000000003" customHeight="1" x14ac:dyDescent="0.25">
      <c r="A260" s="69"/>
      <c r="B260" s="66"/>
      <c r="C260" s="37">
        <v>257</v>
      </c>
      <c r="D260" s="63"/>
      <c r="E260" s="42" t="s">
        <v>77</v>
      </c>
      <c r="F260" s="43" t="s">
        <v>126</v>
      </c>
      <c r="G260" s="43" t="s">
        <v>138</v>
      </c>
      <c r="H260" s="43" t="s">
        <v>30</v>
      </c>
      <c r="I260" s="41">
        <v>610.15</v>
      </c>
      <c r="J260" s="16">
        <v>0</v>
      </c>
      <c r="K260" s="21">
        <f t="shared" si="7"/>
        <v>0</v>
      </c>
      <c r="L260" s="22" t="str">
        <f t="shared" si="4"/>
        <v>OK</v>
      </c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50"/>
      <c r="Z260" s="50"/>
      <c r="AA260" s="50"/>
      <c r="AB260" s="50"/>
    </row>
    <row r="261" spans="1:28" ht="39.950000000000003" customHeight="1" x14ac:dyDescent="0.25">
      <c r="A261" s="69"/>
      <c r="B261" s="66"/>
      <c r="C261" s="37">
        <v>258</v>
      </c>
      <c r="D261" s="63"/>
      <c r="E261" s="42" t="s">
        <v>78</v>
      </c>
      <c r="F261" s="43" t="s">
        <v>126</v>
      </c>
      <c r="G261" s="43" t="s">
        <v>138</v>
      </c>
      <c r="H261" s="43" t="s">
        <v>30</v>
      </c>
      <c r="I261" s="41">
        <v>1150.1199999999999</v>
      </c>
      <c r="J261" s="16">
        <v>0</v>
      </c>
      <c r="K261" s="21">
        <f t="shared" si="7"/>
        <v>0</v>
      </c>
      <c r="L261" s="22" t="str">
        <f t="shared" si="4"/>
        <v>OK</v>
      </c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50"/>
      <c r="Z261" s="50"/>
      <c r="AA261" s="50"/>
      <c r="AB261" s="50"/>
    </row>
    <row r="262" spans="1:28" ht="39.950000000000003" customHeight="1" x14ac:dyDescent="0.25">
      <c r="A262" s="69"/>
      <c r="B262" s="66"/>
      <c r="C262" s="37">
        <v>259</v>
      </c>
      <c r="D262" s="63"/>
      <c r="E262" s="42" t="s">
        <v>79</v>
      </c>
      <c r="F262" s="43" t="s">
        <v>126</v>
      </c>
      <c r="G262" s="43" t="s">
        <v>138</v>
      </c>
      <c r="H262" s="43" t="s">
        <v>30</v>
      </c>
      <c r="I262" s="41">
        <v>90</v>
      </c>
      <c r="J262" s="16">
        <v>0</v>
      </c>
      <c r="K262" s="21">
        <f t="shared" si="7"/>
        <v>0</v>
      </c>
      <c r="L262" s="22" t="str">
        <f t="shared" si="4"/>
        <v>OK</v>
      </c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50"/>
      <c r="Z262" s="50"/>
      <c r="AA262" s="50"/>
      <c r="AB262" s="50"/>
    </row>
    <row r="263" spans="1:28" ht="39.950000000000003" customHeight="1" x14ac:dyDescent="0.25">
      <c r="A263" s="69"/>
      <c r="B263" s="66"/>
      <c r="C263" s="37">
        <v>260</v>
      </c>
      <c r="D263" s="63"/>
      <c r="E263" s="42" t="s">
        <v>132</v>
      </c>
      <c r="F263" s="43" t="s">
        <v>126</v>
      </c>
      <c r="G263" s="43" t="s">
        <v>138</v>
      </c>
      <c r="H263" s="43" t="s">
        <v>30</v>
      </c>
      <c r="I263" s="41">
        <v>85.21</v>
      </c>
      <c r="J263" s="16">
        <v>0</v>
      </c>
      <c r="K263" s="21">
        <f t="shared" si="7"/>
        <v>0</v>
      </c>
      <c r="L263" s="22" t="str">
        <f t="shared" si="4"/>
        <v>OK</v>
      </c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50"/>
      <c r="Z263" s="50"/>
      <c r="AA263" s="50"/>
      <c r="AB263" s="50"/>
    </row>
    <row r="264" spans="1:28" ht="39.950000000000003" customHeight="1" x14ac:dyDescent="0.25">
      <c r="A264" s="69"/>
      <c r="B264" s="66"/>
      <c r="C264" s="37">
        <v>261</v>
      </c>
      <c r="D264" s="63"/>
      <c r="E264" s="42" t="s">
        <v>133</v>
      </c>
      <c r="F264" s="43" t="s">
        <v>38</v>
      </c>
      <c r="G264" s="43" t="s">
        <v>118</v>
      </c>
      <c r="H264" s="43" t="s">
        <v>30</v>
      </c>
      <c r="I264" s="41">
        <v>16.18</v>
      </c>
      <c r="J264" s="16">
        <v>0</v>
      </c>
      <c r="K264" s="21">
        <f t="shared" si="7"/>
        <v>0</v>
      </c>
      <c r="L264" s="22" t="str">
        <f t="shared" si="4"/>
        <v>OK</v>
      </c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50"/>
      <c r="Z264" s="50"/>
      <c r="AA264" s="50"/>
      <c r="AB264" s="50"/>
    </row>
    <row r="265" spans="1:28" ht="39.950000000000003" customHeight="1" x14ac:dyDescent="0.25">
      <c r="A265" s="69"/>
      <c r="B265" s="66"/>
      <c r="C265" s="37">
        <v>262</v>
      </c>
      <c r="D265" s="63"/>
      <c r="E265" s="42" t="s">
        <v>136</v>
      </c>
      <c r="F265" s="43" t="s">
        <v>38</v>
      </c>
      <c r="G265" s="43" t="s">
        <v>119</v>
      </c>
      <c r="H265" s="43" t="s">
        <v>30</v>
      </c>
      <c r="I265" s="41">
        <v>65.41</v>
      </c>
      <c r="J265" s="16">
        <v>0</v>
      </c>
      <c r="K265" s="21">
        <f t="shared" si="7"/>
        <v>0</v>
      </c>
      <c r="L265" s="22" t="str">
        <f t="shared" si="4"/>
        <v>OK</v>
      </c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50"/>
      <c r="Z265" s="50"/>
      <c r="AA265" s="50"/>
      <c r="AB265" s="50"/>
    </row>
    <row r="266" spans="1:28" ht="39.950000000000003" customHeight="1" x14ac:dyDescent="0.25">
      <c r="A266" s="69"/>
      <c r="B266" s="66"/>
      <c r="C266" s="37">
        <v>263</v>
      </c>
      <c r="D266" s="63"/>
      <c r="E266" s="42" t="s">
        <v>137</v>
      </c>
      <c r="F266" s="43" t="s">
        <v>38</v>
      </c>
      <c r="G266" s="43" t="s">
        <v>120</v>
      </c>
      <c r="H266" s="43" t="s">
        <v>30</v>
      </c>
      <c r="I266" s="41">
        <v>34.229999999999997</v>
      </c>
      <c r="J266" s="16">
        <v>0</v>
      </c>
      <c r="K266" s="21">
        <f t="shared" si="7"/>
        <v>0</v>
      </c>
      <c r="L266" s="22" t="str">
        <f t="shared" si="4"/>
        <v>OK</v>
      </c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50"/>
      <c r="Z266" s="50"/>
      <c r="AA266" s="50"/>
      <c r="AB266" s="50"/>
    </row>
    <row r="267" spans="1:28" ht="39.950000000000003" customHeight="1" x14ac:dyDescent="0.25">
      <c r="A267" s="69"/>
      <c r="B267" s="66"/>
      <c r="C267" s="37">
        <v>264</v>
      </c>
      <c r="D267" s="63"/>
      <c r="E267" s="42" t="s">
        <v>87</v>
      </c>
      <c r="F267" s="43" t="s">
        <v>126</v>
      </c>
      <c r="G267" s="43" t="s">
        <v>138</v>
      </c>
      <c r="H267" s="43" t="s">
        <v>30</v>
      </c>
      <c r="I267" s="41">
        <v>578.94000000000005</v>
      </c>
      <c r="J267" s="16">
        <v>0</v>
      </c>
      <c r="K267" s="21">
        <f t="shared" si="7"/>
        <v>0</v>
      </c>
      <c r="L267" s="22" t="str">
        <f t="shared" si="4"/>
        <v>OK</v>
      </c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50"/>
      <c r="Z267" s="50"/>
      <c r="AA267" s="50"/>
      <c r="AB267" s="50"/>
    </row>
    <row r="268" spans="1:28" ht="39.950000000000003" customHeight="1" x14ac:dyDescent="0.25">
      <c r="A268" s="69"/>
      <c r="B268" s="66"/>
      <c r="C268" s="37">
        <v>265</v>
      </c>
      <c r="D268" s="63"/>
      <c r="E268" s="42" t="s">
        <v>90</v>
      </c>
      <c r="F268" s="43" t="s">
        <v>38</v>
      </c>
      <c r="G268" s="43" t="s">
        <v>138</v>
      </c>
      <c r="H268" s="43" t="s">
        <v>30</v>
      </c>
      <c r="I268" s="41">
        <v>225.31</v>
      </c>
      <c r="J268" s="16">
        <v>0</v>
      </c>
      <c r="K268" s="21">
        <f t="shared" si="7"/>
        <v>0</v>
      </c>
      <c r="L268" s="22" t="str">
        <f t="shared" si="4"/>
        <v>OK</v>
      </c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50"/>
      <c r="Z268" s="50"/>
      <c r="AA268" s="50"/>
      <c r="AB268" s="50"/>
    </row>
    <row r="269" spans="1:28" ht="39.950000000000003" customHeight="1" x14ac:dyDescent="0.25">
      <c r="A269" s="69"/>
      <c r="B269" s="66"/>
      <c r="C269" s="37">
        <v>266</v>
      </c>
      <c r="D269" s="63"/>
      <c r="E269" s="42" t="s">
        <v>91</v>
      </c>
      <c r="F269" s="43" t="s">
        <v>38</v>
      </c>
      <c r="G269" s="43" t="s">
        <v>138</v>
      </c>
      <c r="H269" s="43" t="s">
        <v>30</v>
      </c>
      <c r="I269" s="41">
        <v>135</v>
      </c>
      <c r="J269" s="16">
        <v>0</v>
      </c>
      <c r="K269" s="21">
        <f t="shared" si="7"/>
        <v>0</v>
      </c>
      <c r="L269" s="22" t="str">
        <f t="shared" si="4"/>
        <v>OK</v>
      </c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50"/>
      <c r="Z269" s="50"/>
      <c r="AA269" s="50"/>
      <c r="AB269" s="50"/>
    </row>
    <row r="270" spans="1:28" ht="39.950000000000003" customHeight="1" x14ac:dyDescent="0.25">
      <c r="A270" s="70"/>
      <c r="B270" s="67"/>
      <c r="C270" s="37">
        <v>267</v>
      </c>
      <c r="D270" s="64"/>
      <c r="E270" s="42" t="s">
        <v>92</v>
      </c>
      <c r="F270" s="43" t="s">
        <v>38</v>
      </c>
      <c r="G270" s="43" t="s">
        <v>121</v>
      </c>
      <c r="H270" s="43" t="s">
        <v>30</v>
      </c>
      <c r="I270" s="41">
        <v>24.21</v>
      </c>
      <c r="J270" s="16">
        <v>0</v>
      </c>
      <c r="K270" s="21">
        <f t="shared" si="7"/>
        <v>0</v>
      </c>
      <c r="L270" s="22" t="str">
        <f t="shared" si="4"/>
        <v>OK</v>
      </c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50"/>
      <c r="Z270" s="50"/>
      <c r="AA270" s="50"/>
      <c r="AB270" s="50"/>
    </row>
    <row r="271" spans="1:28" ht="39.950000000000003" customHeight="1" x14ac:dyDescent="0.25">
      <c r="A271" s="68" t="s">
        <v>147</v>
      </c>
      <c r="B271" s="65">
        <v>8</v>
      </c>
      <c r="C271" s="37">
        <v>268</v>
      </c>
      <c r="D271" s="62" t="s">
        <v>124</v>
      </c>
      <c r="E271" s="42" t="s">
        <v>28</v>
      </c>
      <c r="F271" s="43" t="s">
        <v>126</v>
      </c>
      <c r="G271" s="43" t="s">
        <v>29</v>
      </c>
      <c r="H271" s="43" t="s">
        <v>30</v>
      </c>
      <c r="I271" s="41">
        <v>242.52</v>
      </c>
      <c r="J271" s="16">
        <v>0</v>
      </c>
      <c r="K271" s="21">
        <f t="shared" si="7"/>
        <v>0</v>
      </c>
      <c r="L271" s="22" t="str">
        <f t="shared" si="4"/>
        <v>OK</v>
      </c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50"/>
      <c r="Z271" s="50"/>
      <c r="AA271" s="50"/>
      <c r="AB271" s="50"/>
    </row>
    <row r="272" spans="1:28" ht="39.950000000000003" customHeight="1" x14ac:dyDescent="0.25">
      <c r="A272" s="69"/>
      <c r="B272" s="66"/>
      <c r="C272" s="37">
        <v>269</v>
      </c>
      <c r="D272" s="63"/>
      <c r="E272" s="42" t="s">
        <v>31</v>
      </c>
      <c r="F272" s="43" t="s">
        <v>32</v>
      </c>
      <c r="G272" s="43" t="s">
        <v>29</v>
      </c>
      <c r="H272" s="43" t="s">
        <v>30</v>
      </c>
      <c r="I272" s="41">
        <v>19.399999999999999</v>
      </c>
      <c r="J272" s="16">
        <v>0</v>
      </c>
      <c r="K272" s="21">
        <f t="shared" si="7"/>
        <v>0</v>
      </c>
      <c r="L272" s="22" t="str">
        <f t="shared" si="4"/>
        <v>OK</v>
      </c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50"/>
      <c r="Z272" s="50"/>
      <c r="AA272" s="50"/>
      <c r="AB272" s="50"/>
    </row>
    <row r="273" spans="1:28" ht="39.950000000000003" customHeight="1" x14ac:dyDescent="0.25">
      <c r="A273" s="69"/>
      <c r="B273" s="66"/>
      <c r="C273" s="37">
        <v>270</v>
      </c>
      <c r="D273" s="63"/>
      <c r="E273" s="42" t="s">
        <v>33</v>
      </c>
      <c r="F273" s="43" t="s">
        <v>126</v>
      </c>
      <c r="G273" s="43" t="s">
        <v>29</v>
      </c>
      <c r="H273" s="43" t="s">
        <v>30</v>
      </c>
      <c r="I273" s="41">
        <v>31.04</v>
      </c>
      <c r="J273" s="16">
        <v>0</v>
      </c>
      <c r="K273" s="21">
        <f t="shared" si="7"/>
        <v>0</v>
      </c>
      <c r="L273" s="22" t="str">
        <f t="shared" si="4"/>
        <v>OK</v>
      </c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50"/>
      <c r="Z273" s="50"/>
      <c r="AA273" s="50"/>
      <c r="AB273" s="50"/>
    </row>
    <row r="274" spans="1:28" ht="39.950000000000003" customHeight="1" x14ac:dyDescent="0.25">
      <c r="A274" s="69"/>
      <c r="B274" s="66"/>
      <c r="C274" s="37">
        <v>271</v>
      </c>
      <c r="D274" s="63"/>
      <c r="E274" s="42" t="s">
        <v>34</v>
      </c>
      <c r="F274" s="43" t="s">
        <v>126</v>
      </c>
      <c r="G274" s="43" t="s">
        <v>35</v>
      </c>
      <c r="H274" s="43" t="s">
        <v>30</v>
      </c>
      <c r="I274" s="41">
        <v>50.44</v>
      </c>
      <c r="J274" s="16">
        <v>0</v>
      </c>
      <c r="K274" s="21">
        <f t="shared" si="7"/>
        <v>0</v>
      </c>
      <c r="L274" s="22" t="str">
        <f t="shared" si="4"/>
        <v>OK</v>
      </c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50"/>
      <c r="Z274" s="50"/>
      <c r="AA274" s="50"/>
      <c r="AB274" s="50"/>
    </row>
    <row r="275" spans="1:28" ht="39.950000000000003" customHeight="1" x14ac:dyDescent="0.25">
      <c r="A275" s="69"/>
      <c r="B275" s="66"/>
      <c r="C275" s="37">
        <v>272</v>
      </c>
      <c r="D275" s="63"/>
      <c r="E275" s="42" t="s">
        <v>36</v>
      </c>
      <c r="F275" s="43" t="s">
        <v>126</v>
      </c>
      <c r="G275" s="43" t="s">
        <v>37</v>
      </c>
      <c r="H275" s="43" t="s">
        <v>30</v>
      </c>
      <c r="I275" s="41">
        <v>72.75</v>
      </c>
      <c r="J275" s="16">
        <v>0</v>
      </c>
      <c r="K275" s="21">
        <f t="shared" si="7"/>
        <v>0</v>
      </c>
      <c r="L275" s="22" t="str">
        <f t="shared" si="4"/>
        <v>OK</v>
      </c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50"/>
      <c r="Z275" s="50"/>
      <c r="AA275" s="50"/>
      <c r="AB275" s="50"/>
    </row>
    <row r="276" spans="1:28" ht="39.950000000000003" customHeight="1" x14ac:dyDescent="0.25">
      <c r="A276" s="69"/>
      <c r="B276" s="66"/>
      <c r="C276" s="37">
        <v>273</v>
      </c>
      <c r="D276" s="63"/>
      <c r="E276" s="42" t="s">
        <v>128</v>
      </c>
      <c r="F276" s="43" t="s">
        <v>126</v>
      </c>
      <c r="G276" s="43" t="s">
        <v>29</v>
      </c>
      <c r="H276" s="43" t="s">
        <v>30</v>
      </c>
      <c r="I276" s="41">
        <v>6.39</v>
      </c>
      <c r="J276" s="16">
        <v>0</v>
      </c>
      <c r="K276" s="21">
        <f t="shared" si="7"/>
        <v>0</v>
      </c>
      <c r="L276" s="22" t="str">
        <f t="shared" si="4"/>
        <v>OK</v>
      </c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50"/>
      <c r="Z276" s="50"/>
      <c r="AA276" s="50"/>
      <c r="AB276" s="50"/>
    </row>
    <row r="277" spans="1:28" ht="39.950000000000003" customHeight="1" x14ac:dyDescent="0.25">
      <c r="A277" s="69"/>
      <c r="B277" s="66"/>
      <c r="C277" s="37">
        <v>274</v>
      </c>
      <c r="D277" s="63"/>
      <c r="E277" s="42" t="s">
        <v>129</v>
      </c>
      <c r="F277" s="43" t="s">
        <v>38</v>
      </c>
      <c r="G277" s="43" t="s">
        <v>39</v>
      </c>
      <c r="H277" s="43" t="s">
        <v>30</v>
      </c>
      <c r="I277" s="41">
        <v>12.93</v>
      </c>
      <c r="J277" s="16">
        <v>0</v>
      </c>
      <c r="K277" s="21">
        <f t="shared" si="7"/>
        <v>0</v>
      </c>
      <c r="L277" s="22" t="str">
        <f t="shared" si="4"/>
        <v>OK</v>
      </c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50"/>
      <c r="Z277" s="50"/>
      <c r="AA277" s="50"/>
      <c r="AB277" s="50"/>
    </row>
    <row r="278" spans="1:28" ht="39.950000000000003" customHeight="1" x14ac:dyDescent="0.25">
      <c r="A278" s="69"/>
      <c r="B278" s="66"/>
      <c r="C278" s="37">
        <v>275</v>
      </c>
      <c r="D278" s="63"/>
      <c r="E278" s="42" t="s">
        <v>130</v>
      </c>
      <c r="F278" s="43" t="s">
        <v>38</v>
      </c>
      <c r="G278" s="43" t="s">
        <v>40</v>
      </c>
      <c r="H278" s="43" t="s">
        <v>30</v>
      </c>
      <c r="I278" s="41">
        <v>19.04</v>
      </c>
      <c r="J278" s="16">
        <v>0</v>
      </c>
      <c r="K278" s="21">
        <f t="shared" si="7"/>
        <v>0</v>
      </c>
      <c r="L278" s="22" t="str">
        <f t="shared" si="4"/>
        <v>OK</v>
      </c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50"/>
      <c r="Z278" s="50"/>
      <c r="AA278" s="50"/>
      <c r="AB278" s="50"/>
    </row>
    <row r="279" spans="1:28" ht="39.950000000000003" customHeight="1" x14ac:dyDescent="0.25">
      <c r="A279" s="69"/>
      <c r="B279" s="66"/>
      <c r="C279" s="37">
        <v>276</v>
      </c>
      <c r="D279" s="63"/>
      <c r="E279" s="42" t="s">
        <v>131</v>
      </c>
      <c r="F279" s="43" t="s">
        <v>38</v>
      </c>
      <c r="G279" s="43" t="s">
        <v>41</v>
      </c>
      <c r="H279" s="43" t="s">
        <v>30</v>
      </c>
      <c r="I279" s="41">
        <v>20.69</v>
      </c>
      <c r="J279" s="16">
        <v>0</v>
      </c>
      <c r="K279" s="21">
        <f t="shared" si="7"/>
        <v>0</v>
      </c>
      <c r="L279" s="22" t="str">
        <f t="shared" si="4"/>
        <v>OK</v>
      </c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50"/>
      <c r="Z279" s="50"/>
      <c r="AA279" s="50"/>
      <c r="AB279" s="50"/>
    </row>
    <row r="280" spans="1:28" ht="39.950000000000003" customHeight="1" x14ac:dyDescent="0.25">
      <c r="A280" s="69"/>
      <c r="B280" s="66"/>
      <c r="C280" s="37">
        <v>277</v>
      </c>
      <c r="D280" s="63"/>
      <c r="E280" s="42" t="s">
        <v>42</v>
      </c>
      <c r="F280" s="43" t="s">
        <v>11</v>
      </c>
      <c r="G280" s="43" t="s">
        <v>29</v>
      </c>
      <c r="H280" s="43" t="s">
        <v>30</v>
      </c>
      <c r="I280" s="41">
        <v>72.05</v>
      </c>
      <c r="J280" s="16">
        <v>0</v>
      </c>
      <c r="K280" s="21">
        <f t="shared" si="7"/>
        <v>0</v>
      </c>
      <c r="L280" s="22" t="str">
        <f t="shared" si="4"/>
        <v>OK</v>
      </c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50"/>
      <c r="Z280" s="50"/>
      <c r="AA280" s="50"/>
      <c r="AB280" s="50"/>
    </row>
    <row r="281" spans="1:28" ht="39.950000000000003" customHeight="1" x14ac:dyDescent="0.25">
      <c r="A281" s="69"/>
      <c r="B281" s="66"/>
      <c r="C281" s="37">
        <v>278</v>
      </c>
      <c r="D281" s="63"/>
      <c r="E281" s="42" t="s">
        <v>43</v>
      </c>
      <c r="F281" s="43" t="s">
        <v>44</v>
      </c>
      <c r="G281" s="43" t="s">
        <v>29</v>
      </c>
      <c r="H281" s="43" t="s">
        <v>30</v>
      </c>
      <c r="I281" s="41">
        <v>25.77</v>
      </c>
      <c r="J281" s="16">
        <v>0</v>
      </c>
      <c r="K281" s="21">
        <f t="shared" si="7"/>
        <v>0</v>
      </c>
      <c r="L281" s="22" t="str">
        <f t="shared" si="4"/>
        <v>OK</v>
      </c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50"/>
      <c r="Z281" s="50"/>
      <c r="AA281" s="50"/>
      <c r="AB281" s="50"/>
    </row>
    <row r="282" spans="1:28" ht="39.950000000000003" customHeight="1" x14ac:dyDescent="0.25">
      <c r="A282" s="69"/>
      <c r="B282" s="66"/>
      <c r="C282" s="37">
        <v>279</v>
      </c>
      <c r="D282" s="63"/>
      <c r="E282" s="42" t="s">
        <v>45</v>
      </c>
      <c r="F282" s="43" t="s">
        <v>38</v>
      </c>
      <c r="G282" s="43" t="s">
        <v>46</v>
      </c>
      <c r="H282" s="43" t="s">
        <v>30</v>
      </c>
      <c r="I282" s="41">
        <v>33.18</v>
      </c>
      <c r="J282" s="16">
        <v>0</v>
      </c>
      <c r="K282" s="21">
        <f t="shared" si="7"/>
        <v>0</v>
      </c>
      <c r="L282" s="22" t="str">
        <f t="shared" si="4"/>
        <v>OK</v>
      </c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50"/>
      <c r="Z282" s="50"/>
      <c r="AA282" s="50"/>
      <c r="AB282" s="50"/>
    </row>
    <row r="283" spans="1:28" ht="39.950000000000003" customHeight="1" x14ac:dyDescent="0.25">
      <c r="A283" s="69"/>
      <c r="B283" s="66"/>
      <c r="C283" s="37">
        <v>280</v>
      </c>
      <c r="D283" s="63"/>
      <c r="E283" s="42" t="s">
        <v>47</v>
      </c>
      <c r="F283" s="43" t="s">
        <v>38</v>
      </c>
      <c r="G283" s="43" t="s">
        <v>48</v>
      </c>
      <c r="H283" s="43" t="s">
        <v>30</v>
      </c>
      <c r="I283" s="41">
        <v>26.19</v>
      </c>
      <c r="J283" s="16">
        <v>0</v>
      </c>
      <c r="K283" s="21">
        <f t="shared" si="7"/>
        <v>0</v>
      </c>
      <c r="L283" s="22" t="str">
        <f t="shared" si="4"/>
        <v>OK</v>
      </c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50"/>
      <c r="Z283" s="50"/>
      <c r="AA283" s="50"/>
      <c r="AB283" s="50"/>
    </row>
    <row r="284" spans="1:28" ht="39.950000000000003" customHeight="1" x14ac:dyDescent="0.25">
      <c r="A284" s="69"/>
      <c r="B284" s="66"/>
      <c r="C284" s="37">
        <v>281</v>
      </c>
      <c r="D284" s="63"/>
      <c r="E284" s="42" t="s">
        <v>49</v>
      </c>
      <c r="F284" s="43" t="s">
        <v>38</v>
      </c>
      <c r="G284" s="43" t="s">
        <v>50</v>
      </c>
      <c r="H284" s="43" t="s">
        <v>30</v>
      </c>
      <c r="I284" s="41">
        <v>18.63</v>
      </c>
      <c r="J284" s="16">
        <v>0</v>
      </c>
      <c r="K284" s="21">
        <f t="shared" si="7"/>
        <v>0</v>
      </c>
      <c r="L284" s="22" t="str">
        <f t="shared" si="4"/>
        <v>OK</v>
      </c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50"/>
      <c r="Z284" s="50"/>
      <c r="AA284" s="50"/>
      <c r="AB284" s="50"/>
    </row>
    <row r="285" spans="1:28" ht="39.950000000000003" customHeight="1" x14ac:dyDescent="0.25">
      <c r="A285" s="69"/>
      <c r="B285" s="66"/>
      <c r="C285" s="37">
        <v>282</v>
      </c>
      <c r="D285" s="63"/>
      <c r="E285" s="42" t="s">
        <v>51</v>
      </c>
      <c r="F285" s="43" t="s">
        <v>38</v>
      </c>
      <c r="G285" s="43" t="s">
        <v>52</v>
      </c>
      <c r="H285" s="43" t="s">
        <v>30</v>
      </c>
      <c r="I285" s="41">
        <v>233.11</v>
      </c>
      <c r="J285" s="16">
        <v>0</v>
      </c>
      <c r="K285" s="21">
        <f t="shared" si="7"/>
        <v>0</v>
      </c>
      <c r="L285" s="22" t="str">
        <f t="shared" si="4"/>
        <v>OK</v>
      </c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50"/>
      <c r="Z285" s="50"/>
      <c r="AA285" s="50"/>
      <c r="AB285" s="50"/>
    </row>
    <row r="286" spans="1:28" ht="39.950000000000003" customHeight="1" x14ac:dyDescent="0.25">
      <c r="A286" s="69"/>
      <c r="B286" s="66"/>
      <c r="C286" s="37">
        <v>283</v>
      </c>
      <c r="D286" s="63"/>
      <c r="E286" s="42" t="s">
        <v>53</v>
      </c>
      <c r="F286" s="43" t="s">
        <v>38</v>
      </c>
      <c r="G286" s="43" t="s">
        <v>54</v>
      </c>
      <c r="H286" s="43" t="s">
        <v>30</v>
      </c>
      <c r="I286" s="41">
        <v>254.5</v>
      </c>
      <c r="J286" s="16">
        <v>0</v>
      </c>
      <c r="K286" s="21">
        <f t="shared" si="7"/>
        <v>0</v>
      </c>
      <c r="L286" s="22" t="str">
        <f t="shared" si="4"/>
        <v>OK</v>
      </c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50"/>
      <c r="Z286" s="50"/>
      <c r="AA286" s="50"/>
      <c r="AB286" s="50"/>
    </row>
    <row r="287" spans="1:28" ht="39.950000000000003" customHeight="1" x14ac:dyDescent="0.25">
      <c r="A287" s="69"/>
      <c r="B287" s="66"/>
      <c r="C287" s="37">
        <v>284</v>
      </c>
      <c r="D287" s="63"/>
      <c r="E287" s="42" t="s">
        <v>55</v>
      </c>
      <c r="F287" s="43" t="s">
        <v>38</v>
      </c>
      <c r="G287" s="43" t="s">
        <v>96</v>
      </c>
      <c r="H287" s="43" t="s">
        <v>30</v>
      </c>
      <c r="I287" s="41">
        <v>83.89</v>
      </c>
      <c r="J287" s="16">
        <v>0</v>
      </c>
      <c r="K287" s="21">
        <f t="shared" si="7"/>
        <v>0</v>
      </c>
      <c r="L287" s="22" t="str">
        <f t="shared" si="4"/>
        <v>OK</v>
      </c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50"/>
      <c r="Z287" s="50"/>
      <c r="AA287" s="50"/>
      <c r="AB287" s="50"/>
    </row>
    <row r="288" spans="1:28" ht="39.950000000000003" customHeight="1" x14ac:dyDescent="0.25">
      <c r="A288" s="69"/>
      <c r="B288" s="66"/>
      <c r="C288" s="37">
        <v>285</v>
      </c>
      <c r="D288" s="63"/>
      <c r="E288" s="42" t="s">
        <v>57</v>
      </c>
      <c r="F288" s="43" t="s">
        <v>38</v>
      </c>
      <c r="G288" s="43" t="s">
        <v>97</v>
      </c>
      <c r="H288" s="43" t="s">
        <v>30</v>
      </c>
      <c r="I288" s="41">
        <v>32.17</v>
      </c>
      <c r="J288" s="16">
        <v>0</v>
      </c>
      <c r="K288" s="21">
        <f t="shared" si="7"/>
        <v>0</v>
      </c>
      <c r="L288" s="22" t="str">
        <f t="shared" si="4"/>
        <v>OK</v>
      </c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50"/>
      <c r="Z288" s="50"/>
      <c r="AA288" s="50"/>
      <c r="AB288" s="50"/>
    </row>
    <row r="289" spans="1:28" ht="39.950000000000003" customHeight="1" x14ac:dyDescent="0.25">
      <c r="A289" s="69"/>
      <c r="B289" s="66"/>
      <c r="C289" s="37">
        <v>286</v>
      </c>
      <c r="D289" s="63"/>
      <c r="E289" s="42" t="s">
        <v>59</v>
      </c>
      <c r="F289" s="43" t="s">
        <v>38</v>
      </c>
      <c r="G289" s="43" t="s">
        <v>60</v>
      </c>
      <c r="H289" s="43" t="s">
        <v>30</v>
      </c>
      <c r="I289" s="41">
        <v>72.08</v>
      </c>
      <c r="J289" s="16">
        <v>0</v>
      </c>
      <c r="K289" s="21">
        <f t="shared" si="7"/>
        <v>0</v>
      </c>
      <c r="L289" s="22" t="str">
        <f t="shared" si="4"/>
        <v>OK</v>
      </c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50"/>
      <c r="Z289" s="50"/>
      <c r="AA289" s="50"/>
      <c r="AB289" s="50"/>
    </row>
    <row r="290" spans="1:28" ht="39.950000000000003" customHeight="1" x14ac:dyDescent="0.25">
      <c r="A290" s="69"/>
      <c r="B290" s="66"/>
      <c r="C290" s="37">
        <v>287</v>
      </c>
      <c r="D290" s="63"/>
      <c r="E290" s="42" t="s">
        <v>61</v>
      </c>
      <c r="F290" s="43" t="s">
        <v>38</v>
      </c>
      <c r="G290" s="43" t="s">
        <v>62</v>
      </c>
      <c r="H290" s="43" t="s">
        <v>30</v>
      </c>
      <c r="I290" s="41">
        <v>120.74</v>
      </c>
      <c r="J290" s="16">
        <v>0</v>
      </c>
      <c r="K290" s="21">
        <f t="shared" si="7"/>
        <v>0</v>
      </c>
      <c r="L290" s="22" t="str">
        <f t="shared" si="4"/>
        <v>OK</v>
      </c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50"/>
      <c r="Z290" s="50"/>
      <c r="AA290" s="50"/>
      <c r="AB290" s="50"/>
    </row>
    <row r="291" spans="1:28" ht="39.950000000000003" customHeight="1" x14ac:dyDescent="0.25">
      <c r="A291" s="69"/>
      <c r="B291" s="66"/>
      <c r="C291" s="37">
        <v>288</v>
      </c>
      <c r="D291" s="63"/>
      <c r="E291" s="42" t="s">
        <v>63</v>
      </c>
      <c r="F291" s="43" t="s">
        <v>126</v>
      </c>
      <c r="G291" s="43" t="s">
        <v>64</v>
      </c>
      <c r="H291" s="43" t="s">
        <v>30</v>
      </c>
      <c r="I291" s="41">
        <v>1290.07</v>
      </c>
      <c r="J291" s="16">
        <v>0</v>
      </c>
      <c r="K291" s="21">
        <f t="shared" si="7"/>
        <v>0</v>
      </c>
      <c r="L291" s="22" t="str">
        <f t="shared" si="4"/>
        <v>OK</v>
      </c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50"/>
      <c r="Z291" s="50"/>
      <c r="AA291" s="50"/>
      <c r="AB291" s="50"/>
    </row>
    <row r="292" spans="1:28" ht="39.950000000000003" customHeight="1" x14ac:dyDescent="0.25">
      <c r="A292" s="69"/>
      <c r="B292" s="66"/>
      <c r="C292" s="37">
        <v>289</v>
      </c>
      <c r="D292" s="63"/>
      <c r="E292" s="42" t="s">
        <v>65</v>
      </c>
      <c r="F292" s="43" t="s">
        <v>126</v>
      </c>
      <c r="G292" s="43" t="s">
        <v>64</v>
      </c>
      <c r="H292" s="43" t="s">
        <v>30</v>
      </c>
      <c r="I292" s="41">
        <v>678.33</v>
      </c>
      <c r="J292" s="16">
        <v>0</v>
      </c>
      <c r="K292" s="21">
        <f t="shared" si="7"/>
        <v>0</v>
      </c>
      <c r="L292" s="22" t="str">
        <f t="shared" si="4"/>
        <v>OK</v>
      </c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50"/>
      <c r="Z292" s="50"/>
      <c r="AA292" s="50"/>
      <c r="AB292" s="50"/>
    </row>
    <row r="293" spans="1:28" ht="39.950000000000003" customHeight="1" x14ac:dyDescent="0.25">
      <c r="A293" s="69"/>
      <c r="B293" s="66"/>
      <c r="C293" s="37">
        <v>290</v>
      </c>
      <c r="D293" s="63"/>
      <c r="E293" s="42" t="s">
        <v>66</v>
      </c>
      <c r="F293" s="43" t="s">
        <v>126</v>
      </c>
      <c r="G293" s="43" t="s">
        <v>67</v>
      </c>
      <c r="H293" s="43" t="s">
        <v>30</v>
      </c>
      <c r="I293" s="41">
        <v>183.14</v>
      </c>
      <c r="J293" s="16">
        <v>0</v>
      </c>
      <c r="K293" s="21">
        <f t="shared" si="7"/>
        <v>0</v>
      </c>
      <c r="L293" s="22" t="str">
        <f t="shared" si="4"/>
        <v>OK</v>
      </c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50"/>
      <c r="Z293" s="50"/>
      <c r="AA293" s="50"/>
      <c r="AB293" s="50"/>
    </row>
    <row r="294" spans="1:28" ht="39.950000000000003" customHeight="1" x14ac:dyDescent="0.25">
      <c r="A294" s="69"/>
      <c r="B294" s="66"/>
      <c r="C294" s="37">
        <v>291</v>
      </c>
      <c r="D294" s="63"/>
      <c r="E294" s="42" t="s">
        <v>68</v>
      </c>
      <c r="F294" s="43" t="s">
        <v>126</v>
      </c>
      <c r="G294" s="43" t="s">
        <v>69</v>
      </c>
      <c r="H294" s="43" t="s">
        <v>30</v>
      </c>
      <c r="I294" s="41">
        <v>841.19</v>
      </c>
      <c r="J294" s="16">
        <v>0</v>
      </c>
      <c r="K294" s="21">
        <f t="shared" si="7"/>
        <v>0</v>
      </c>
      <c r="L294" s="22" t="str">
        <f t="shared" si="4"/>
        <v>OK</v>
      </c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50"/>
      <c r="Z294" s="50"/>
      <c r="AA294" s="50"/>
      <c r="AB294" s="50"/>
    </row>
    <row r="295" spans="1:28" ht="39.950000000000003" customHeight="1" x14ac:dyDescent="0.25">
      <c r="A295" s="69"/>
      <c r="B295" s="66"/>
      <c r="C295" s="37">
        <v>292</v>
      </c>
      <c r="D295" s="63"/>
      <c r="E295" s="42" t="s">
        <v>70</v>
      </c>
      <c r="F295" s="43" t="s">
        <v>126</v>
      </c>
      <c r="G295" s="43" t="s">
        <v>29</v>
      </c>
      <c r="H295" s="43" t="s">
        <v>30</v>
      </c>
      <c r="I295" s="41">
        <v>420.31</v>
      </c>
      <c r="J295" s="16">
        <v>0</v>
      </c>
      <c r="K295" s="21">
        <f t="shared" si="7"/>
        <v>0</v>
      </c>
      <c r="L295" s="22" t="str">
        <f t="shared" ref="L295:L354" si="8">IF(K295&lt;0,"ATENÇÃO","OK")</f>
        <v>OK</v>
      </c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50"/>
      <c r="Z295" s="50"/>
      <c r="AA295" s="50"/>
      <c r="AB295" s="50"/>
    </row>
    <row r="296" spans="1:28" ht="39.950000000000003" customHeight="1" x14ac:dyDescent="0.25">
      <c r="A296" s="69"/>
      <c r="B296" s="66"/>
      <c r="C296" s="37">
        <v>293</v>
      </c>
      <c r="D296" s="63"/>
      <c r="E296" s="42" t="s">
        <v>71</v>
      </c>
      <c r="F296" s="43" t="s">
        <v>126</v>
      </c>
      <c r="G296" s="43" t="s">
        <v>72</v>
      </c>
      <c r="H296" s="43" t="s">
        <v>30</v>
      </c>
      <c r="I296" s="41">
        <v>159.81</v>
      </c>
      <c r="J296" s="16">
        <v>0</v>
      </c>
      <c r="K296" s="21">
        <f t="shared" si="7"/>
        <v>0</v>
      </c>
      <c r="L296" s="22" t="str">
        <f t="shared" si="8"/>
        <v>OK</v>
      </c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50"/>
      <c r="Z296" s="50"/>
      <c r="AA296" s="50"/>
      <c r="AB296" s="50"/>
    </row>
    <row r="297" spans="1:28" ht="39.950000000000003" customHeight="1" x14ac:dyDescent="0.25">
      <c r="A297" s="69"/>
      <c r="B297" s="66"/>
      <c r="C297" s="37">
        <v>294</v>
      </c>
      <c r="D297" s="63"/>
      <c r="E297" s="42" t="s">
        <v>73</v>
      </c>
      <c r="F297" s="43" t="s">
        <v>126</v>
      </c>
      <c r="G297" s="43" t="s">
        <v>74</v>
      </c>
      <c r="H297" s="43" t="s">
        <v>30</v>
      </c>
      <c r="I297" s="41">
        <v>931.3</v>
      </c>
      <c r="J297" s="16">
        <v>0</v>
      </c>
      <c r="K297" s="21">
        <f t="shared" si="7"/>
        <v>0</v>
      </c>
      <c r="L297" s="22" t="str">
        <f t="shared" si="8"/>
        <v>OK</v>
      </c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50"/>
      <c r="Z297" s="50"/>
      <c r="AA297" s="50"/>
      <c r="AB297" s="50"/>
    </row>
    <row r="298" spans="1:28" ht="39.950000000000003" customHeight="1" x14ac:dyDescent="0.25">
      <c r="A298" s="69"/>
      <c r="B298" s="66"/>
      <c r="C298" s="37">
        <v>295</v>
      </c>
      <c r="D298" s="63"/>
      <c r="E298" s="42" t="s">
        <v>75</v>
      </c>
      <c r="F298" s="43" t="s">
        <v>126</v>
      </c>
      <c r="G298" s="43" t="s">
        <v>76</v>
      </c>
      <c r="H298" s="43" t="s">
        <v>30</v>
      </c>
      <c r="I298" s="41">
        <v>1299.95</v>
      </c>
      <c r="J298" s="16">
        <v>0</v>
      </c>
      <c r="K298" s="21">
        <f t="shared" si="7"/>
        <v>0</v>
      </c>
      <c r="L298" s="22" t="str">
        <f t="shared" si="8"/>
        <v>OK</v>
      </c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50"/>
      <c r="Z298" s="50"/>
      <c r="AA298" s="50"/>
      <c r="AB298" s="50"/>
    </row>
    <row r="299" spans="1:28" ht="39.950000000000003" customHeight="1" x14ac:dyDescent="0.25">
      <c r="A299" s="69"/>
      <c r="B299" s="66"/>
      <c r="C299" s="37">
        <v>296</v>
      </c>
      <c r="D299" s="63"/>
      <c r="E299" s="42" t="s">
        <v>79</v>
      </c>
      <c r="F299" s="43" t="s">
        <v>126</v>
      </c>
      <c r="G299" s="43" t="s">
        <v>29</v>
      </c>
      <c r="H299" s="43" t="s">
        <v>30</v>
      </c>
      <c r="I299" s="41">
        <v>87.31</v>
      </c>
      <c r="J299" s="16">
        <v>0</v>
      </c>
      <c r="K299" s="21">
        <f t="shared" si="7"/>
        <v>0</v>
      </c>
      <c r="L299" s="22" t="str">
        <f t="shared" si="8"/>
        <v>OK</v>
      </c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50"/>
      <c r="Z299" s="50"/>
      <c r="AA299" s="50"/>
      <c r="AB299" s="50"/>
    </row>
    <row r="300" spans="1:28" ht="39.950000000000003" customHeight="1" x14ac:dyDescent="0.25">
      <c r="A300" s="69"/>
      <c r="B300" s="66"/>
      <c r="C300" s="37">
        <v>297</v>
      </c>
      <c r="D300" s="63"/>
      <c r="E300" s="42" t="s">
        <v>132</v>
      </c>
      <c r="F300" s="43" t="s">
        <v>126</v>
      </c>
      <c r="G300" s="43" t="s">
        <v>29</v>
      </c>
      <c r="H300" s="43" t="s">
        <v>30</v>
      </c>
      <c r="I300" s="41">
        <v>82.66</v>
      </c>
      <c r="J300" s="16">
        <v>0</v>
      </c>
      <c r="K300" s="21">
        <f t="shared" si="7"/>
        <v>0</v>
      </c>
      <c r="L300" s="22" t="str">
        <f t="shared" si="8"/>
        <v>OK</v>
      </c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50"/>
      <c r="Z300" s="50"/>
      <c r="AA300" s="50"/>
      <c r="AB300" s="50"/>
    </row>
    <row r="301" spans="1:28" ht="39.950000000000003" customHeight="1" x14ac:dyDescent="0.25">
      <c r="A301" s="69"/>
      <c r="B301" s="66"/>
      <c r="C301" s="37">
        <v>298</v>
      </c>
      <c r="D301" s="63"/>
      <c r="E301" s="42" t="s">
        <v>133</v>
      </c>
      <c r="F301" s="43" t="s">
        <v>38</v>
      </c>
      <c r="G301" s="43" t="s">
        <v>80</v>
      </c>
      <c r="H301" s="43" t="s">
        <v>30</v>
      </c>
      <c r="I301" s="41">
        <v>15.69</v>
      </c>
      <c r="J301" s="16">
        <v>0</v>
      </c>
      <c r="K301" s="21">
        <f t="shared" si="7"/>
        <v>0</v>
      </c>
      <c r="L301" s="22" t="str">
        <f t="shared" si="8"/>
        <v>OK</v>
      </c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50"/>
      <c r="Z301" s="50"/>
      <c r="AA301" s="50"/>
      <c r="AB301" s="50"/>
    </row>
    <row r="302" spans="1:28" ht="39.950000000000003" customHeight="1" x14ac:dyDescent="0.25">
      <c r="A302" s="69"/>
      <c r="B302" s="66"/>
      <c r="C302" s="37">
        <v>299</v>
      </c>
      <c r="D302" s="63"/>
      <c r="E302" s="42" t="s">
        <v>134</v>
      </c>
      <c r="F302" s="43" t="s">
        <v>38</v>
      </c>
      <c r="G302" s="43" t="s">
        <v>81</v>
      </c>
      <c r="H302" s="43" t="s">
        <v>30</v>
      </c>
      <c r="I302" s="41">
        <v>24.05</v>
      </c>
      <c r="J302" s="16">
        <v>0</v>
      </c>
      <c r="K302" s="21">
        <f t="shared" si="7"/>
        <v>0</v>
      </c>
      <c r="L302" s="22" t="str">
        <f t="shared" si="8"/>
        <v>OK</v>
      </c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50"/>
      <c r="Z302" s="50"/>
      <c r="AA302" s="50"/>
      <c r="AB302" s="50"/>
    </row>
    <row r="303" spans="1:28" ht="39.950000000000003" customHeight="1" x14ac:dyDescent="0.25">
      <c r="A303" s="69"/>
      <c r="B303" s="66"/>
      <c r="C303" s="37">
        <v>300</v>
      </c>
      <c r="D303" s="63"/>
      <c r="E303" s="42" t="s">
        <v>135</v>
      </c>
      <c r="F303" s="43" t="s">
        <v>38</v>
      </c>
      <c r="G303" s="43" t="s">
        <v>82</v>
      </c>
      <c r="H303" s="43" t="s">
        <v>30</v>
      </c>
      <c r="I303" s="41">
        <v>25.2</v>
      </c>
      <c r="J303" s="16">
        <v>0</v>
      </c>
      <c r="K303" s="21">
        <f t="shared" si="7"/>
        <v>0</v>
      </c>
      <c r="L303" s="22" t="str">
        <f t="shared" si="8"/>
        <v>OK</v>
      </c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50"/>
      <c r="Z303" s="50"/>
      <c r="AA303" s="50"/>
      <c r="AB303" s="50"/>
    </row>
    <row r="304" spans="1:28" ht="39.950000000000003" customHeight="1" x14ac:dyDescent="0.25">
      <c r="A304" s="69"/>
      <c r="B304" s="66"/>
      <c r="C304" s="37">
        <v>301</v>
      </c>
      <c r="D304" s="63"/>
      <c r="E304" s="42" t="s">
        <v>136</v>
      </c>
      <c r="F304" s="43" t="s">
        <v>38</v>
      </c>
      <c r="G304" s="43" t="s">
        <v>83</v>
      </c>
      <c r="H304" s="43" t="s">
        <v>30</v>
      </c>
      <c r="I304" s="41">
        <v>63.45</v>
      </c>
      <c r="J304" s="16">
        <v>0</v>
      </c>
      <c r="K304" s="21">
        <f t="shared" si="7"/>
        <v>0</v>
      </c>
      <c r="L304" s="22" t="str">
        <f t="shared" si="8"/>
        <v>OK</v>
      </c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50"/>
      <c r="Z304" s="50"/>
      <c r="AA304" s="50"/>
      <c r="AB304" s="50"/>
    </row>
    <row r="305" spans="1:28" ht="39.950000000000003" customHeight="1" x14ac:dyDescent="0.25">
      <c r="A305" s="69"/>
      <c r="B305" s="66"/>
      <c r="C305" s="37">
        <v>302</v>
      </c>
      <c r="D305" s="63"/>
      <c r="E305" s="42" t="s">
        <v>137</v>
      </c>
      <c r="F305" s="43" t="s">
        <v>38</v>
      </c>
      <c r="G305" s="43" t="s">
        <v>84</v>
      </c>
      <c r="H305" s="43" t="s">
        <v>30</v>
      </c>
      <c r="I305" s="41">
        <v>33.200000000000003</v>
      </c>
      <c r="J305" s="16">
        <v>0</v>
      </c>
      <c r="K305" s="21">
        <f t="shared" si="7"/>
        <v>0</v>
      </c>
      <c r="L305" s="22" t="str">
        <f t="shared" si="8"/>
        <v>OK</v>
      </c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50"/>
      <c r="Z305" s="50"/>
      <c r="AA305" s="50"/>
      <c r="AB305" s="50"/>
    </row>
    <row r="306" spans="1:28" ht="39.950000000000003" customHeight="1" x14ac:dyDescent="0.25">
      <c r="A306" s="69"/>
      <c r="B306" s="66"/>
      <c r="C306" s="37">
        <v>303</v>
      </c>
      <c r="D306" s="63"/>
      <c r="E306" s="42" t="s">
        <v>85</v>
      </c>
      <c r="F306" s="43" t="s">
        <v>126</v>
      </c>
      <c r="G306" s="43" t="s">
        <v>86</v>
      </c>
      <c r="H306" s="43" t="s">
        <v>30</v>
      </c>
      <c r="I306" s="41">
        <v>1374.33</v>
      </c>
      <c r="J306" s="16">
        <v>0</v>
      </c>
      <c r="K306" s="21">
        <f t="shared" si="7"/>
        <v>0</v>
      </c>
      <c r="L306" s="22" t="str">
        <f t="shared" si="8"/>
        <v>OK</v>
      </c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50"/>
      <c r="Z306" s="50"/>
      <c r="AA306" s="50"/>
      <c r="AB306" s="50"/>
    </row>
    <row r="307" spans="1:28" ht="39.950000000000003" customHeight="1" x14ac:dyDescent="0.25">
      <c r="A307" s="69"/>
      <c r="B307" s="66"/>
      <c r="C307" s="37">
        <v>304</v>
      </c>
      <c r="D307" s="63"/>
      <c r="E307" s="42" t="s">
        <v>87</v>
      </c>
      <c r="F307" s="43" t="s">
        <v>126</v>
      </c>
      <c r="G307" s="43" t="s">
        <v>88</v>
      </c>
      <c r="H307" s="43" t="s">
        <v>30</v>
      </c>
      <c r="I307" s="41">
        <v>561.63</v>
      </c>
      <c r="J307" s="16">
        <v>0</v>
      </c>
      <c r="K307" s="21">
        <f t="shared" si="7"/>
        <v>0</v>
      </c>
      <c r="L307" s="22" t="str">
        <f t="shared" si="8"/>
        <v>OK</v>
      </c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50"/>
      <c r="Z307" s="50"/>
      <c r="AA307" s="50"/>
      <c r="AB307" s="50"/>
    </row>
    <row r="308" spans="1:28" ht="39.950000000000003" customHeight="1" x14ac:dyDescent="0.25">
      <c r="A308" s="69"/>
      <c r="B308" s="66"/>
      <c r="C308" s="37">
        <v>305</v>
      </c>
      <c r="D308" s="63"/>
      <c r="E308" s="42" t="s">
        <v>89</v>
      </c>
      <c r="F308" s="43" t="s">
        <v>126</v>
      </c>
      <c r="G308" s="43" t="s">
        <v>29</v>
      </c>
      <c r="H308" s="43" t="s">
        <v>30</v>
      </c>
      <c r="I308" s="41">
        <v>1115.6199999999999</v>
      </c>
      <c r="J308" s="16">
        <v>0</v>
      </c>
      <c r="K308" s="21">
        <f t="shared" si="7"/>
        <v>0</v>
      </c>
      <c r="L308" s="22" t="str">
        <f t="shared" si="8"/>
        <v>OK</v>
      </c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50"/>
      <c r="Z308" s="50"/>
      <c r="AA308" s="50"/>
      <c r="AB308" s="50"/>
    </row>
    <row r="309" spans="1:28" ht="39.950000000000003" customHeight="1" x14ac:dyDescent="0.25">
      <c r="A309" s="69"/>
      <c r="B309" s="66"/>
      <c r="C309" s="37">
        <v>306</v>
      </c>
      <c r="D309" s="63"/>
      <c r="E309" s="42" t="s">
        <v>90</v>
      </c>
      <c r="F309" s="43" t="s">
        <v>38</v>
      </c>
      <c r="G309" s="43" t="s">
        <v>29</v>
      </c>
      <c r="H309" s="43" t="s">
        <v>30</v>
      </c>
      <c r="I309" s="41">
        <v>232.82</v>
      </c>
      <c r="J309" s="16">
        <v>0</v>
      </c>
      <c r="K309" s="21">
        <f t="shared" si="7"/>
        <v>0</v>
      </c>
      <c r="L309" s="22" t="str">
        <f t="shared" si="8"/>
        <v>OK</v>
      </c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50"/>
      <c r="Z309" s="50"/>
      <c r="AA309" s="50"/>
      <c r="AB309" s="50"/>
    </row>
    <row r="310" spans="1:28" ht="39.950000000000003" customHeight="1" x14ac:dyDescent="0.25">
      <c r="A310" s="69"/>
      <c r="B310" s="66"/>
      <c r="C310" s="37">
        <v>307</v>
      </c>
      <c r="D310" s="63"/>
      <c r="E310" s="42" t="s">
        <v>91</v>
      </c>
      <c r="F310" s="43" t="s">
        <v>38</v>
      </c>
      <c r="G310" s="43" t="s">
        <v>29</v>
      </c>
      <c r="H310" s="43" t="s">
        <v>30</v>
      </c>
      <c r="I310" s="41">
        <v>130.96</v>
      </c>
      <c r="J310" s="16">
        <v>0</v>
      </c>
      <c r="K310" s="21">
        <f t="shared" si="7"/>
        <v>0</v>
      </c>
      <c r="L310" s="22" t="str">
        <f t="shared" si="8"/>
        <v>OK</v>
      </c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50"/>
      <c r="Z310" s="50"/>
      <c r="AA310" s="50"/>
      <c r="AB310" s="50"/>
    </row>
    <row r="311" spans="1:28" ht="39.950000000000003" customHeight="1" x14ac:dyDescent="0.25">
      <c r="A311" s="69"/>
      <c r="B311" s="66"/>
      <c r="C311" s="37">
        <v>308</v>
      </c>
      <c r="D311" s="63"/>
      <c r="E311" s="42" t="s">
        <v>92</v>
      </c>
      <c r="F311" s="43" t="s">
        <v>38</v>
      </c>
      <c r="G311" s="43" t="s">
        <v>29</v>
      </c>
      <c r="H311" s="43" t="s">
        <v>30</v>
      </c>
      <c r="I311" s="41">
        <v>23.48</v>
      </c>
      <c r="J311" s="16">
        <v>0</v>
      </c>
      <c r="K311" s="21">
        <f t="shared" si="7"/>
        <v>0</v>
      </c>
      <c r="L311" s="22" t="str">
        <f t="shared" si="8"/>
        <v>OK</v>
      </c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50"/>
      <c r="Z311" s="50"/>
      <c r="AA311" s="50"/>
      <c r="AB311" s="50"/>
    </row>
    <row r="312" spans="1:28" ht="39.950000000000003" customHeight="1" x14ac:dyDescent="0.25">
      <c r="A312" s="70"/>
      <c r="B312" s="67"/>
      <c r="C312" s="37">
        <v>309</v>
      </c>
      <c r="D312" s="64"/>
      <c r="E312" s="42" t="s">
        <v>95</v>
      </c>
      <c r="F312" s="43" t="s">
        <v>126</v>
      </c>
      <c r="G312" s="43" t="s">
        <v>29</v>
      </c>
      <c r="H312" s="43" t="s">
        <v>30</v>
      </c>
      <c r="I312" s="41">
        <v>237.67</v>
      </c>
      <c r="J312" s="16">
        <v>0</v>
      </c>
      <c r="K312" s="21">
        <f t="shared" si="7"/>
        <v>0</v>
      </c>
      <c r="L312" s="22" t="str">
        <f t="shared" si="8"/>
        <v>OK</v>
      </c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50"/>
      <c r="Z312" s="50"/>
      <c r="AA312" s="50"/>
      <c r="AB312" s="50"/>
    </row>
    <row r="313" spans="1:28" ht="39.950000000000003" customHeight="1" x14ac:dyDescent="0.25">
      <c r="A313" s="68" t="s">
        <v>148</v>
      </c>
      <c r="B313" s="65">
        <v>9</v>
      </c>
      <c r="C313" s="37">
        <v>310</v>
      </c>
      <c r="D313" s="62" t="s">
        <v>124</v>
      </c>
      <c r="E313" s="42" t="s">
        <v>28</v>
      </c>
      <c r="F313" s="43" t="s">
        <v>126</v>
      </c>
      <c r="G313" s="43" t="s">
        <v>29</v>
      </c>
      <c r="H313" s="43" t="s">
        <v>30</v>
      </c>
      <c r="I313" s="41">
        <v>238.58</v>
      </c>
      <c r="J313" s="16">
        <v>0</v>
      </c>
      <c r="K313" s="21">
        <f t="shared" ref="K313:K354" si="9">J313-(SUM(M313:AB313))</f>
        <v>0</v>
      </c>
      <c r="L313" s="22" t="str">
        <f t="shared" si="8"/>
        <v>OK</v>
      </c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50"/>
      <c r="Z313" s="50"/>
      <c r="AA313" s="50"/>
      <c r="AB313" s="50"/>
    </row>
    <row r="314" spans="1:28" ht="39.950000000000003" customHeight="1" x14ac:dyDescent="0.25">
      <c r="A314" s="69"/>
      <c r="B314" s="66"/>
      <c r="C314" s="37">
        <v>311</v>
      </c>
      <c r="D314" s="63"/>
      <c r="E314" s="42" t="s">
        <v>31</v>
      </c>
      <c r="F314" s="43" t="s">
        <v>32</v>
      </c>
      <c r="G314" s="43" t="s">
        <v>29</v>
      </c>
      <c r="H314" s="43" t="s">
        <v>30</v>
      </c>
      <c r="I314" s="41">
        <v>19.079999999999998</v>
      </c>
      <c r="J314" s="16">
        <v>0</v>
      </c>
      <c r="K314" s="21">
        <f t="shared" si="9"/>
        <v>0</v>
      </c>
      <c r="L314" s="22" t="str">
        <f t="shared" si="8"/>
        <v>OK</v>
      </c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50"/>
      <c r="Z314" s="50"/>
      <c r="AA314" s="50"/>
      <c r="AB314" s="50"/>
    </row>
    <row r="315" spans="1:28" ht="39.950000000000003" customHeight="1" x14ac:dyDescent="0.25">
      <c r="A315" s="69"/>
      <c r="B315" s="66"/>
      <c r="C315" s="37">
        <v>312</v>
      </c>
      <c r="D315" s="63"/>
      <c r="E315" s="42" t="s">
        <v>33</v>
      </c>
      <c r="F315" s="43" t="s">
        <v>126</v>
      </c>
      <c r="G315" s="43" t="s">
        <v>29</v>
      </c>
      <c r="H315" s="43" t="s">
        <v>30</v>
      </c>
      <c r="I315" s="41">
        <v>30.53</v>
      </c>
      <c r="J315" s="16">
        <v>0</v>
      </c>
      <c r="K315" s="21">
        <f t="shared" si="9"/>
        <v>0</v>
      </c>
      <c r="L315" s="22" t="str">
        <f t="shared" si="8"/>
        <v>OK</v>
      </c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50"/>
      <c r="Z315" s="50"/>
      <c r="AA315" s="50"/>
      <c r="AB315" s="50"/>
    </row>
    <row r="316" spans="1:28" ht="39.950000000000003" customHeight="1" x14ac:dyDescent="0.25">
      <c r="A316" s="69"/>
      <c r="B316" s="66"/>
      <c r="C316" s="37">
        <v>313</v>
      </c>
      <c r="D316" s="63"/>
      <c r="E316" s="42" t="s">
        <v>34</v>
      </c>
      <c r="F316" s="43" t="s">
        <v>126</v>
      </c>
      <c r="G316" s="43" t="s">
        <v>35</v>
      </c>
      <c r="H316" s="43" t="s">
        <v>30</v>
      </c>
      <c r="I316" s="41">
        <v>49.62</v>
      </c>
      <c r="J316" s="16">
        <v>0</v>
      </c>
      <c r="K316" s="21">
        <f t="shared" si="9"/>
        <v>0</v>
      </c>
      <c r="L316" s="22" t="str">
        <f t="shared" si="8"/>
        <v>OK</v>
      </c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50"/>
      <c r="Z316" s="50"/>
      <c r="AA316" s="50"/>
      <c r="AB316" s="50"/>
    </row>
    <row r="317" spans="1:28" ht="39.950000000000003" customHeight="1" x14ac:dyDescent="0.25">
      <c r="A317" s="69"/>
      <c r="B317" s="66"/>
      <c r="C317" s="37">
        <v>314</v>
      </c>
      <c r="D317" s="63"/>
      <c r="E317" s="42" t="s">
        <v>36</v>
      </c>
      <c r="F317" s="43" t="s">
        <v>126</v>
      </c>
      <c r="G317" s="43" t="s">
        <v>37</v>
      </c>
      <c r="H317" s="43" t="s">
        <v>30</v>
      </c>
      <c r="I317" s="41">
        <v>71.569999999999993</v>
      </c>
      <c r="J317" s="16">
        <v>0</v>
      </c>
      <c r="K317" s="21">
        <f t="shared" si="9"/>
        <v>0</v>
      </c>
      <c r="L317" s="22" t="str">
        <f t="shared" si="8"/>
        <v>OK</v>
      </c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50"/>
      <c r="Z317" s="50"/>
      <c r="AA317" s="50"/>
      <c r="AB317" s="50"/>
    </row>
    <row r="318" spans="1:28" ht="39.950000000000003" customHeight="1" x14ac:dyDescent="0.25">
      <c r="A318" s="69"/>
      <c r="B318" s="66"/>
      <c r="C318" s="37">
        <v>315</v>
      </c>
      <c r="D318" s="63"/>
      <c r="E318" s="42" t="s">
        <v>128</v>
      </c>
      <c r="F318" s="43" t="s">
        <v>126</v>
      </c>
      <c r="G318" s="43" t="s">
        <v>29</v>
      </c>
      <c r="H318" s="43" t="s">
        <v>30</v>
      </c>
      <c r="I318" s="41">
        <v>6.28</v>
      </c>
      <c r="J318" s="16">
        <v>0</v>
      </c>
      <c r="K318" s="21">
        <f t="shared" si="9"/>
        <v>0</v>
      </c>
      <c r="L318" s="22" t="str">
        <f t="shared" si="8"/>
        <v>OK</v>
      </c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50"/>
      <c r="Z318" s="50"/>
      <c r="AA318" s="50"/>
      <c r="AB318" s="50"/>
    </row>
    <row r="319" spans="1:28" ht="39.950000000000003" customHeight="1" x14ac:dyDescent="0.25">
      <c r="A319" s="69"/>
      <c r="B319" s="66"/>
      <c r="C319" s="37">
        <v>316</v>
      </c>
      <c r="D319" s="63"/>
      <c r="E319" s="42" t="s">
        <v>129</v>
      </c>
      <c r="F319" s="43" t="s">
        <v>38</v>
      </c>
      <c r="G319" s="43" t="s">
        <v>39</v>
      </c>
      <c r="H319" s="43" t="s">
        <v>30</v>
      </c>
      <c r="I319" s="41">
        <v>12.72</v>
      </c>
      <c r="J319" s="16">
        <v>0</v>
      </c>
      <c r="K319" s="21">
        <f t="shared" si="9"/>
        <v>0</v>
      </c>
      <c r="L319" s="22" t="str">
        <f t="shared" si="8"/>
        <v>OK</v>
      </c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50"/>
      <c r="Z319" s="50"/>
      <c r="AA319" s="50"/>
      <c r="AB319" s="50"/>
    </row>
    <row r="320" spans="1:28" ht="39.950000000000003" customHeight="1" x14ac:dyDescent="0.25">
      <c r="A320" s="69"/>
      <c r="B320" s="66"/>
      <c r="C320" s="37">
        <v>317</v>
      </c>
      <c r="D320" s="63"/>
      <c r="E320" s="42" t="s">
        <v>130</v>
      </c>
      <c r="F320" s="43" t="s">
        <v>38</v>
      </c>
      <c r="G320" s="43" t="s">
        <v>40</v>
      </c>
      <c r="H320" s="43" t="s">
        <v>30</v>
      </c>
      <c r="I320" s="41">
        <v>18.73</v>
      </c>
      <c r="J320" s="16">
        <v>0</v>
      </c>
      <c r="K320" s="21">
        <f t="shared" si="9"/>
        <v>0</v>
      </c>
      <c r="L320" s="22" t="str">
        <f t="shared" si="8"/>
        <v>OK</v>
      </c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50"/>
      <c r="Z320" s="50"/>
      <c r="AA320" s="50"/>
      <c r="AB320" s="50"/>
    </row>
    <row r="321" spans="1:28" ht="39.950000000000003" customHeight="1" x14ac:dyDescent="0.25">
      <c r="A321" s="69"/>
      <c r="B321" s="66"/>
      <c r="C321" s="37">
        <v>318</v>
      </c>
      <c r="D321" s="63"/>
      <c r="E321" s="42" t="s">
        <v>131</v>
      </c>
      <c r="F321" s="43" t="s">
        <v>38</v>
      </c>
      <c r="G321" s="43" t="s">
        <v>41</v>
      </c>
      <c r="H321" s="43" t="s">
        <v>30</v>
      </c>
      <c r="I321" s="41">
        <v>20.350000000000001</v>
      </c>
      <c r="J321" s="16">
        <v>0</v>
      </c>
      <c r="K321" s="21">
        <f t="shared" si="9"/>
        <v>0</v>
      </c>
      <c r="L321" s="22" t="str">
        <f t="shared" si="8"/>
        <v>OK</v>
      </c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50"/>
      <c r="Z321" s="50"/>
      <c r="AA321" s="50"/>
      <c r="AB321" s="50"/>
    </row>
    <row r="322" spans="1:28" ht="39.950000000000003" customHeight="1" x14ac:dyDescent="0.25">
      <c r="A322" s="69"/>
      <c r="B322" s="66"/>
      <c r="C322" s="37">
        <v>319</v>
      </c>
      <c r="D322" s="63"/>
      <c r="E322" s="42" t="s">
        <v>42</v>
      </c>
      <c r="F322" s="43" t="s">
        <v>11</v>
      </c>
      <c r="G322" s="43" t="s">
        <v>29</v>
      </c>
      <c r="H322" s="43" t="s">
        <v>30</v>
      </c>
      <c r="I322" s="41">
        <v>70.88</v>
      </c>
      <c r="J322" s="16">
        <v>0</v>
      </c>
      <c r="K322" s="21">
        <f t="shared" si="9"/>
        <v>0</v>
      </c>
      <c r="L322" s="22" t="str">
        <f t="shared" si="8"/>
        <v>OK</v>
      </c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50"/>
      <c r="Z322" s="50"/>
      <c r="AA322" s="50"/>
      <c r="AB322" s="50"/>
    </row>
    <row r="323" spans="1:28" ht="39.950000000000003" customHeight="1" x14ac:dyDescent="0.25">
      <c r="A323" s="69"/>
      <c r="B323" s="66"/>
      <c r="C323" s="37">
        <v>320</v>
      </c>
      <c r="D323" s="63"/>
      <c r="E323" s="42" t="s">
        <v>43</v>
      </c>
      <c r="F323" s="43" t="s">
        <v>44</v>
      </c>
      <c r="G323" s="43" t="s">
        <v>29</v>
      </c>
      <c r="H323" s="43" t="s">
        <v>30</v>
      </c>
      <c r="I323" s="41">
        <v>25.35</v>
      </c>
      <c r="J323" s="16">
        <v>0</v>
      </c>
      <c r="K323" s="21">
        <f t="shared" si="9"/>
        <v>0</v>
      </c>
      <c r="L323" s="22" t="str">
        <f t="shared" si="8"/>
        <v>OK</v>
      </c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50"/>
      <c r="Z323" s="50"/>
      <c r="AA323" s="50"/>
      <c r="AB323" s="50"/>
    </row>
    <row r="324" spans="1:28" ht="39.950000000000003" customHeight="1" x14ac:dyDescent="0.25">
      <c r="A324" s="69"/>
      <c r="B324" s="66"/>
      <c r="C324" s="37">
        <v>321</v>
      </c>
      <c r="D324" s="63"/>
      <c r="E324" s="42" t="s">
        <v>45</v>
      </c>
      <c r="F324" s="43" t="s">
        <v>38</v>
      </c>
      <c r="G324" s="43" t="s">
        <v>46</v>
      </c>
      <c r="H324" s="43" t="s">
        <v>30</v>
      </c>
      <c r="I324" s="41">
        <v>32.64</v>
      </c>
      <c r="J324" s="16">
        <v>0</v>
      </c>
      <c r="K324" s="21">
        <f t="shared" si="9"/>
        <v>0</v>
      </c>
      <c r="L324" s="22" t="str">
        <f t="shared" si="8"/>
        <v>OK</v>
      </c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50"/>
      <c r="Z324" s="50"/>
      <c r="AA324" s="50"/>
      <c r="AB324" s="50"/>
    </row>
    <row r="325" spans="1:28" ht="39.950000000000003" customHeight="1" x14ac:dyDescent="0.25">
      <c r="A325" s="69"/>
      <c r="B325" s="66"/>
      <c r="C325" s="37">
        <v>322</v>
      </c>
      <c r="D325" s="63"/>
      <c r="E325" s="42" t="s">
        <v>47</v>
      </c>
      <c r="F325" s="43" t="s">
        <v>38</v>
      </c>
      <c r="G325" s="43" t="s">
        <v>48</v>
      </c>
      <c r="H325" s="43" t="s">
        <v>30</v>
      </c>
      <c r="I325" s="41">
        <v>25.76</v>
      </c>
      <c r="J325" s="16">
        <v>0</v>
      </c>
      <c r="K325" s="21">
        <f t="shared" si="9"/>
        <v>0</v>
      </c>
      <c r="L325" s="22" t="str">
        <f t="shared" si="8"/>
        <v>OK</v>
      </c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50"/>
      <c r="Z325" s="50"/>
      <c r="AA325" s="50"/>
      <c r="AB325" s="50"/>
    </row>
    <row r="326" spans="1:28" ht="39.950000000000003" customHeight="1" x14ac:dyDescent="0.25">
      <c r="A326" s="69"/>
      <c r="B326" s="66"/>
      <c r="C326" s="37">
        <v>323</v>
      </c>
      <c r="D326" s="63"/>
      <c r="E326" s="42" t="s">
        <v>49</v>
      </c>
      <c r="F326" s="43" t="s">
        <v>38</v>
      </c>
      <c r="G326" s="43" t="s">
        <v>50</v>
      </c>
      <c r="H326" s="43" t="s">
        <v>30</v>
      </c>
      <c r="I326" s="41">
        <v>18.329999999999998</v>
      </c>
      <c r="J326" s="16">
        <v>0</v>
      </c>
      <c r="K326" s="21">
        <f t="shared" si="9"/>
        <v>0</v>
      </c>
      <c r="L326" s="22" t="str">
        <f t="shared" si="8"/>
        <v>OK</v>
      </c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50"/>
      <c r="Z326" s="50"/>
      <c r="AA326" s="50"/>
      <c r="AB326" s="50"/>
    </row>
    <row r="327" spans="1:28" ht="39.950000000000003" customHeight="1" x14ac:dyDescent="0.25">
      <c r="A327" s="69"/>
      <c r="B327" s="66"/>
      <c r="C327" s="37">
        <v>324</v>
      </c>
      <c r="D327" s="63"/>
      <c r="E327" s="42" t="s">
        <v>51</v>
      </c>
      <c r="F327" s="43" t="s">
        <v>38</v>
      </c>
      <c r="G327" s="43" t="s">
        <v>52</v>
      </c>
      <c r="H327" s="43" t="s">
        <v>30</v>
      </c>
      <c r="I327" s="41">
        <v>229.33</v>
      </c>
      <c r="J327" s="16">
        <v>0</v>
      </c>
      <c r="K327" s="21">
        <f t="shared" si="9"/>
        <v>0</v>
      </c>
      <c r="L327" s="22" t="str">
        <f t="shared" si="8"/>
        <v>OK</v>
      </c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50"/>
      <c r="Z327" s="50"/>
      <c r="AA327" s="50"/>
      <c r="AB327" s="50"/>
    </row>
    <row r="328" spans="1:28" ht="39.950000000000003" customHeight="1" x14ac:dyDescent="0.25">
      <c r="A328" s="69"/>
      <c r="B328" s="66"/>
      <c r="C328" s="37">
        <v>325</v>
      </c>
      <c r="D328" s="63"/>
      <c r="E328" s="42" t="s">
        <v>53</v>
      </c>
      <c r="F328" s="43" t="s">
        <v>38</v>
      </c>
      <c r="G328" s="43" t="s">
        <v>54</v>
      </c>
      <c r="H328" s="43" t="s">
        <v>30</v>
      </c>
      <c r="I328" s="41">
        <v>250.37</v>
      </c>
      <c r="J328" s="16">
        <v>0</v>
      </c>
      <c r="K328" s="21">
        <f t="shared" si="9"/>
        <v>0</v>
      </c>
      <c r="L328" s="22" t="str">
        <f t="shared" si="8"/>
        <v>OK</v>
      </c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50"/>
      <c r="Z328" s="50"/>
      <c r="AA328" s="50"/>
      <c r="AB328" s="50"/>
    </row>
    <row r="329" spans="1:28" ht="39.950000000000003" customHeight="1" x14ac:dyDescent="0.25">
      <c r="A329" s="69"/>
      <c r="B329" s="66"/>
      <c r="C329" s="37">
        <v>326</v>
      </c>
      <c r="D329" s="63"/>
      <c r="E329" s="42" t="s">
        <v>55</v>
      </c>
      <c r="F329" s="43" t="s">
        <v>38</v>
      </c>
      <c r="G329" s="43" t="s">
        <v>96</v>
      </c>
      <c r="H329" s="43" t="s">
        <v>30</v>
      </c>
      <c r="I329" s="41">
        <v>82.53</v>
      </c>
      <c r="J329" s="16">
        <v>0</v>
      </c>
      <c r="K329" s="21">
        <f t="shared" si="9"/>
        <v>0</v>
      </c>
      <c r="L329" s="22" t="str">
        <f t="shared" si="8"/>
        <v>OK</v>
      </c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50"/>
      <c r="Z329" s="50"/>
      <c r="AA329" s="50"/>
      <c r="AB329" s="50"/>
    </row>
    <row r="330" spans="1:28" ht="39.950000000000003" customHeight="1" x14ac:dyDescent="0.25">
      <c r="A330" s="69"/>
      <c r="B330" s="66"/>
      <c r="C330" s="37">
        <v>327</v>
      </c>
      <c r="D330" s="63"/>
      <c r="E330" s="42" t="s">
        <v>57</v>
      </c>
      <c r="F330" s="43" t="s">
        <v>38</v>
      </c>
      <c r="G330" s="43" t="s">
        <v>97</v>
      </c>
      <c r="H330" s="43" t="s">
        <v>30</v>
      </c>
      <c r="I330" s="41">
        <v>31.65</v>
      </c>
      <c r="J330" s="16">
        <v>0</v>
      </c>
      <c r="K330" s="21">
        <f t="shared" si="9"/>
        <v>0</v>
      </c>
      <c r="L330" s="22" t="str">
        <f t="shared" si="8"/>
        <v>OK</v>
      </c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50"/>
      <c r="Z330" s="50"/>
      <c r="AA330" s="50"/>
      <c r="AB330" s="50"/>
    </row>
    <row r="331" spans="1:28" ht="39.950000000000003" customHeight="1" x14ac:dyDescent="0.25">
      <c r="A331" s="69"/>
      <c r="B331" s="66"/>
      <c r="C331" s="37">
        <v>328</v>
      </c>
      <c r="D331" s="63"/>
      <c r="E331" s="42" t="s">
        <v>59</v>
      </c>
      <c r="F331" s="43" t="s">
        <v>38</v>
      </c>
      <c r="G331" s="43" t="s">
        <v>60</v>
      </c>
      <c r="H331" s="43" t="s">
        <v>30</v>
      </c>
      <c r="I331" s="41">
        <v>70.91</v>
      </c>
      <c r="J331" s="16">
        <v>0</v>
      </c>
      <c r="K331" s="21">
        <f t="shared" si="9"/>
        <v>0</v>
      </c>
      <c r="L331" s="22" t="str">
        <f t="shared" si="8"/>
        <v>OK</v>
      </c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50"/>
      <c r="Z331" s="50"/>
      <c r="AA331" s="50"/>
      <c r="AB331" s="50"/>
    </row>
    <row r="332" spans="1:28" ht="39.950000000000003" customHeight="1" x14ac:dyDescent="0.25">
      <c r="A332" s="69"/>
      <c r="B332" s="66"/>
      <c r="C332" s="37">
        <v>329</v>
      </c>
      <c r="D332" s="63"/>
      <c r="E332" s="42" t="s">
        <v>61</v>
      </c>
      <c r="F332" s="43" t="s">
        <v>38</v>
      </c>
      <c r="G332" s="43" t="s">
        <v>62</v>
      </c>
      <c r="H332" s="43" t="s">
        <v>30</v>
      </c>
      <c r="I332" s="41">
        <v>118.78</v>
      </c>
      <c r="J332" s="16">
        <v>0</v>
      </c>
      <c r="K332" s="21">
        <f t="shared" si="9"/>
        <v>0</v>
      </c>
      <c r="L332" s="22" t="str">
        <f t="shared" si="8"/>
        <v>OK</v>
      </c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50"/>
      <c r="Z332" s="50"/>
      <c r="AA332" s="50"/>
      <c r="AB332" s="50"/>
    </row>
    <row r="333" spans="1:28" ht="39.950000000000003" customHeight="1" x14ac:dyDescent="0.25">
      <c r="A333" s="69"/>
      <c r="B333" s="66"/>
      <c r="C333" s="37">
        <v>330</v>
      </c>
      <c r="D333" s="63"/>
      <c r="E333" s="42" t="s">
        <v>65</v>
      </c>
      <c r="F333" s="43" t="s">
        <v>126</v>
      </c>
      <c r="G333" s="43" t="s">
        <v>64</v>
      </c>
      <c r="H333" s="43" t="s">
        <v>30</v>
      </c>
      <c r="I333" s="41">
        <v>667.31</v>
      </c>
      <c r="J333" s="16">
        <v>0</v>
      </c>
      <c r="K333" s="21">
        <f t="shared" si="9"/>
        <v>0</v>
      </c>
      <c r="L333" s="22" t="str">
        <f t="shared" si="8"/>
        <v>OK</v>
      </c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50"/>
      <c r="Z333" s="50"/>
      <c r="AA333" s="50"/>
      <c r="AB333" s="50"/>
    </row>
    <row r="334" spans="1:28" ht="39.950000000000003" customHeight="1" x14ac:dyDescent="0.25">
      <c r="A334" s="69"/>
      <c r="B334" s="66"/>
      <c r="C334" s="37">
        <v>331</v>
      </c>
      <c r="D334" s="63"/>
      <c r="E334" s="42" t="s">
        <v>66</v>
      </c>
      <c r="F334" s="43" t="s">
        <v>126</v>
      </c>
      <c r="G334" s="43" t="s">
        <v>67</v>
      </c>
      <c r="H334" s="43" t="s">
        <v>30</v>
      </c>
      <c r="I334" s="41">
        <v>180.17</v>
      </c>
      <c r="J334" s="16">
        <v>0</v>
      </c>
      <c r="K334" s="21">
        <f t="shared" si="9"/>
        <v>0</v>
      </c>
      <c r="L334" s="22" t="str">
        <f t="shared" si="8"/>
        <v>OK</v>
      </c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50"/>
      <c r="Z334" s="50"/>
      <c r="AA334" s="50"/>
      <c r="AB334" s="50"/>
    </row>
    <row r="335" spans="1:28" ht="39.950000000000003" customHeight="1" x14ac:dyDescent="0.25">
      <c r="A335" s="69"/>
      <c r="B335" s="66"/>
      <c r="C335" s="37">
        <v>332</v>
      </c>
      <c r="D335" s="63"/>
      <c r="E335" s="42" t="s">
        <v>68</v>
      </c>
      <c r="F335" s="43" t="s">
        <v>126</v>
      </c>
      <c r="G335" s="43" t="s">
        <v>69</v>
      </c>
      <c r="H335" s="43" t="s">
        <v>30</v>
      </c>
      <c r="I335" s="41">
        <v>827.52</v>
      </c>
      <c r="J335" s="16">
        <v>0</v>
      </c>
      <c r="K335" s="21">
        <f t="shared" si="9"/>
        <v>0</v>
      </c>
      <c r="L335" s="22" t="str">
        <f t="shared" si="8"/>
        <v>OK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50"/>
      <c r="Z335" s="50"/>
      <c r="AA335" s="50"/>
      <c r="AB335" s="50"/>
    </row>
    <row r="336" spans="1:28" ht="39.950000000000003" customHeight="1" x14ac:dyDescent="0.25">
      <c r="A336" s="69"/>
      <c r="B336" s="66"/>
      <c r="C336" s="37">
        <v>333</v>
      </c>
      <c r="D336" s="63"/>
      <c r="E336" s="42" t="s">
        <v>70</v>
      </c>
      <c r="F336" s="43" t="s">
        <v>126</v>
      </c>
      <c r="G336" s="43" t="s">
        <v>29</v>
      </c>
      <c r="H336" s="43" t="s">
        <v>30</v>
      </c>
      <c r="I336" s="41">
        <v>413.48</v>
      </c>
      <c r="J336" s="16">
        <v>0</v>
      </c>
      <c r="K336" s="21">
        <f t="shared" si="9"/>
        <v>0</v>
      </c>
      <c r="L336" s="22" t="str">
        <f t="shared" si="8"/>
        <v>OK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50"/>
      <c r="Z336" s="50"/>
      <c r="AA336" s="50"/>
      <c r="AB336" s="50"/>
    </row>
    <row r="337" spans="1:28" ht="39.950000000000003" customHeight="1" x14ac:dyDescent="0.25">
      <c r="A337" s="69"/>
      <c r="B337" s="66"/>
      <c r="C337" s="37">
        <v>334</v>
      </c>
      <c r="D337" s="63"/>
      <c r="E337" s="42" t="s">
        <v>71</v>
      </c>
      <c r="F337" s="43" t="s">
        <v>126</v>
      </c>
      <c r="G337" s="43" t="s">
        <v>72</v>
      </c>
      <c r="H337" s="43" t="s">
        <v>30</v>
      </c>
      <c r="I337" s="41">
        <v>157.21</v>
      </c>
      <c r="J337" s="16">
        <v>0</v>
      </c>
      <c r="K337" s="21">
        <f t="shared" si="9"/>
        <v>0</v>
      </c>
      <c r="L337" s="22" t="str">
        <f t="shared" si="8"/>
        <v>OK</v>
      </c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50"/>
      <c r="Z337" s="50"/>
      <c r="AA337" s="50"/>
      <c r="AB337" s="50"/>
    </row>
    <row r="338" spans="1:28" ht="39.950000000000003" customHeight="1" x14ac:dyDescent="0.25">
      <c r="A338" s="69"/>
      <c r="B338" s="66"/>
      <c r="C338" s="37">
        <v>335</v>
      </c>
      <c r="D338" s="63"/>
      <c r="E338" s="42" t="s">
        <v>73</v>
      </c>
      <c r="F338" s="43" t="s">
        <v>126</v>
      </c>
      <c r="G338" s="43" t="s">
        <v>74</v>
      </c>
      <c r="H338" s="43" t="s">
        <v>30</v>
      </c>
      <c r="I338" s="41">
        <v>916.17</v>
      </c>
      <c r="J338" s="16">
        <v>0</v>
      </c>
      <c r="K338" s="21">
        <f t="shared" si="9"/>
        <v>0</v>
      </c>
      <c r="L338" s="22" t="str">
        <f t="shared" si="8"/>
        <v>OK</v>
      </c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50"/>
      <c r="Z338" s="50"/>
      <c r="AA338" s="50"/>
      <c r="AB338" s="50"/>
    </row>
    <row r="339" spans="1:28" ht="39.950000000000003" customHeight="1" x14ac:dyDescent="0.25">
      <c r="A339" s="69"/>
      <c r="B339" s="66"/>
      <c r="C339" s="37">
        <v>336</v>
      </c>
      <c r="D339" s="63"/>
      <c r="E339" s="42" t="s">
        <v>75</v>
      </c>
      <c r="F339" s="43" t="s">
        <v>126</v>
      </c>
      <c r="G339" s="43" t="s">
        <v>76</v>
      </c>
      <c r="H339" s="43" t="s">
        <v>30</v>
      </c>
      <c r="I339" s="41">
        <v>1278.82</v>
      </c>
      <c r="J339" s="16">
        <v>0</v>
      </c>
      <c r="K339" s="21">
        <f t="shared" si="9"/>
        <v>0</v>
      </c>
      <c r="L339" s="22" t="str">
        <f t="shared" si="8"/>
        <v>OK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50"/>
      <c r="Z339" s="50"/>
      <c r="AA339" s="50"/>
      <c r="AB339" s="50"/>
    </row>
    <row r="340" spans="1:28" ht="39.950000000000003" customHeight="1" x14ac:dyDescent="0.25">
      <c r="A340" s="69"/>
      <c r="B340" s="66"/>
      <c r="C340" s="37">
        <v>337</v>
      </c>
      <c r="D340" s="63"/>
      <c r="E340" s="42" t="s">
        <v>77</v>
      </c>
      <c r="F340" s="43" t="s">
        <v>126</v>
      </c>
      <c r="G340" s="43" t="s">
        <v>29</v>
      </c>
      <c r="H340" s="43" t="s">
        <v>30</v>
      </c>
      <c r="I340" s="41">
        <v>684.04</v>
      </c>
      <c r="J340" s="16">
        <v>0</v>
      </c>
      <c r="K340" s="21">
        <f t="shared" si="9"/>
        <v>0</v>
      </c>
      <c r="L340" s="22" t="str">
        <f t="shared" si="8"/>
        <v>OK</v>
      </c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50"/>
      <c r="Z340" s="50"/>
      <c r="AA340" s="50"/>
      <c r="AB340" s="50"/>
    </row>
    <row r="341" spans="1:28" ht="39.950000000000003" customHeight="1" x14ac:dyDescent="0.25">
      <c r="A341" s="69"/>
      <c r="B341" s="66"/>
      <c r="C341" s="37">
        <v>338</v>
      </c>
      <c r="D341" s="63"/>
      <c r="E341" s="42" t="s">
        <v>78</v>
      </c>
      <c r="F341" s="43" t="s">
        <v>126</v>
      </c>
      <c r="G341" s="43" t="s">
        <v>29</v>
      </c>
      <c r="H341" s="43" t="s">
        <v>30</v>
      </c>
      <c r="I341" s="41">
        <v>1291.77</v>
      </c>
      <c r="J341" s="16">
        <v>0</v>
      </c>
      <c r="K341" s="21">
        <f t="shared" si="9"/>
        <v>0</v>
      </c>
      <c r="L341" s="22" t="str">
        <f t="shared" si="8"/>
        <v>OK</v>
      </c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50"/>
      <c r="Z341" s="50"/>
      <c r="AA341" s="50"/>
      <c r="AB341" s="50"/>
    </row>
    <row r="342" spans="1:28" ht="39.950000000000003" customHeight="1" x14ac:dyDescent="0.25">
      <c r="A342" s="69"/>
      <c r="B342" s="66"/>
      <c r="C342" s="37">
        <v>339</v>
      </c>
      <c r="D342" s="63"/>
      <c r="E342" s="42" t="s">
        <v>79</v>
      </c>
      <c r="F342" s="43" t="s">
        <v>126</v>
      </c>
      <c r="G342" s="43" t="s">
        <v>29</v>
      </c>
      <c r="H342" s="43" t="s">
        <v>30</v>
      </c>
      <c r="I342" s="41">
        <v>85.89</v>
      </c>
      <c r="J342" s="16">
        <v>0</v>
      </c>
      <c r="K342" s="21">
        <f t="shared" si="9"/>
        <v>0</v>
      </c>
      <c r="L342" s="22" t="str">
        <f t="shared" si="8"/>
        <v>OK</v>
      </c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50"/>
      <c r="Z342" s="50"/>
      <c r="AA342" s="50"/>
      <c r="AB342" s="50"/>
    </row>
    <row r="343" spans="1:28" ht="39.950000000000003" customHeight="1" x14ac:dyDescent="0.25">
      <c r="A343" s="69"/>
      <c r="B343" s="66"/>
      <c r="C343" s="37">
        <v>340</v>
      </c>
      <c r="D343" s="63"/>
      <c r="E343" s="42" t="s">
        <v>132</v>
      </c>
      <c r="F343" s="43" t="s">
        <v>126</v>
      </c>
      <c r="G343" s="43" t="s">
        <v>29</v>
      </c>
      <c r="H343" s="43" t="s">
        <v>30</v>
      </c>
      <c r="I343" s="41">
        <v>81.319999999999993</v>
      </c>
      <c r="J343" s="16">
        <v>0</v>
      </c>
      <c r="K343" s="21">
        <f t="shared" si="9"/>
        <v>0</v>
      </c>
      <c r="L343" s="22" t="str">
        <f t="shared" si="8"/>
        <v>OK</v>
      </c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50"/>
      <c r="Z343" s="50"/>
      <c r="AA343" s="50"/>
      <c r="AB343" s="50"/>
    </row>
    <row r="344" spans="1:28" ht="39.950000000000003" customHeight="1" x14ac:dyDescent="0.25">
      <c r="A344" s="69"/>
      <c r="B344" s="66"/>
      <c r="C344" s="37">
        <v>341</v>
      </c>
      <c r="D344" s="63"/>
      <c r="E344" s="42" t="s">
        <v>134</v>
      </c>
      <c r="F344" s="43" t="s">
        <v>38</v>
      </c>
      <c r="G344" s="43" t="s">
        <v>81</v>
      </c>
      <c r="H344" s="43" t="s">
        <v>30</v>
      </c>
      <c r="I344" s="41">
        <v>23.66</v>
      </c>
      <c r="J344" s="16">
        <v>0</v>
      </c>
      <c r="K344" s="21">
        <f t="shared" si="9"/>
        <v>0</v>
      </c>
      <c r="L344" s="22" t="str">
        <f t="shared" si="8"/>
        <v>OK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50"/>
      <c r="Z344" s="50"/>
      <c r="AA344" s="50"/>
      <c r="AB344" s="50"/>
    </row>
    <row r="345" spans="1:28" ht="39.950000000000003" customHeight="1" x14ac:dyDescent="0.25">
      <c r="A345" s="69"/>
      <c r="B345" s="66"/>
      <c r="C345" s="37">
        <v>342</v>
      </c>
      <c r="D345" s="63"/>
      <c r="E345" s="42" t="s">
        <v>135</v>
      </c>
      <c r="F345" s="43" t="s">
        <v>38</v>
      </c>
      <c r="G345" s="43" t="s">
        <v>82</v>
      </c>
      <c r="H345" s="43" t="s">
        <v>30</v>
      </c>
      <c r="I345" s="41">
        <v>24.79</v>
      </c>
      <c r="J345" s="16">
        <v>0</v>
      </c>
      <c r="K345" s="21">
        <f t="shared" si="9"/>
        <v>0</v>
      </c>
      <c r="L345" s="22" t="str">
        <f t="shared" si="8"/>
        <v>OK</v>
      </c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50"/>
      <c r="Z345" s="50"/>
      <c r="AA345" s="50"/>
      <c r="AB345" s="50"/>
    </row>
    <row r="346" spans="1:28" ht="39.950000000000003" customHeight="1" x14ac:dyDescent="0.25">
      <c r="A346" s="69"/>
      <c r="B346" s="66"/>
      <c r="C346" s="37">
        <v>343</v>
      </c>
      <c r="D346" s="63"/>
      <c r="E346" s="42" t="s">
        <v>136</v>
      </c>
      <c r="F346" s="43" t="s">
        <v>38</v>
      </c>
      <c r="G346" s="43" t="s">
        <v>83</v>
      </c>
      <c r="H346" s="43" t="s">
        <v>30</v>
      </c>
      <c r="I346" s="41">
        <v>62.42</v>
      </c>
      <c r="J346" s="16">
        <v>0</v>
      </c>
      <c r="K346" s="21">
        <f t="shared" si="9"/>
        <v>0</v>
      </c>
      <c r="L346" s="22" t="str">
        <f t="shared" si="8"/>
        <v>OK</v>
      </c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50"/>
      <c r="Z346" s="50"/>
      <c r="AA346" s="50"/>
      <c r="AB346" s="50"/>
    </row>
    <row r="347" spans="1:28" ht="39.950000000000003" customHeight="1" x14ac:dyDescent="0.25">
      <c r="A347" s="69"/>
      <c r="B347" s="66"/>
      <c r="C347" s="37">
        <v>344</v>
      </c>
      <c r="D347" s="63"/>
      <c r="E347" s="42" t="s">
        <v>137</v>
      </c>
      <c r="F347" s="43" t="s">
        <v>38</v>
      </c>
      <c r="G347" s="43" t="s">
        <v>84</v>
      </c>
      <c r="H347" s="43" t="s">
        <v>30</v>
      </c>
      <c r="I347" s="41">
        <v>32.659999999999997</v>
      </c>
      <c r="J347" s="16">
        <v>0</v>
      </c>
      <c r="K347" s="21">
        <f t="shared" si="9"/>
        <v>0</v>
      </c>
      <c r="L347" s="22" t="str">
        <f t="shared" si="8"/>
        <v>OK</v>
      </c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50"/>
      <c r="Z347" s="50"/>
      <c r="AA347" s="50"/>
      <c r="AB347" s="50"/>
    </row>
    <row r="348" spans="1:28" ht="39.950000000000003" customHeight="1" x14ac:dyDescent="0.25">
      <c r="A348" s="69"/>
      <c r="B348" s="66"/>
      <c r="C348" s="37">
        <v>345</v>
      </c>
      <c r="D348" s="63"/>
      <c r="E348" s="42" t="s">
        <v>87</v>
      </c>
      <c r="F348" s="43" t="s">
        <v>126</v>
      </c>
      <c r="G348" s="43" t="s">
        <v>88</v>
      </c>
      <c r="H348" s="43" t="s">
        <v>30</v>
      </c>
      <c r="I348" s="41">
        <v>552.51</v>
      </c>
      <c r="J348" s="16">
        <v>0</v>
      </c>
      <c r="K348" s="21">
        <f t="shared" si="9"/>
        <v>0</v>
      </c>
      <c r="L348" s="22" t="str">
        <f t="shared" si="8"/>
        <v>OK</v>
      </c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50"/>
      <c r="Z348" s="50"/>
      <c r="AA348" s="50"/>
      <c r="AB348" s="50"/>
    </row>
    <row r="349" spans="1:28" ht="39.950000000000003" customHeight="1" x14ac:dyDescent="0.25">
      <c r="A349" s="69"/>
      <c r="B349" s="66"/>
      <c r="C349" s="37">
        <v>346</v>
      </c>
      <c r="D349" s="63"/>
      <c r="E349" s="42" t="s">
        <v>89</v>
      </c>
      <c r="F349" s="43" t="s">
        <v>126</v>
      </c>
      <c r="G349" s="43" t="s">
        <v>29</v>
      </c>
      <c r="H349" s="43" t="s">
        <v>30</v>
      </c>
      <c r="I349" s="41">
        <v>1097.5</v>
      </c>
      <c r="J349" s="16">
        <v>0</v>
      </c>
      <c r="K349" s="21">
        <f t="shared" si="9"/>
        <v>0</v>
      </c>
      <c r="L349" s="22" t="str">
        <f t="shared" si="8"/>
        <v>OK</v>
      </c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50"/>
      <c r="Z349" s="50"/>
      <c r="AA349" s="50"/>
      <c r="AB349" s="50"/>
    </row>
    <row r="350" spans="1:28" ht="39.950000000000003" customHeight="1" x14ac:dyDescent="0.25">
      <c r="A350" s="69"/>
      <c r="B350" s="66"/>
      <c r="C350" s="37">
        <v>347</v>
      </c>
      <c r="D350" s="63"/>
      <c r="E350" s="42" t="s">
        <v>90</v>
      </c>
      <c r="F350" s="43" t="s">
        <v>38</v>
      </c>
      <c r="G350" s="43" t="s">
        <v>29</v>
      </c>
      <c r="H350" s="43" t="s">
        <v>30</v>
      </c>
      <c r="I350" s="41">
        <v>229.04</v>
      </c>
      <c r="J350" s="16">
        <v>0</v>
      </c>
      <c r="K350" s="21">
        <f t="shared" si="9"/>
        <v>0</v>
      </c>
      <c r="L350" s="22" t="str">
        <f t="shared" si="8"/>
        <v>OK</v>
      </c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50"/>
      <c r="Z350" s="50"/>
      <c r="AA350" s="50"/>
      <c r="AB350" s="50"/>
    </row>
    <row r="351" spans="1:28" ht="39.950000000000003" customHeight="1" x14ac:dyDescent="0.25">
      <c r="A351" s="69"/>
      <c r="B351" s="66"/>
      <c r="C351" s="37">
        <v>348</v>
      </c>
      <c r="D351" s="63"/>
      <c r="E351" s="42" t="s">
        <v>91</v>
      </c>
      <c r="F351" s="43" t="s">
        <v>38</v>
      </c>
      <c r="G351" s="43" t="s">
        <v>29</v>
      </c>
      <c r="H351" s="43" t="s">
        <v>30</v>
      </c>
      <c r="I351" s="41">
        <v>128.83000000000001</v>
      </c>
      <c r="J351" s="16">
        <v>0</v>
      </c>
      <c r="K351" s="21">
        <f t="shared" si="9"/>
        <v>0</v>
      </c>
      <c r="L351" s="22" t="str">
        <f t="shared" si="8"/>
        <v>OK</v>
      </c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50"/>
      <c r="Z351" s="50"/>
      <c r="AA351" s="50"/>
      <c r="AB351" s="50"/>
    </row>
    <row r="352" spans="1:28" ht="39.950000000000003" customHeight="1" x14ac:dyDescent="0.25">
      <c r="A352" s="69"/>
      <c r="B352" s="66"/>
      <c r="C352" s="37">
        <v>349</v>
      </c>
      <c r="D352" s="63"/>
      <c r="E352" s="42" t="s">
        <v>92</v>
      </c>
      <c r="F352" s="43" t="s">
        <v>38</v>
      </c>
      <c r="G352" s="43" t="s">
        <v>93</v>
      </c>
      <c r="H352" s="43" t="s">
        <v>30</v>
      </c>
      <c r="I352" s="41">
        <v>23.1</v>
      </c>
      <c r="J352" s="16">
        <v>0</v>
      </c>
      <c r="K352" s="21">
        <f t="shared" si="9"/>
        <v>0</v>
      </c>
      <c r="L352" s="22" t="str">
        <f t="shared" si="8"/>
        <v>OK</v>
      </c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50"/>
      <c r="Z352" s="50"/>
      <c r="AA352" s="50"/>
      <c r="AB352" s="50"/>
    </row>
    <row r="353" spans="1:28" ht="39.950000000000003" customHeight="1" x14ac:dyDescent="0.25">
      <c r="A353" s="69"/>
      <c r="B353" s="66"/>
      <c r="C353" s="37">
        <v>350</v>
      </c>
      <c r="D353" s="63"/>
      <c r="E353" s="42" t="s">
        <v>94</v>
      </c>
      <c r="F353" s="43" t="s">
        <v>126</v>
      </c>
      <c r="G353" s="43" t="s">
        <v>29</v>
      </c>
      <c r="H353" s="43" t="s">
        <v>30</v>
      </c>
      <c r="I353" s="41">
        <v>213.77</v>
      </c>
      <c r="J353" s="16">
        <v>0</v>
      </c>
      <c r="K353" s="21">
        <f t="shared" si="9"/>
        <v>0</v>
      </c>
      <c r="L353" s="22" t="str">
        <f t="shared" si="8"/>
        <v>OK</v>
      </c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50"/>
      <c r="Z353" s="50"/>
      <c r="AA353" s="50"/>
      <c r="AB353" s="50"/>
    </row>
    <row r="354" spans="1:28" ht="39.950000000000003" customHeight="1" x14ac:dyDescent="0.25">
      <c r="A354" s="70"/>
      <c r="B354" s="67"/>
      <c r="C354" s="44">
        <v>351</v>
      </c>
      <c r="D354" s="64"/>
      <c r="E354" s="42" t="s">
        <v>95</v>
      </c>
      <c r="F354" s="43" t="s">
        <v>126</v>
      </c>
      <c r="G354" s="43" t="s">
        <v>29</v>
      </c>
      <c r="H354" s="43" t="s">
        <v>30</v>
      </c>
      <c r="I354" s="41">
        <v>233.81</v>
      </c>
      <c r="J354" s="16">
        <v>0</v>
      </c>
      <c r="K354" s="21">
        <f t="shared" si="9"/>
        <v>0</v>
      </c>
      <c r="L354" s="22" t="str">
        <f t="shared" si="8"/>
        <v>OK</v>
      </c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50"/>
      <c r="Z354" s="50"/>
      <c r="AA354" s="50"/>
      <c r="AB354" s="50"/>
    </row>
    <row r="355" spans="1:28" ht="24" customHeight="1" x14ac:dyDescent="0.4">
      <c r="J355" s="46">
        <f>SUM(J4:J354)</f>
        <v>13593</v>
      </c>
      <c r="M355" s="35">
        <f t="shared" ref="M355:AB355" si="10">SUMPRODUCT($I$4:$I$354,M4:M354)</f>
        <v>0</v>
      </c>
      <c r="N355" s="35">
        <f t="shared" si="10"/>
        <v>0</v>
      </c>
      <c r="O355" s="35">
        <f t="shared" si="10"/>
        <v>0</v>
      </c>
      <c r="P355" s="35">
        <f t="shared" si="10"/>
        <v>0</v>
      </c>
      <c r="Q355" s="35">
        <f t="shared" si="10"/>
        <v>0</v>
      </c>
      <c r="R355" s="35">
        <f t="shared" si="10"/>
        <v>0</v>
      </c>
      <c r="S355" s="35">
        <f t="shared" si="10"/>
        <v>0</v>
      </c>
      <c r="T355" s="35">
        <f t="shared" si="10"/>
        <v>0</v>
      </c>
      <c r="U355" s="35">
        <f t="shared" si="10"/>
        <v>0</v>
      </c>
      <c r="V355" s="35">
        <f t="shared" si="10"/>
        <v>0</v>
      </c>
      <c r="W355" s="35">
        <f t="shared" si="10"/>
        <v>0</v>
      </c>
      <c r="X355" s="35">
        <f t="shared" si="10"/>
        <v>0</v>
      </c>
      <c r="Y355" s="35">
        <f t="shared" si="10"/>
        <v>0</v>
      </c>
      <c r="Z355" s="35">
        <f t="shared" si="10"/>
        <v>0</v>
      </c>
      <c r="AA355" s="35">
        <f t="shared" si="10"/>
        <v>0</v>
      </c>
      <c r="AB355" s="35">
        <f t="shared" si="10"/>
        <v>0</v>
      </c>
    </row>
    <row r="360" spans="1:28" ht="39.950000000000003" customHeight="1" x14ac:dyDescent="0.4">
      <c r="A360" s="57"/>
      <c r="D360" s="60"/>
    </row>
    <row r="361" spans="1:28" ht="39.950000000000003" customHeight="1" x14ac:dyDescent="0.4">
      <c r="A361" s="57"/>
      <c r="D361" s="60"/>
    </row>
    <row r="362" spans="1:28" ht="39.950000000000003" customHeight="1" x14ac:dyDescent="0.4">
      <c r="A362" s="57"/>
      <c r="D362" s="60"/>
    </row>
    <row r="363" spans="1:28" ht="39.950000000000003" customHeight="1" x14ac:dyDescent="0.4">
      <c r="A363" s="57"/>
      <c r="D363" s="60"/>
    </row>
    <row r="364" spans="1:28" ht="39.950000000000003" customHeight="1" x14ac:dyDescent="0.4">
      <c r="A364" s="57"/>
      <c r="D364" s="60"/>
    </row>
    <row r="365" spans="1:28" ht="39.950000000000003" customHeight="1" x14ac:dyDescent="0.4">
      <c r="A365" s="57"/>
      <c r="D365" s="60"/>
    </row>
    <row r="366" spans="1:28" ht="39.950000000000003" customHeight="1" x14ac:dyDescent="0.4">
      <c r="A366" s="57"/>
      <c r="D366" s="60"/>
    </row>
    <row r="367" spans="1:28" ht="39.950000000000003" customHeight="1" x14ac:dyDescent="0.4">
      <c r="A367" s="57"/>
      <c r="D367" s="60"/>
    </row>
    <row r="368" spans="1:28" ht="39.950000000000003" customHeight="1" x14ac:dyDescent="0.4">
      <c r="A368" s="57"/>
      <c r="D368" s="60"/>
    </row>
    <row r="369" spans="1:9" ht="39.950000000000003" customHeight="1" x14ac:dyDescent="0.4">
      <c r="A369" s="57"/>
      <c r="D369" s="60"/>
    </row>
    <row r="370" spans="1:9" ht="39.950000000000003" customHeight="1" x14ac:dyDescent="0.4">
      <c r="A370" s="57"/>
      <c r="D370" s="60"/>
    </row>
    <row r="371" spans="1:9" ht="39.950000000000003" customHeight="1" x14ac:dyDescent="0.4">
      <c r="A371" s="57"/>
      <c r="D371" s="60"/>
    </row>
    <row r="372" spans="1:9" ht="39.950000000000003" customHeight="1" x14ac:dyDescent="0.4">
      <c r="A372" s="57"/>
      <c r="D372" s="60"/>
    </row>
    <row r="373" spans="1:9" ht="39.950000000000003" customHeight="1" x14ac:dyDescent="0.4">
      <c r="A373" s="57"/>
      <c r="D373" s="60"/>
    </row>
    <row r="374" spans="1:9" ht="39.950000000000003" customHeight="1" x14ac:dyDescent="0.4">
      <c r="A374" s="57"/>
      <c r="D374" s="60"/>
    </row>
    <row r="375" spans="1:9" ht="39.950000000000003" customHeight="1" x14ac:dyDescent="0.4">
      <c r="A375" s="57"/>
      <c r="D375" s="60"/>
    </row>
    <row r="376" spans="1:9" ht="39.950000000000003" customHeight="1" x14ac:dyDescent="0.4">
      <c r="A376" s="57"/>
      <c r="D376" s="60"/>
    </row>
    <row r="377" spans="1:9" ht="39.950000000000003" customHeight="1" x14ac:dyDescent="0.4">
      <c r="A377" s="57"/>
      <c r="D377" s="60"/>
    </row>
    <row r="379" spans="1:9" ht="39.950000000000003" customHeight="1" x14ac:dyDescent="0.4">
      <c r="A379" s="57"/>
      <c r="C379" s="3"/>
      <c r="D379" s="60"/>
      <c r="E379" s="52"/>
      <c r="F379" s="3"/>
      <c r="G379" s="3"/>
      <c r="H379" s="3"/>
      <c r="I379" s="53"/>
    </row>
    <row r="380" spans="1:9" ht="39.950000000000003" customHeight="1" x14ac:dyDescent="0.4">
      <c r="A380" s="57"/>
      <c r="C380" s="3"/>
      <c r="D380" s="60"/>
      <c r="E380" s="52"/>
      <c r="F380" s="3"/>
      <c r="G380" s="3"/>
      <c r="H380" s="3"/>
      <c r="I380" s="53"/>
    </row>
  </sheetData>
  <mergeCells count="47">
    <mergeCell ref="A49:A79"/>
    <mergeCell ref="B49:B79"/>
    <mergeCell ref="D49:D79"/>
    <mergeCell ref="V1:V2"/>
    <mergeCell ref="W1:W2"/>
    <mergeCell ref="P1:P2"/>
    <mergeCell ref="Q1:Q2"/>
    <mergeCell ref="R1:R2"/>
    <mergeCell ref="S1:S2"/>
    <mergeCell ref="T1:T2"/>
    <mergeCell ref="U1:U2"/>
    <mergeCell ref="A1:D1"/>
    <mergeCell ref="E1:I1"/>
    <mergeCell ref="J1:L1"/>
    <mergeCell ref="M1:M2"/>
    <mergeCell ref="N1:N2"/>
    <mergeCell ref="AB1:AB2"/>
    <mergeCell ref="A2:L2"/>
    <mergeCell ref="A4:A48"/>
    <mergeCell ref="B4:B48"/>
    <mergeCell ref="D4:D48"/>
    <mergeCell ref="X1:X2"/>
    <mergeCell ref="Y1:Y2"/>
    <mergeCell ref="Z1:Z2"/>
    <mergeCell ref="AA1:AA2"/>
    <mergeCell ref="O1:O2"/>
    <mergeCell ref="A80:A116"/>
    <mergeCell ref="B80:B116"/>
    <mergeCell ref="D80:D116"/>
    <mergeCell ref="A117:A158"/>
    <mergeCell ref="B117:B158"/>
    <mergeCell ref="D117:D158"/>
    <mergeCell ref="A159:A192"/>
    <mergeCell ref="B159:B192"/>
    <mergeCell ref="D159:D192"/>
    <mergeCell ref="A193:A232"/>
    <mergeCell ref="B193:B232"/>
    <mergeCell ref="D193:D232"/>
    <mergeCell ref="A313:A354"/>
    <mergeCell ref="B313:B354"/>
    <mergeCell ref="D313:D354"/>
    <mergeCell ref="A233:A270"/>
    <mergeCell ref="B233:B270"/>
    <mergeCell ref="D233:D270"/>
    <mergeCell ref="A271:A312"/>
    <mergeCell ref="B271:B312"/>
    <mergeCell ref="D271:D312"/>
  </mergeCells>
  <conditionalFormatting sqref="K4:K354">
    <cfRule type="cellIs" dxfId="42" priority="2" operator="lessThan">
      <formula>0</formula>
    </cfRule>
    <cfRule type="cellIs" dxfId="41" priority="3" operator="lessThan">
      <formula>0</formula>
    </cfRule>
  </conditionalFormatting>
  <conditionalFormatting sqref="M4:X354">
    <cfRule type="cellIs" dxfId="40" priority="5" stopIfTrue="1" operator="greaterThan">
      <formula>0</formula>
    </cfRule>
    <cfRule type="cellIs" dxfId="39" priority="6" stopIfTrue="1" operator="greaterThan">
      <formula>0</formula>
    </cfRule>
    <cfRule type="cellIs" dxfId="38" priority="7" stopIfTrue="1" operator="greaterThan">
      <formula>0</formula>
    </cfRule>
  </conditionalFormatting>
  <conditionalFormatting sqref="M4:AB354">
    <cfRule type="cellIs" dxfId="37" priority="1" operator="greaterThan">
      <formula>10</formula>
    </cfRule>
    <cfRule type="cellIs" dxfId="36" priority="4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B0CB-A5C5-4297-B3A2-63AB77481BC7}">
  <dimension ref="A1:AB380"/>
  <sheetViews>
    <sheetView zoomScale="85" zoomScaleNormal="85" workbookViewId="0">
      <selection activeCell="G356" sqref="G356"/>
    </sheetView>
  </sheetViews>
  <sheetFormatPr defaultColWidth="9.7109375" defaultRowHeight="39.950000000000003" customHeight="1" x14ac:dyDescent="0.4"/>
  <cols>
    <col min="1" max="1" width="10.7109375" style="55" customWidth="1"/>
    <col min="2" max="2" width="9.7109375" style="56"/>
    <col min="3" max="3" width="9.5703125" style="1" customWidth="1"/>
    <col min="4" max="4" width="22.7109375" style="59" customWidth="1"/>
    <col min="5" max="5" width="48.85546875" style="36" customWidth="1"/>
    <col min="6" max="6" width="10" style="1" customWidth="1"/>
    <col min="7" max="7" width="19.42578125" style="1" customWidth="1"/>
    <col min="8" max="8" width="16.7109375" style="1" customWidth="1"/>
    <col min="9" max="9" width="13.7109375" style="25" bestFit="1" customWidth="1"/>
    <col min="10" max="10" width="13.85546875" style="4" customWidth="1"/>
    <col min="11" max="11" width="13.28515625" style="24" customWidth="1"/>
    <col min="12" max="12" width="12.5703125" style="5" customWidth="1"/>
    <col min="13" max="13" width="13.5703125" style="4" customWidth="1"/>
    <col min="14" max="15" width="13.7109375" style="4" customWidth="1"/>
    <col min="16" max="16" width="14.28515625" style="4" customWidth="1"/>
    <col min="17" max="17" width="13.42578125" style="4" customWidth="1"/>
    <col min="18" max="24" width="13.7109375" style="4" customWidth="1"/>
    <col min="25" max="28" width="13.7109375" style="2" customWidth="1"/>
    <col min="29" max="16384" width="9.7109375" style="2"/>
  </cols>
  <sheetData>
    <row r="1" spans="1:28" ht="35.25" customHeight="1" x14ac:dyDescent="0.25">
      <c r="A1" s="80" t="s">
        <v>24</v>
      </c>
      <c r="B1" s="80"/>
      <c r="C1" s="80"/>
      <c r="D1" s="81"/>
      <c r="E1" s="72" t="s">
        <v>127</v>
      </c>
      <c r="F1" s="73"/>
      <c r="G1" s="73"/>
      <c r="H1" s="73"/>
      <c r="I1" s="74"/>
      <c r="J1" s="72" t="s">
        <v>25</v>
      </c>
      <c r="K1" s="73"/>
      <c r="L1" s="74"/>
      <c r="M1" s="71" t="s">
        <v>18</v>
      </c>
      <c r="N1" s="71" t="s">
        <v>18</v>
      </c>
      <c r="O1" s="71" t="s">
        <v>18</v>
      </c>
      <c r="P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V1" s="71" t="s">
        <v>18</v>
      </c>
      <c r="W1" s="71" t="s">
        <v>18</v>
      </c>
      <c r="X1" s="71" t="s">
        <v>18</v>
      </c>
      <c r="Y1" s="71" t="s">
        <v>18</v>
      </c>
      <c r="Z1" s="71" t="s">
        <v>18</v>
      </c>
      <c r="AA1" s="71" t="s">
        <v>18</v>
      </c>
      <c r="AB1" s="71" t="s">
        <v>18</v>
      </c>
    </row>
    <row r="2" spans="1:28" ht="25.15" customHeight="1" x14ac:dyDescent="0.25">
      <c r="A2" s="78" t="s">
        <v>157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s="3" customFormat="1" ht="39.950000000000003" customHeight="1" x14ac:dyDescent="0.2">
      <c r="A3" s="51" t="s">
        <v>139</v>
      </c>
      <c r="B3" s="54" t="s">
        <v>22</v>
      </c>
      <c r="C3" s="54" t="s">
        <v>20</v>
      </c>
      <c r="D3" s="58" t="s">
        <v>13</v>
      </c>
      <c r="E3" s="51" t="s">
        <v>27</v>
      </c>
      <c r="F3" s="54" t="s">
        <v>3</v>
      </c>
      <c r="G3" s="51" t="s">
        <v>17</v>
      </c>
      <c r="H3" s="54" t="s">
        <v>14</v>
      </c>
      <c r="I3" s="28" t="s">
        <v>21</v>
      </c>
      <c r="J3" s="54" t="s">
        <v>19</v>
      </c>
      <c r="K3" s="29" t="s">
        <v>0</v>
      </c>
      <c r="L3" s="30" t="s">
        <v>2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18" t="s">
        <v>1</v>
      </c>
      <c r="W3" s="18" t="s">
        <v>1</v>
      </c>
      <c r="X3" s="18" t="s">
        <v>1</v>
      </c>
      <c r="Y3" s="18" t="s">
        <v>1</v>
      </c>
      <c r="Z3" s="18" t="s">
        <v>1</v>
      </c>
      <c r="AA3" s="18" t="s">
        <v>1</v>
      </c>
      <c r="AB3" s="18" t="s">
        <v>1</v>
      </c>
    </row>
    <row r="4" spans="1:28" ht="39.950000000000003" customHeight="1" x14ac:dyDescent="0.25">
      <c r="A4" s="68" t="s">
        <v>140</v>
      </c>
      <c r="B4" s="65">
        <v>1</v>
      </c>
      <c r="C4" s="37">
        <v>1</v>
      </c>
      <c r="D4" s="75" t="s">
        <v>124</v>
      </c>
      <c r="E4" s="38" t="s">
        <v>28</v>
      </c>
      <c r="F4" s="37" t="s">
        <v>126</v>
      </c>
      <c r="G4" s="37" t="s">
        <v>29</v>
      </c>
      <c r="H4" s="37" t="s">
        <v>30</v>
      </c>
      <c r="I4" s="39">
        <v>161.22</v>
      </c>
      <c r="J4" s="16">
        <v>0</v>
      </c>
      <c r="K4" s="21">
        <f t="shared" ref="K4:K35" si="0">J4-(SUM(M4:AB4))</f>
        <v>0</v>
      </c>
      <c r="L4" s="22" t="str">
        <f>IF(K4&lt;0,"ATENÇÃO","OK")</f>
        <v>OK</v>
      </c>
      <c r="M4" s="48"/>
      <c r="N4" s="49"/>
      <c r="O4" s="48"/>
      <c r="P4" s="48"/>
      <c r="Q4" s="48"/>
      <c r="R4" s="48"/>
      <c r="S4" s="48"/>
      <c r="T4" s="48"/>
      <c r="U4" s="48"/>
      <c r="V4" s="48"/>
      <c r="W4" s="48"/>
      <c r="X4" s="48"/>
      <c r="Y4" s="50"/>
      <c r="Z4" s="50"/>
      <c r="AA4" s="50"/>
      <c r="AB4" s="50"/>
    </row>
    <row r="5" spans="1:28" ht="39.950000000000003" customHeight="1" x14ac:dyDescent="0.25">
      <c r="A5" s="69"/>
      <c r="B5" s="66"/>
      <c r="C5" s="37">
        <v>2</v>
      </c>
      <c r="D5" s="76"/>
      <c r="E5" s="38" t="s">
        <v>31</v>
      </c>
      <c r="F5" s="40" t="s">
        <v>32</v>
      </c>
      <c r="G5" s="40" t="s">
        <v>29</v>
      </c>
      <c r="H5" s="37" t="s">
        <v>30</v>
      </c>
      <c r="I5" s="41">
        <v>12.89</v>
      </c>
      <c r="J5" s="16">
        <v>0</v>
      </c>
      <c r="K5" s="21">
        <f t="shared" si="0"/>
        <v>0</v>
      </c>
      <c r="L5" s="22" t="str">
        <f t="shared" ref="L5:L68" si="1">IF(K5&lt;0,"ATENÇÃO","OK")</f>
        <v>OK</v>
      </c>
      <c r="M5" s="48"/>
      <c r="N5" s="49"/>
      <c r="O5" s="48"/>
      <c r="P5" s="48"/>
      <c r="Q5" s="48"/>
      <c r="R5" s="48"/>
      <c r="S5" s="48"/>
      <c r="T5" s="48"/>
      <c r="U5" s="48"/>
      <c r="V5" s="48"/>
      <c r="W5" s="48"/>
      <c r="X5" s="48"/>
      <c r="Y5" s="50"/>
      <c r="Z5" s="50"/>
      <c r="AA5" s="50"/>
      <c r="AB5" s="50"/>
    </row>
    <row r="6" spans="1:28" ht="39.950000000000003" customHeight="1" x14ac:dyDescent="0.25">
      <c r="A6" s="69"/>
      <c r="B6" s="66"/>
      <c r="C6" s="37">
        <v>3</v>
      </c>
      <c r="D6" s="76"/>
      <c r="E6" s="38" t="s">
        <v>33</v>
      </c>
      <c r="F6" s="40" t="s">
        <v>126</v>
      </c>
      <c r="G6" s="40" t="s">
        <v>29</v>
      </c>
      <c r="H6" s="37" t="s">
        <v>30</v>
      </c>
      <c r="I6" s="41">
        <v>20.63</v>
      </c>
      <c r="J6" s="16">
        <v>0</v>
      </c>
      <c r="K6" s="21">
        <f t="shared" si="0"/>
        <v>0</v>
      </c>
      <c r="L6" s="22" t="str">
        <f t="shared" si="1"/>
        <v>OK</v>
      </c>
      <c r="M6" s="48"/>
      <c r="N6" s="49"/>
      <c r="O6" s="48"/>
      <c r="P6" s="48"/>
      <c r="Q6" s="48"/>
      <c r="R6" s="48"/>
      <c r="S6" s="48"/>
      <c r="T6" s="48"/>
      <c r="U6" s="48"/>
      <c r="V6" s="48"/>
      <c r="W6" s="48"/>
      <c r="X6" s="48"/>
      <c r="Y6" s="50"/>
      <c r="Z6" s="50"/>
      <c r="AA6" s="50"/>
      <c r="AB6" s="50"/>
    </row>
    <row r="7" spans="1:28" ht="39.950000000000003" customHeight="1" x14ac:dyDescent="0.25">
      <c r="A7" s="69"/>
      <c r="B7" s="66"/>
      <c r="C7" s="37">
        <v>4</v>
      </c>
      <c r="D7" s="76"/>
      <c r="E7" s="38" t="s">
        <v>34</v>
      </c>
      <c r="F7" s="40" t="s">
        <v>126</v>
      </c>
      <c r="G7" s="40" t="s">
        <v>35</v>
      </c>
      <c r="H7" s="37" t="s">
        <v>30</v>
      </c>
      <c r="I7" s="41">
        <v>33.53</v>
      </c>
      <c r="J7" s="16">
        <v>0</v>
      </c>
      <c r="K7" s="21">
        <f t="shared" si="0"/>
        <v>0</v>
      </c>
      <c r="L7" s="22" t="str">
        <f t="shared" si="1"/>
        <v>OK</v>
      </c>
      <c r="M7" s="48"/>
      <c r="N7" s="49"/>
      <c r="O7" s="48"/>
      <c r="P7" s="48"/>
      <c r="Q7" s="48"/>
      <c r="R7" s="48"/>
      <c r="S7" s="48"/>
      <c r="T7" s="48"/>
      <c r="U7" s="48"/>
      <c r="V7" s="48"/>
      <c r="W7" s="48"/>
      <c r="X7" s="48"/>
      <c r="Y7" s="50"/>
      <c r="Z7" s="50"/>
      <c r="AA7" s="50"/>
      <c r="AB7" s="50"/>
    </row>
    <row r="8" spans="1:28" ht="39.950000000000003" customHeight="1" x14ac:dyDescent="0.25">
      <c r="A8" s="69"/>
      <c r="B8" s="66"/>
      <c r="C8" s="37">
        <v>5</v>
      </c>
      <c r="D8" s="76"/>
      <c r="E8" s="38" t="s">
        <v>36</v>
      </c>
      <c r="F8" s="40" t="s">
        <v>126</v>
      </c>
      <c r="G8" s="40" t="s">
        <v>37</v>
      </c>
      <c r="H8" s="37" t="s">
        <v>30</v>
      </c>
      <c r="I8" s="41">
        <v>48.36</v>
      </c>
      <c r="J8" s="16">
        <v>0</v>
      </c>
      <c r="K8" s="21">
        <f t="shared" si="0"/>
        <v>0</v>
      </c>
      <c r="L8" s="22" t="str">
        <f t="shared" si="1"/>
        <v>OK</v>
      </c>
      <c r="M8" s="48"/>
      <c r="N8" s="49"/>
      <c r="O8" s="48"/>
      <c r="P8" s="48"/>
      <c r="Q8" s="48"/>
      <c r="R8" s="48"/>
      <c r="S8" s="48"/>
      <c r="T8" s="48"/>
      <c r="U8" s="48"/>
      <c r="V8" s="48"/>
      <c r="W8" s="48"/>
      <c r="X8" s="48"/>
      <c r="Y8" s="50"/>
      <c r="Z8" s="50"/>
      <c r="AA8" s="50"/>
      <c r="AB8" s="50"/>
    </row>
    <row r="9" spans="1:28" ht="39.950000000000003" customHeight="1" x14ac:dyDescent="0.25">
      <c r="A9" s="69"/>
      <c r="B9" s="66"/>
      <c r="C9" s="37">
        <v>6</v>
      </c>
      <c r="D9" s="76"/>
      <c r="E9" s="38" t="s">
        <v>128</v>
      </c>
      <c r="F9" s="37" t="s">
        <v>126</v>
      </c>
      <c r="G9" s="40" t="s">
        <v>29</v>
      </c>
      <c r="H9" s="37" t="s">
        <v>30</v>
      </c>
      <c r="I9" s="39">
        <v>4.24</v>
      </c>
      <c r="J9" s="16">
        <v>0</v>
      </c>
      <c r="K9" s="21">
        <f t="shared" si="0"/>
        <v>0</v>
      </c>
      <c r="L9" s="22" t="str">
        <f t="shared" si="1"/>
        <v>OK</v>
      </c>
      <c r="M9" s="48"/>
      <c r="N9" s="49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50"/>
      <c r="AA9" s="50"/>
      <c r="AB9" s="50"/>
    </row>
    <row r="10" spans="1:28" ht="39.950000000000003" customHeight="1" x14ac:dyDescent="0.25">
      <c r="A10" s="69"/>
      <c r="B10" s="66"/>
      <c r="C10" s="37">
        <v>7</v>
      </c>
      <c r="D10" s="76"/>
      <c r="E10" s="42" t="s">
        <v>129</v>
      </c>
      <c r="F10" s="43" t="s">
        <v>38</v>
      </c>
      <c r="G10" s="43" t="s">
        <v>39</v>
      </c>
      <c r="H10" s="37" t="s">
        <v>30</v>
      </c>
      <c r="I10" s="41">
        <v>8.59</v>
      </c>
      <c r="J10" s="16">
        <v>0</v>
      </c>
      <c r="K10" s="21">
        <f t="shared" si="0"/>
        <v>0</v>
      </c>
      <c r="L10" s="22" t="str">
        <f t="shared" si="1"/>
        <v>OK</v>
      </c>
      <c r="M10" s="48"/>
      <c r="N10" s="49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50"/>
      <c r="AA10" s="50"/>
      <c r="AB10" s="50"/>
    </row>
    <row r="11" spans="1:28" ht="39.950000000000003" customHeight="1" x14ac:dyDescent="0.25">
      <c r="A11" s="69"/>
      <c r="B11" s="66"/>
      <c r="C11" s="37">
        <v>8</v>
      </c>
      <c r="D11" s="76"/>
      <c r="E11" s="42" t="s">
        <v>130</v>
      </c>
      <c r="F11" s="43" t="s">
        <v>38</v>
      </c>
      <c r="G11" s="43" t="s">
        <v>40</v>
      </c>
      <c r="H11" s="37" t="s">
        <v>30</v>
      </c>
      <c r="I11" s="41">
        <v>12.65</v>
      </c>
      <c r="J11" s="16">
        <v>0</v>
      </c>
      <c r="K11" s="21">
        <f t="shared" si="0"/>
        <v>0</v>
      </c>
      <c r="L11" s="22" t="str">
        <f t="shared" si="1"/>
        <v>OK</v>
      </c>
      <c r="M11" s="48"/>
      <c r="N11" s="49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50"/>
      <c r="Z11" s="50"/>
      <c r="AA11" s="50"/>
      <c r="AB11" s="50"/>
    </row>
    <row r="12" spans="1:28" ht="39.950000000000003" customHeight="1" x14ac:dyDescent="0.25">
      <c r="A12" s="69"/>
      <c r="B12" s="66"/>
      <c r="C12" s="37">
        <v>9</v>
      </c>
      <c r="D12" s="76"/>
      <c r="E12" s="42" t="s">
        <v>131</v>
      </c>
      <c r="F12" s="44" t="s">
        <v>38</v>
      </c>
      <c r="G12" s="43" t="s">
        <v>41</v>
      </c>
      <c r="H12" s="43" t="s">
        <v>30</v>
      </c>
      <c r="I12" s="41">
        <v>13.75</v>
      </c>
      <c r="J12" s="16">
        <v>0</v>
      </c>
      <c r="K12" s="21">
        <f t="shared" si="0"/>
        <v>0</v>
      </c>
      <c r="L12" s="22" t="str">
        <f t="shared" si="1"/>
        <v>OK</v>
      </c>
      <c r="M12" s="48"/>
      <c r="N12" s="49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50"/>
      <c r="AA12" s="50"/>
      <c r="AB12" s="50"/>
    </row>
    <row r="13" spans="1:28" ht="39.950000000000003" customHeight="1" x14ac:dyDescent="0.25">
      <c r="A13" s="69"/>
      <c r="B13" s="66"/>
      <c r="C13" s="37">
        <v>10</v>
      </c>
      <c r="D13" s="76"/>
      <c r="E13" s="42" t="s">
        <v>42</v>
      </c>
      <c r="F13" s="44" t="s">
        <v>11</v>
      </c>
      <c r="G13" s="43" t="s">
        <v>29</v>
      </c>
      <c r="H13" s="43" t="s">
        <v>30</v>
      </c>
      <c r="I13" s="41">
        <v>47.9</v>
      </c>
      <c r="J13" s="16">
        <v>0</v>
      </c>
      <c r="K13" s="21">
        <f t="shared" si="0"/>
        <v>0</v>
      </c>
      <c r="L13" s="22" t="str">
        <f t="shared" si="1"/>
        <v>OK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</row>
    <row r="14" spans="1:28" ht="39.950000000000003" customHeight="1" x14ac:dyDescent="0.25">
      <c r="A14" s="69"/>
      <c r="B14" s="66"/>
      <c r="C14" s="37">
        <v>11</v>
      </c>
      <c r="D14" s="76"/>
      <c r="E14" s="42" t="s">
        <v>43</v>
      </c>
      <c r="F14" s="43" t="s">
        <v>44</v>
      </c>
      <c r="G14" s="43" t="s">
        <v>29</v>
      </c>
      <c r="H14" s="43" t="s">
        <v>30</v>
      </c>
      <c r="I14" s="41">
        <v>17.13</v>
      </c>
      <c r="J14" s="16">
        <v>0</v>
      </c>
      <c r="K14" s="21">
        <f t="shared" si="0"/>
        <v>0</v>
      </c>
      <c r="L14" s="22" t="str">
        <f t="shared" si="1"/>
        <v>OK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50"/>
      <c r="Z14" s="50"/>
      <c r="AA14" s="50"/>
      <c r="AB14" s="50"/>
    </row>
    <row r="15" spans="1:28" ht="39.950000000000003" customHeight="1" x14ac:dyDescent="0.25">
      <c r="A15" s="69"/>
      <c r="B15" s="66"/>
      <c r="C15" s="37">
        <v>12</v>
      </c>
      <c r="D15" s="76"/>
      <c r="E15" s="42" t="s">
        <v>45</v>
      </c>
      <c r="F15" s="43" t="s">
        <v>38</v>
      </c>
      <c r="G15" s="43" t="s">
        <v>46</v>
      </c>
      <c r="H15" s="43" t="s">
        <v>30</v>
      </c>
      <c r="I15" s="41">
        <v>22.06</v>
      </c>
      <c r="J15" s="16">
        <v>0</v>
      </c>
      <c r="K15" s="21">
        <f t="shared" si="0"/>
        <v>0</v>
      </c>
      <c r="L15" s="22" t="str">
        <f t="shared" si="1"/>
        <v>OK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0"/>
      <c r="Z15" s="50"/>
      <c r="AA15" s="50"/>
      <c r="AB15" s="50"/>
    </row>
    <row r="16" spans="1:28" ht="39.950000000000003" customHeight="1" x14ac:dyDescent="0.25">
      <c r="A16" s="69"/>
      <c r="B16" s="66"/>
      <c r="C16" s="37">
        <v>13</v>
      </c>
      <c r="D16" s="76"/>
      <c r="E16" s="38" t="s">
        <v>47</v>
      </c>
      <c r="F16" s="40" t="s">
        <v>38</v>
      </c>
      <c r="G16" s="40" t="s">
        <v>48</v>
      </c>
      <c r="H16" s="40" t="s">
        <v>30</v>
      </c>
      <c r="I16" s="45">
        <v>17.41</v>
      </c>
      <c r="J16" s="16">
        <v>0</v>
      </c>
      <c r="K16" s="21">
        <f t="shared" si="0"/>
        <v>0</v>
      </c>
      <c r="L16" s="22" t="str">
        <f t="shared" si="1"/>
        <v>OK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0"/>
      <c r="Z16" s="50"/>
      <c r="AA16" s="50"/>
      <c r="AB16" s="50"/>
    </row>
    <row r="17" spans="1:28" ht="39.950000000000003" customHeight="1" x14ac:dyDescent="0.25">
      <c r="A17" s="69"/>
      <c r="B17" s="66"/>
      <c r="C17" s="37">
        <v>14</v>
      </c>
      <c r="D17" s="76"/>
      <c r="E17" s="42" t="s">
        <v>49</v>
      </c>
      <c r="F17" s="43" t="s">
        <v>38</v>
      </c>
      <c r="G17" s="43" t="s">
        <v>50</v>
      </c>
      <c r="H17" s="43" t="s">
        <v>30</v>
      </c>
      <c r="I17" s="41">
        <v>12.38</v>
      </c>
      <c r="J17" s="16">
        <v>0</v>
      </c>
      <c r="K17" s="21">
        <f t="shared" si="0"/>
        <v>0</v>
      </c>
      <c r="L17" s="22" t="str">
        <f t="shared" si="1"/>
        <v>OK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0"/>
      <c r="Z17" s="50"/>
      <c r="AA17" s="50"/>
      <c r="AB17" s="50"/>
    </row>
    <row r="18" spans="1:28" ht="39.950000000000003" customHeight="1" x14ac:dyDescent="0.25">
      <c r="A18" s="69"/>
      <c r="B18" s="66"/>
      <c r="C18" s="37">
        <v>15</v>
      </c>
      <c r="D18" s="76"/>
      <c r="E18" s="42" t="s">
        <v>51</v>
      </c>
      <c r="F18" s="43" t="s">
        <v>38</v>
      </c>
      <c r="G18" s="43" t="s">
        <v>52</v>
      </c>
      <c r="H18" s="43" t="s">
        <v>30</v>
      </c>
      <c r="I18" s="41">
        <v>154.96</v>
      </c>
      <c r="J18" s="16">
        <v>0</v>
      </c>
      <c r="K18" s="21">
        <f t="shared" si="0"/>
        <v>0</v>
      </c>
      <c r="L18" s="22" t="str">
        <f t="shared" si="1"/>
        <v>OK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50"/>
      <c r="Z18" s="50"/>
      <c r="AA18" s="50"/>
      <c r="AB18" s="50"/>
    </row>
    <row r="19" spans="1:28" ht="39.950000000000003" customHeight="1" x14ac:dyDescent="0.25">
      <c r="A19" s="69"/>
      <c r="B19" s="66"/>
      <c r="C19" s="37">
        <v>16</v>
      </c>
      <c r="D19" s="76"/>
      <c r="E19" s="42" t="s">
        <v>53</v>
      </c>
      <c r="F19" s="43" t="s">
        <v>38</v>
      </c>
      <c r="G19" s="43" t="s">
        <v>54</v>
      </c>
      <c r="H19" s="43" t="s">
        <v>30</v>
      </c>
      <c r="I19" s="41">
        <v>169.18</v>
      </c>
      <c r="J19" s="16">
        <v>0</v>
      </c>
      <c r="K19" s="21">
        <f t="shared" si="0"/>
        <v>0</v>
      </c>
      <c r="L19" s="22" t="str">
        <f t="shared" si="1"/>
        <v>OK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50"/>
      <c r="Z19" s="50"/>
      <c r="AA19" s="50"/>
      <c r="AB19" s="50"/>
    </row>
    <row r="20" spans="1:28" ht="39.950000000000003" customHeight="1" x14ac:dyDescent="0.25">
      <c r="A20" s="69"/>
      <c r="B20" s="66"/>
      <c r="C20" s="37">
        <v>17</v>
      </c>
      <c r="D20" s="76"/>
      <c r="E20" s="42" t="s">
        <v>55</v>
      </c>
      <c r="F20" s="43" t="s">
        <v>38</v>
      </c>
      <c r="G20" s="43" t="s">
        <v>56</v>
      </c>
      <c r="H20" s="43" t="s">
        <v>30</v>
      </c>
      <c r="I20" s="41">
        <v>55.76</v>
      </c>
      <c r="J20" s="16">
        <v>0</v>
      </c>
      <c r="K20" s="21">
        <f t="shared" si="0"/>
        <v>0</v>
      </c>
      <c r="L20" s="22" t="str">
        <f t="shared" si="1"/>
        <v>OK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50"/>
      <c r="Z20" s="50"/>
      <c r="AA20" s="50"/>
      <c r="AB20" s="50"/>
    </row>
    <row r="21" spans="1:28" ht="39.950000000000003" customHeight="1" x14ac:dyDescent="0.25">
      <c r="A21" s="69"/>
      <c r="B21" s="66"/>
      <c r="C21" s="37">
        <v>18</v>
      </c>
      <c r="D21" s="76"/>
      <c r="E21" s="42" t="s">
        <v>57</v>
      </c>
      <c r="F21" s="43" t="s">
        <v>38</v>
      </c>
      <c r="G21" s="43" t="s">
        <v>58</v>
      </c>
      <c r="H21" s="43" t="s">
        <v>30</v>
      </c>
      <c r="I21" s="41">
        <v>21.39</v>
      </c>
      <c r="J21" s="16">
        <v>0</v>
      </c>
      <c r="K21" s="21">
        <f t="shared" si="0"/>
        <v>0</v>
      </c>
      <c r="L21" s="22" t="str">
        <f t="shared" si="1"/>
        <v>OK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50"/>
      <c r="Z21" s="50"/>
      <c r="AA21" s="50"/>
      <c r="AB21" s="50"/>
    </row>
    <row r="22" spans="1:28" ht="39.950000000000003" customHeight="1" x14ac:dyDescent="0.25">
      <c r="A22" s="69"/>
      <c r="B22" s="66"/>
      <c r="C22" s="37">
        <v>19</v>
      </c>
      <c r="D22" s="76"/>
      <c r="E22" s="42" t="s">
        <v>59</v>
      </c>
      <c r="F22" s="43" t="s">
        <v>38</v>
      </c>
      <c r="G22" s="43" t="s">
        <v>60</v>
      </c>
      <c r="H22" s="43" t="s">
        <v>30</v>
      </c>
      <c r="I22" s="41">
        <v>47.92</v>
      </c>
      <c r="J22" s="16">
        <v>0</v>
      </c>
      <c r="K22" s="21">
        <f t="shared" si="0"/>
        <v>0</v>
      </c>
      <c r="L22" s="22" t="str">
        <f t="shared" si="1"/>
        <v>OK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50"/>
      <c r="Z22" s="50"/>
      <c r="AA22" s="50"/>
      <c r="AB22" s="50"/>
    </row>
    <row r="23" spans="1:28" ht="39.950000000000003" customHeight="1" x14ac:dyDescent="0.25">
      <c r="A23" s="69"/>
      <c r="B23" s="66"/>
      <c r="C23" s="37">
        <v>20</v>
      </c>
      <c r="D23" s="76"/>
      <c r="E23" s="42" t="s">
        <v>61</v>
      </c>
      <c r="F23" s="43" t="s">
        <v>38</v>
      </c>
      <c r="G23" s="43" t="s">
        <v>62</v>
      </c>
      <c r="H23" s="43" t="s">
        <v>30</v>
      </c>
      <c r="I23" s="41">
        <v>80.260000000000005</v>
      </c>
      <c r="J23" s="16">
        <v>0</v>
      </c>
      <c r="K23" s="21">
        <f t="shared" si="0"/>
        <v>0</v>
      </c>
      <c r="L23" s="22" t="str">
        <f t="shared" si="1"/>
        <v>OK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50"/>
      <c r="Z23" s="50"/>
      <c r="AA23" s="50"/>
      <c r="AB23" s="50"/>
    </row>
    <row r="24" spans="1:28" ht="39.950000000000003" customHeight="1" x14ac:dyDescent="0.25">
      <c r="A24" s="69"/>
      <c r="B24" s="66"/>
      <c r="C24" s="37">
        <v>21</v>
      </c>
      <c r="D24" s="76"/>
      <c r="E24" s="42" t="s">
        <v>63</v>
      </c>
      <c r="F24" s="43" t="s">
        <v>126</v>
      </c>
      <c r="G24" s="43" t="s">
        <v>64</v>
      </c>
      <c r="H24" s="43" t="s">
        <v>30</v>
      </c>
      <c r="I24" s="41">
        <v>857.58</v>
      </c>
      <c r="J24" s="16">
        <v>0</v>
      </c>
      <c r="K24" s="21">
        <f t="shared" si="0"/>
        <v>0</v>
      </c>
      <c r="L24" s="22" t="str">
        <f t="shared" si="1"/>
        <v>OK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50"/>
      <c r="Z24" s="50"/>
      <c r="AA24" s="50"/>
      <c r="AB24" s="50"/>
    </row>
    <row r="25" spans="1:28" ht="39.950000000000003" customHeight="1" x14ac:dyDescent="0.25">
      <c r="A25" s="69"/>
      <c r="B25" s="66"/>
      <c r="C25" s="37">
        <v>22</v>
      </c>
      <c r="D25" s="76"/>
      <c r="E25" s="42" t="s">
        <v>65</v>
      </c>
      <c r="F25" s="43" t="s">
        <v>126</v>
      </c>
      <c r="G25" s="43" t="s">
        <v>64</v>
      </c>
      <c r="H25" s="43" t="s">
        <v>30</v>
      </c>
      <c r="I25" s="41">
        <v>450.92</v>
      </c>
      <c r="J25" s="16">
        <v>0</v>
      </c>
      <c r="K25" s="21">
        <f t="shared" si="0"/>
        <v>0</v>
      </c>
      <c r="L25" s="22" t="str">
        <f t="shared" si="1"/>
        <v>OK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50"/>
      <c r="Z25" s="50"/>
      <c r="AA25" s="50"/>
      <c r="AB25" s="50"/>
    </row>
    <row r="26" spans="1:28" ht="39.950000000000003" customHeight="1" x14ac:dyDescent="0.25">
      <c r="A26" s="69"/>
      <c r="B26" s="66"/>
      <c r="C26" s="37">
        <v>23</v>
      </c>
      <c r="D26" s="76"/>
      <c r="E26" s="42" t="s">
        <v>66</v>
      </c>
      <c r="F26" s="43" t="s">
        <v>126</v>
      </c>
      <c r="G26" s="43" t="s">
        <v>67</v>
      </c>
      <c r="H26" s="43" t="s">
        <v>30</v>
      </c>
      <c r="I26" s="41">
        <v>121.74</v>
      </c>
      <c r="J26" s="16">
        <v>0</v>
      </c>
      <c r="K26" s="21">
        <f t="shared" si="0"/>
        <v>0</v>
      </c>
      <c r="L26" s="22" t="str">
        <f t="shared" si="1"/>
        <v>OK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50"/>
      <c r="Z26" s="50"/>
      <c r="AA26" s="50"/>
      <c r="AB26" s="50"/>
    </row>
    <row r="27" spans="1:28" ht="39.950000000000003" customHeight="1" x14ac:dyDescent="0.25">
      <c r="A27" s="69"/>
      <c r="B27" s="66"/>
      <c r="C27" s="37">
        <v>24</v>
      </c>
      <c r="D27" s="76"/>
      <c r="E27" s="42" t="s">
        <v>68</v>
      </c>
      <c r="F27" s="43" t="s">
        <v>126</v>
      </c>
      <c r="G27" s="43" t="s">
        <v>69</v>
      </c>
      <c r="H27" s="43" t="s">
        <v>30</v>
      </c>
      <c r="I27" s="41">
        <v>559.17999999999995</v>
      </c>
      <c r="J27" s="16">
        <v>0</v>
      </c>
      <c r="K27" s="21">
        <f t="shared" si="0"/>
        <v>0</v>
      </c>
      <c r="L27" s="22" t="str">
        <f t="shared" si="1"/>
        <v>OK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0"/>
      <c r="Z27" s="50"/>
      <c r="AA27" s="50"/>
      <c r="AB27" s="50"/>
    </row>
    <row r="28" spans="1:28" ht="39.950000000000003" customHeight="1" x14ac:dyDescent="0.25">
      <c r="A28" s="69"/>
      <c r="B28" s="66"/>
      <c r="C28" s="37">
        <v>25</v>
      </c>
      <c r="D28" s="76"/>
      <c r="E28" s="42" t="s">
        <v>70</v>
      </c>
      <c r="F28" s="43" t="s">
        <v>126</v>
      </c>
      <c r="G28" s="43" t="s">
        <v>29</v>
      </c>
      <c r="H28" s="43" t="s">
        <v>30</v>
      </c>
      <c r="I28" s="41">
        <v>279.39999999999998</v>
      </c>
      <c r="J28" s="16">
        <v>0</v>
      </c>
      <c r="K28" s="21">
        <f t="shared" si="0"/>
        <v>0</v>
      </c>
      <c r="L28" s="22" t="str">
        <f t="shared" si="1"/>
        <v>OK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0"/>
      <c r="Z28" s="50"/>
      <c r="AA28" s="50"/>
      <c r="AB28" s="50"/>
    </row>
    <row r="29" spans="1:28" ht="39.950000000000003" customHeight="1" x14ac:dyDescent="0.25">
      <c r="A29" s="69"/>
      <c r="B29" s="66"/>
      <c r="C29" s="37">
        <v>26</v>
      </c>
      <c r="D29" s="76"/>
      <c r="E29" s="42" t="s">
        <v>71</v>
      </c>
      <c r="F29" s="43" t="s">
        <v>126</v>
      </c>
      <c r="G29" s="43" t="s">
        <v>72</v>
      </c>
      <c r="H29" s="43" t="s">
        <v>30</v>
      </c>
      <c r="I29" s="41">
        <v>106.23</v>
      </c>
      <c r="J29" s="16">
        <v>0</v>
      </c>
      <c r="K29" s="21">
        <f t="shared" si="0"/>
        <v>0</v>
      </c>
      <c r="L29" s="22" t="str">
        <f t="shared" si="1"/>
        <v>OK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0"/>
      <c r="Z29" s="50"/>
      <c r="AA29" s="50"/>
      <c r="AB29" s="50"/>
    </row>
    <row r="30" spans="1:28" ht="39.950000000000003" customHeight="1" x14ac:dyDescent="0.25">
      <c r="A30" s="69"/>
      <c r="B30" s="66"/>
      <c r="C30" s="37">
        <v>27</v>
      </c>
      <c r="D30" s="76"/>
      <c r="E30" s="42" t="s">
        <v>73</v>
      </c>
      <c r="F30" s="43" t="s">
        <v>126</v>
      </c>
      <c r="G30" s="43" t="s">
        <v>74</v>
      </c>
      <c r="H30" s="43" t="s">
        <v>30</v>
      </c>
      <c r="I30" s="41">
        <v>619.09</v>
      </c>
      <c r="J30" s="16">
        <v>0</v>
      </c>
      <c r="K30" s="21">
        <f t="shared" si="0"/>
        <v>0</v>
      </c>
      <c r="L30" s="22" t="str">
        <f t="shared" si="1"/>
        <v>OK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  <c r="Z30" s="50"/>
      <c r="AA30" s="50"/>
      <c r="AB30" s="50"/>
    </row>
    <row r="31" spans="1:28" ht="39.950000000000003" customHeight="1" x14ac:dyDescent="0.25">
      <c r="A31" s="69"/>
      <c r="B31" s="66"/>
      <c r="C31" s="37">
        <v>28</v>
      </c>
      <c r="D31" s="76"/>
      <c r="E31" s="42" t="s">
        <v>75</v>
      </c>
      <c r="F31" s="43" t="s">
        <v>126</v>
      </c>
      <c r="G31" s="43" t="s">
        <v>76</v>
      </c>
      <c r="H31" s="43" t="s">
        <v>30</v>
      </c>
      <c r="I31" s="41">
        <v>864.15</v>
      </c>
      <c r="J31" s="16">
        <v>0</v>
      </c>
      <c r="K31" s="21">
        <f t="shared" si="0"/>
        <v>0</v>
      </c>
      <c r="L31" s="22" t="str">
        <f t="shared" si="1"/>
        <v>OK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50"/>
      <c r="AA31" s="50"/>
      <c r="AB31" s="50"/>
    </row>
    <row r="32" spans="1:28" ht="39.950000000000003" customHeight="1" x14ac:dyDescent="0.25">
      <c r="A32" s="69"/>
      <c r="B32" s="66"/>
      <c r="C32" s="37">
        <v>29</v>
      </c>
      <c r="D32" s="76"/>
      <c r="E32" s="42" t="s">
        <v>77</v>
      </c>
      <c r="F32" s="43" t="s">
        <v>126</v>
      </c>
      <c r="G32" s="43" t="s">
        <v>29</v>
      </c>
      <c r="H32" s="43" t="s">
        <v>30</v>
      </c>
      <c r="I32" s="41">
        <v>462.23</v>
      </c>
      <c r="J32" s="16">
        <v>0</v>
      </c>
      <c r="K32" s="21">
        <f t="shared" si="0"/>
        <v>0</v>
      </c>
      <c r="L32" s="22" t="str">
        <f t="shared" si="1"/>
        <v>OK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0"/>
      <c r="Z32" s="50"/>
      <c r="AA32" s="50"/>
      <c r="AB32" s="50"/>
    </row>
    <row r="33" spans="1:28" ht="39.950000000000003" customHeight="1" x14ac:dyDescent="0.25">
      <c r="A33" s="69"/>
      <c r="B33" s="66"/>
      <c r="C33" s="37">
        <v>30</v>
      </c>
      <c r="D33" s="76"/>
      <c r="E33" s="42" t="s">
        <v>78</v>
      </c>
      <c r="F33" s="43" t="s">
        <v>126</v>
      </c>
      <c r="G33" s="43" t="s">
        <v>29</v>
      </c>
      <c r="H33" s="43" t="s">
        <v>30</v>
      </c>
      <c r="I33" s="41">
        <v>872.9</v>
      </c>
      <c r="J33" s="16">
        <v>0</v>
      </c>
      <c r="K33" s="21">
        <f t="shared" si="0"/>
        <v>0</v>
      </c>
      <c r="L33" s="22" t="str">
        <f t="shared" si="1"/>
        <v>OK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0"/>
      <c r="Z33" s="50"/>
      <c r="AA33" s="50"/>
      <c r="AB33" s="50"/>
    </row>
    <row r="34" spans="1:28" ht="39.950000000000003" customHeight="1" x14ac:dyDescent="0.25">
      <c r="A34" s="69"/>
      <c r="B34" s="66"/>
      <c r="C34" s="37">
        <v>31</v>
      </c>
      <c r="D34" s="76"/>
      <c r="E34" s="42" t="s">
        <v>79</v>
      </c>
      <c r="F34" s="43" t="s">
        <v>126</v>
      </c>
      <c r="G34" s="43" t="s">
        <v>29</v>
      </c>
      <c r="H34" s="43" t="s">
        <v>30</v>
      </c>
      <c r="I34" s="41">
        <v>58.04</v>
      </c>
      <c r="J34" s="16">
        <v>0</v>
      </c>
      <c r="K34" s="21">
        <f t="shared" si="0"/>
        <v>0</v>
      </c>
      <c r="L34" s="22" t="str">
        <f t="shared" si="1"/>
        <v>OK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0"/>
      <c r="Z34" s="50"/>
      <c r="AA34" s="50"/>
      <c r="AB34" s="50"/>
    </row>
    <row r="35" spans="1:28" ht="39.950000000000003" customHeight="1" x14ac:dyDescent="0.25">
      <c r="A35" s="69"/>
      <c r="B35" s="66"/>
      <c r="C35" s="37">
        <v>32</v>
      </c>
      <c r="D35" s="76"/>
      <c r="E35" s="42" t="s">
        <v>132</v>
      </c>
      <c r="F35" s="43" t="s">
        <v>126</v>
      </c>
      <c r="G35" s="43" t="s">
        <v>29</v>
      </c>
      <c r="H35" s="43" t="s">
        <v>30</v>
      </c>
      <c r="I35" s="41">
        <v>54.95</v>
      </c>
      <c r="J35" s="16">
        <v>0</v>
      </c>
      <c r="K35" s="21">
        <f t="shared" si="0"/>
        <v>0</v>
      </c>
      <c r="L35" s="22" t="str">
        <f t="shared" si="1"/>
        <v>OK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50"/>
      <c r="Z35" s="50"/>
      <c r="AA35" s="50"/>
      <c r="AB35" s="50"/>
    </row>
    <row r="36" spans="1:28" ht="39.950000000000003" customHeight="1" x14ac:dyDescent="0.25">
      <c r="A36" s="69"/>
      <c r="B36" s="66"/>
      <c r="C36" s="37">
        <v>33</v>
      </c>
      <c r="D36" s="76"/>
      <c r="E36" s="42" t="s">
        <v>133</v>
      </c>
      <c r="F36" s="43" t="s">
        <v>38</v>
      </c>
      <c r="G36" s="43" t="s">
        <v>80</v>
      </c>
      <c r="H36" s="43" t="s">
        <v>30</v>
      </c>
      <c r="I36" s="41">
        <v>10.43</v>
      </c>
      <c r="J36" s="16">
        <v>0</v>
      </c>
      <c r="K36" s="21">
        <f t="shared" ref="K36:K56" si="2">J36-(SUM(M36:AB36))</f>
        <v>0</v>
      </c>
      <c r="L36" s="22" t="str">
        <f t="shared" si="1"/>
        <v>OK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0"/>
      <c r="Z36" s="50"/>
      <c r="AA36" s="50"/>
      <c r="AB36" s="50"/>
    </row>
    <row r="37" spans="1:28" ht="39.950000000000003" customHeight="1" x14ac:dyDescent="0.25">
      <c r="A37" s="69"/>
      <c r="B37" s="66"/>
      <c r="C37" s="37">
        <v>34</v>
      </c>
      <c r="D37" s="76"/>
      <c r="E37" s="42" t="s">
        <v>134</v>
      </c>
      <c r="F37" s="43" t="s">
        <v>38</v>
      </c>
      <c r="G37" s="43" t="s">
        <v>81</v>
      </c>
      <c r="H37" s="43" t="s">
        <v>30</v>
      </c>
      <c r="I37" s="41">
        <v>15.99</v>
      </c>
      <c r="J37" s="16">
        <v>0</v>
      </c>
      <c r="K37" s="21">
        <f t="shared" si="2"/>
        <v>0</v>
      </c>
      <c r="L37" s="22" t="str">
        <f t="shared" si="1"/>
        <v>OK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50"/>
      <c r="Z37" s="50"/>
      <c r="AA37" s="50"/>
      <c r="AB37" s="50"/>
    </row>
    <row r="38" spans="1:28" ht="39.950000000000003" customHeight="1" x14ac:dyDescent="0.25">
      <c r="A38" s="69"/>
      <c r="B38" s="66"/>
      <c r="C38" s="37">
        <v>35</v>
      </c>
      <c r="D38" s="76"/>
      <c r="E38" s="42" t="s">
        <v>135</v>
      </c>
      <c r="F38" s="43" t="s">
        <v>38</v>
      </c>
      <c r="G38" s="43" t="s">
        <v>82</v>
      </c>
      <c r="H38" s="43" t="s">
        <v>30</v>
      </c>
      <c r="I38" s="41">
        <v>16.75</v>
      </c>
      <c r="J38" s="16">
        <v>0</v>
      </c>
      <c r="K38" s="21">
        <f t="shared" si="2"/>
        <v>0</v>
      </c>
      <c r="L38" s="22" t="str">
        <f t="shared" si="1"/>
        <v>OK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50"/>
      <c r="Z38" s="50"/>
      <c r="AA38" s="50"/>
      <c r="AB38" s="50"/>
    </row>
    <row r="39" spans="1:28" ht="39.950000000000003" customHeight="1" x14ac:dyDescent="0.25">
      <c r="A39" s="69"/>
      <c r="B39" s="66"/>
      <c r="C39" s="37">
        <v>36</v>
      </c>
      <c r="D39" s="76"/>
      <c r="E39" s="42" t="s">
        <v>136</v>
      </c>
      <c r="F39" s="43" t="s">
        <v>38</v>
      </c>
      <c r="G39" s="43" t="s">
        <v>83</v>
      </c>
      <c r="H39" s="43" t="s">
        <v>30</v>
      </c>
      <c r="I39" s="41">
        <v>42.18</v>
      </c>
      <c r="J39" s="16">
        <v>0</v>
      </c>
      <c r="K39" s="21">
        <f t="shared" si="2"/>
        <v>0</v>
      </c>
      <c r="L39" s="22" t="str">
        <f t="shared" si="1"/>
        <v>OK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50"/>
      <c r="Z39" s="50"/>
      <c r="AA39" s="50"/>
      <c r="AB39" s="50"/>
    </row>
    <row r="40" spans="1:28" ht="39.950000000000003" customHeight="1" x14ac:dyDescent="0.25">
      <c r="A40" s="69"/>
      <c r="B40" s="66"/>
      <c r="C40" s="37">
        <v>37</v>
      </c>
      <c r="D40" s="76"/>
      <c r="E40" s="42" t="s">
        <v>137</v>
      </c>
      <c r="F40" s="43" t="s">
        <v>38</v>
      </c>
      <c r="G40" s="43" t="s">
        <v>84</v>
      </c>
      <c r="H40" s="43" t="s">
        <v>30</v>
      </c>
      <c r="I40" s="41">
        <v>22.07</v>
      </c>
      <c r="J40" s="16">
        <v>0</v>
      </c>
      <c r="K40" s="21">
        <f t="shared" si="2"/>
        <v>0</v>
      </c>
      <c r="L40" s="22" t="str">
        <f t="shared" si="1"/>
        <v>OK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0"/>
      <c r="Z40" s="50"/>
      <c r="AA40" s="50"/>
      <c r="AB40" s="50"/>
    </row>
    <row r="41" spans="1:28" ht="39.950000000000003" customHeight="1" x14ac:dyDescent="0.25">
      <c r="A41" s="69"/>
      <c r="B41" s="66"/>
      <c r="C41" s="37">
        <v>38</v>
      </c>
      <c r="D41" s="76"/>
      <c r="E41" s="42" t="s">
        <v>85</v>
      </c>
      <c r="F41" s="43" t="s">
        <v>126</v>
      </c>
      <c r="G41" s="43" t="s">
        <v>86</v>
      </c>
      <c r="H41" s="43" t="s">
        <v>30</v>
      </c>
      <c r="I41" s="41">
        <v>913.6</v>
      </c>
      <c r="J41" s="16">
        <v>0</v>
      </c>
      <c r="K41" s="21">
        <f t="shared" si="2"/>
        <v>0</v>
      </c>
      <c r="L41" s="22" t="str">
        <f t="shared" si="1"/>
        <v>OK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0"/>
      <c r="Z41" s="50"/>
      <c r="AA41" s="50"/>
      <c r="AB41" s="50"/>
    </row>
    <row r="42" spans="1:28" ht="39.950000000000003" customHeight="1" x14ac:dyDescent="0.25">
      <c r="A42" s="69"/>
      <c r="B42" s="66"/>
      <c r="C42" s="37">
        <v>39</v>
      </c>
      <c r="D42" s="76"/>
      <c r="E42" s="42" t="s">
        <v>87</v>
      </c>
      <c r="F42" s="43" t="s">
        <v>126</v>
      </c>
      <c r="G42" s="43" t="s">
        <v>88</v>
      </c>
      <c r="H42" s="43" t="s">
        <v>30</v>
      </c>
      <c r="I42" s="41">
        <v>373.35</v>
      </c>
      <c r="J42" s="16">
        <v>0</v>
      </c>
      <c r="K42" s="21">
        <f t="shared" si="2"/>
        <v>0</v>
      </c>
      <c r="L42" s="22" t="str">
        <f t="shared" si="1"/>
        <v>OK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0"/>
      <c r="Z42" s="50"/>
      <c r="AA42" s="50"/>
      <c r="AB42" s="50"/>
    </row>
    <row r="43" spans="1:28" ht="39.950000000000003" customHeight="1" x14ac:dyDescent="0.25">
      <c r="A43" s="69"/>
      <c r="B43" s="66"/>
      <c r="C43" s="37">
        <v>40</v>
      </c>
      <c r="D43" s="76"/>
      <c r="E43" s="42" t="s">
        <v>89</v>
      </c>
      <c r="F43" s="43" t="s">
        <v>126</v>
      </c>
      <c r="G43" s="43" t="s">
        <v>29</v>
      </c>
      <c r="H43" s="43" t="s">
        <v>30</v>
      </c>
      <c r="I43" s="41">
        <v>741.62</v>
      </c>
      <c r="J43" s="16">
        <v>0</v>
      </c>
      <c r="K43" s="21">
        <f t="shared" si="2"/>
        <v>0</v>
      </c>
      <c r="L43" s="22" t="str">
        <f t="shared" si="1"/>
        <v>OK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50"/>
      <c r="Z43" s="50"/>
      <c r="AA43" s="50"/>
      <c r="AB43" s="50"/>
    </row>
    <row r="44" spans="1:28" ht="39.950000000000003" customHeight="1" x14ac:dyDescent="0.25">
      <c r="A44" s="69"/>
      <c r="B44" s="66"/>
      <c r="C44" s="37">
        <v>41</v>
      </c>
      <c r="D44" s="76"/>
      <c r="E44" s="42" t="s">
        <v>90</v>
      </c>
      <c r="F44" s="43" t="s">
        <v>38</v>
      </c>
      <c r="G44" s="43" t="s">
        <v>29</v>
      </c>
      <c r="H44" s="43" t="s">
        <v>30</v>
      </c>
      <c r="I44" s="41">
        <v>154.77000000000001</v>
      </c>
      <c r="J44" s="16">
        <v>0</v>
      </c>
      <c r="K44" s="21">
        <f t="shared" si="2"/>
        <v>0</v>
      </c>
      <c r="L44" s="22" t="str">
        <f t="shared" si="1"/>
        <v>OK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0"/>
      <c r="Z44" s="50"/>
      <c r="AA44" s="50"/>
      <c r="AB44" s="50"/>
    </row>
    <row r="45" spans="1:28" ht="39.950000000000003" customHeight="1" x14ac:dyDescent="0.25">
      <c r="A45" s="69"/>
      <c r="B45" s="66"/>
      <c r="C45" s="37">
        <v>42</v>
      </c>
      <c r="D45" s="76"/>
      <c r="E45" s="42" t="s">
        <v>91</v>
      </c>
      <c r="F45" s="43" t="s">
        <v>38</v>
      </c>
      <c r="G45" s="43" t="s">
        <v>29</v>
      </c>
      <c r="H45" s="43" t="s">
        <v>30</v>
      </c>
      <c r="I45" s="41">
        <v>87.06</v>
      </c>
      <c r="J45" s="16">
        <v>0</v>
      </c>
      <c r="K45" s="21">
        <f t="shared" si="2"/>
        <v>0</v>
      </c>
      <c r="L45" s="22" t="str">
        <f t="shared" si="1"/>
        <v>OK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50"/>
      <c r="Z45" s="50"/>
      <c r="AA45" s="50"/>
      <c r="AB45" s="50"/>
    </row>
    <row r="46" spans="1:28" ht="39.950000000000003" customHeight="1" x14ac:dyDescent="0.25">
      <c r="A46" s="69"/>
      <c r="B46" s="66"/>
      <c r="C46" s="37">
        <v>43</v>
      </c>
      <c r="D46" s="76"/>
      <c r="E46" s="42" t="s">
        <v>92</v>
      </c>
      <c r="F46" s="43" t="s">
        <v>38</v>
      </c>
      <c r="G46" s="43" t="s">
        <v>93</v>
      </c>
      <c r="H46" s="43" t="s">
        <v>30</v>
      </c>
      <c r="I46" s="41">
        <v>15.61</v>
      </c>
      <c r="J46" s="16">
        <v>0</v>
      </c>
      <c r="K46" s="21">
        <f t="shared" si="2"/>
        <v>0</v>
      </c>
      <c r="L46" s="22" t="str">
        <f t="shared" si="1"/>
        <v>OK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50"/>
      <c r="Z46" s="50"/>
      <c r="AA46" s="50"/>
      <c r="AB46" s="50"/>
    </row>
    <row r="47" spans="1:28" ht="39.950000000000003" customHeight="1" x14ac:dyDescent="0.25">
      <c r="A47" s="69"/>
      <c r="B47" s="66"/>
      <c r="C47" s="37">
        <v>44</v>
      </c>
      <c r="D47" s="76"/>
      <c r="E47" s="42" t="s">
        <v>94</v>
      </c>
      <c r="F47" s="43" t="s">
        <v>126</v>
      </c>
      <c r="G47" s="43" t="s">
        <v>29</v>
      </c>
      <c r="H47" s="43" t="s">
        <v>30</v>
      </c>
      <c r="I47" s="41">
        <v>144.44999999999999</v>
      </c>
      <c r="J47" s="16">
        <v>0</v>
      </c>
      <c r="K47" s="21">
        <f t="shared" si="2"/>
        <v>0</v>
      </c>
      <c r="L47" s="22" t="str">
        <f t="shared" si="1"/>
        <v>OK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50"/>
      <c r="Z47" s="50"/>
      <c r="AA47" s="50"/>
      <c r="AB47" s="50"/>
    </row>
    <row r="48" spans="1:28" ht="39.950000000000003" customHeight="1" x14ac:dyDescent="0.25">
      <c r="A48" s="70"/>
      <c r="B48" s="67"/>
      <c r="C48" s="37">
        <v>45</v>
      </c>
      <c r="D48" s="77"/>
      <c r="E48" s="42" t="s">
        <v>95</v>
      </c>
      <c r="F48" s="43" t="s">
        <v>126</v>
      </c>
      <c r="G48" s="43" t="s">
        <v>29</v>
      </c>
      <c r="H48" s="43" t="s">
        <v>30</v>
      </c>
      <c r="I48" s="41">
        <v>157.99</v>
      </c>
      <c r="J48" s="16">
        <v>0</v>
      </c>
      <c r="K48" s="21">
        <f t="shared" si="2"/>
        <v>0</v>
      </c>
      <c r="L48" s="22" t="str">
        <f t="shared" si="1"/>
        <v>OK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0"/>
      <c r="Z48" s="50"/>
      <c r="AA48" s="50"/>
      <c r="AB48" s="50"/>
    </row>
    <row r="49" spans="1:28" ht="39.950000000000003" customHeight="1" x14ac:dyDescent="0.25">
      <c r="A49" s="68" t="s">
        <v>141</v>
      </c>
      <c r="B49" s="65">
        <v>2</v>
      </c>
      <c r="C49" s="37">
        <v>46</v>
      </c>
      <c r="D49" s="62" t="s">
        <v>124</v>
      </c>
      <c r="E49" s="42" t="s">
        <v>28</v>
      </c>
      <c r="F49" s="43" t="s">
        <v>126</v>
      </c>
      <c r="G49" s="43" t="s">
        <v>29</v>
      </c>
      <c r="H49" s="43" t="s">
        <v>30</v>
      </c>
      <c r="I49" s="41">
        <v>185.26</v>
      </c>
      <c r="J49" s="16">
        <v>0</v>
      </c>
      <c r="K49" s="21">
        <f t="shared" si="2"/>
        <v>0</v>
      </c>
      <c r="L49" s="22" t="str">
        <f t="shared" si="1"/>
        <v>OK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0"/>
      <c r="Z49" s="50"/>
      <c r="AA49" s="50"/>
      <c r="AB49" s="50"/>
    </row>
    <row r="50" spans="1:28" ht="39.950000000000003" customHeight="1" x14ac:dyDescent="0.25">
      <c r="A50" s="69"/>
      <c r="B50" s="66"/>
      <c r="C50" s="37">
        <v>47</v>
      </c>
      <c r="D50" s="63"/>
      <c r="E50" s="42" t="s">
        <v>31</v>
      </c>
      <c r="F50" s="43" t="s">
        <v>32</v>
      </c>
      <c r="G50" s="43" t="s">
        <v>29</v>
      </c>
      <c r="H50" s="43" t="s">
        <v>30</v>
      </c>
      <c r="I50" s="41">
        <v>14.82</v>
      </c>
      <c r="J50" s="16">
        <v>0</v>
      </c>
      <c r="K50" s="21">
        <f t="shared" si="2"/>
        <v>0</v>
      </c>
      <c r="L50" s="22" t="str">
        <f t="shared" si="1"/>
        <v>OK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50"/>
      <c r="Z50" s="50"/>
      <c r="AA50" s="50"/>
      <c r="AB50" s="50"/>
    </row>
    <row r="51" spans="1:28" ht="39.950000000000003" customHeight="1" x14ac:dyDescent="0.25">
      <c r="A51" s="69"/>
      <c r="B51" s="66"/>
      <c r="C51" s="37">
        <v>48</v>
      </c>
      <c r="D51" s="63"/>
      <c r="E51" s="42" t="s">
        <v>36</v>
      </c>
      <c r="F51" s="43" t="s">
        <v>126</v>
      </c>
      <c r="G51" s="43" t="s">
        <v>37</v>
      </c>
      <c r="H51" s="43" t="s">
        <v>30</v>
      </c>
      <c r="I51" s="41">
        <v>55.57</v>
      </c>
      <c r="J51" s="16">
        <v>0</v>
      </c>
      <c r="K51" s="21">
        <f t="shared" si="2"/>
        <v>0</v>
      </c>
      <c r="L51" s="22" t="str">
        <f t="shared" si="1"/>
        <v>OK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50"/>
      <c r="Z51" s="50"/>
      <c r="AA51" s="50"/>
      <c r="AB51" s="50"/>
    </row>
    <row r="52" spans="1:28" ht="39.950000000000003" customHeight="1" x14ac:dyDescent="0.25">
      <c r="A52" s="69"/>
      <c r="B52" s="66"/>
      <c r="C52" s="37">
        <v>49</v>
      </c>
      <c r="D52" s="63"/>
      <c r="E52" s="42" t="s">
        <v>128</v>
      </c>
      <c r="F52" s="43" t="s">
        <v>126</v>
      </c>
      <c r="G52" s="43" t="s">
        <v>29</v>
      </c>
      <c r="H52" s="43" t="s">
        <v>30</v>
      </c>
      <c r="I52" s="41">
        <v>4.88</v>
      </c>
      <c r="J52" s="16">
        <v>0</v>
      </c>
      <c r="K52" s="21">
        <f t="shared" si="2"/>
        <v>0</v>
      </c>
      <c r="L52" s="22" t="str">
        <f t="shared" si="1"/>
        <v>OK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50"/>
      <c r="Z52" s="50"/>
      <c r="AA52" s="50"/>
      <c r="AB52" s="50"/>
    </row>
    <row r="53" spans="1:28" ht="39.950000000000003" customHeight="1" x14ac:dyDescent="0.25">
      <c r="A53" s="69"/>
      <c r="B53" s="66"/>
      <c r="C53" s="37">
        <v>50</v>
      </c>
      <c r="D53" s="63"/>
      <c r="E53" s="42" t="s">
        <v>130</v>
      </c>
      <c r="F53" s="43" t="s">
        <v>38</v>
      </c>
      <c r="G53" s="43" t="s">
        <v>40</v>
      </c>
      <c r="H53" s="43" t="s">
        <v>30</v>
      </c>
      <c r="I53" s="41">
        <v>14.54</v>
      </c>
      <c r="J53" s="16">
        <v>0</v>
      </c>
      <c r="K53" s="21">
        <f t="shared" si="2"/>
        <v>0</v>
      </c>
      <c r="L53" s="22" t="str">
        <f t="shared" si="1"/>
        <v>OK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50"/>
      <c r="Z53" s="50"/>
      <c r="AA53" s="50"/>
      <c r="AB53" s="50"/>
    </row>
    <row r="54" spans="1:28" ht="39.950000000000003" customHeight="1" x14ac:dyDescent="0.25">
      <c r="A54" s="69"/>
      <c r="B54" s="66"/>
      <c r="C54" s="37">
        <v>51</v>
      </c>
      <c r="D54" s="63"/>
      <c r="E54" s="42" t="s">
        <v>131</v>
      </c>
      <c r="F54" s="43" t="s">
        <v>38</v>
      </c>
      <c r="G54" s="43" t="s">
        <v>41</v>
      </c>
      <c r="H54" s="43" t="s">
        <v>30</v>
      </c>
      <c r="I54" s="41">
        <v>15.8</v>
      </c>
      <c r="J54" s="16">
        <v>0</v>
      </c>
      <c r="K54" s="21">
        <f t="shared" si="2"/>
        <v>0</v>
      </c>
      <c r="L54" s="22" t="str">
        <f t="shared" si="1"/>
        <v>OK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50"/>
      <c r="Z54" s="50"/>
      <c r="AA54" s="50"/>
      <c r="AB54" s="50"/>
    </row>
    <row r="55" spans="1:28" ht="39.950000000000003" customHeight="1" x14ac:dyDescent="0.25">
      <c r="A55" s="69"/>
      <c r="B55" s="66"/>
      <c r="C55" s="37">
        <v>52</v>
      </c>
      <c r="D55" s="63"/>
      <c r="E55" s="42" t="s">
        <v>45</v>
      </c>
      <c r="F55" s="43" t="s">
        <v>38</v>
      </c>
      <c r="G55" s="43" t="s">
        <v>46</v>
      </c>
      <c r="H55" s="43" t="s">
        <v>30</v>
      </c>
      <c r="I55" s="41">
        <v>25.35</v>
      </c>
      <c r="J55" s="16">
        <v>0</v>
      </c>
      <c r="K55" s="21">
        <f t="shared" si="2"/>
        <v>0</v>
      </c>
      <c r="L55" s="22" t="str">
        <f t="shared" si="1"/>
        <v>OK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50"/>
      <c r="Z55" s="50"/>
      <c r="AA55" s="50"/>
      <c r="AB55" s="50"/>
    </row>
    <row r="56" spans="1:28" ht="39.950000000000003" customHeight="1" x14ac:dyDescent="0.25">
      <c r="A56" s="69"/>
      <c r="B56" s="66"/>
      <c r="C56" s="37">
        <v>53</v>
      </c>
      <c r="D56" s="63"/>
      <c r="E56" s="42" t="s">
        <v>47</v>
      </c>
      <c r="F56" s="43" t="s">
        <v>38</v>
      </c>
      <c r="G56" s="43" t="s">
        <v>48</v>
      </c>
      <c r="H56" s="43" t="s">
        <v>30</v>
      </c>
      <c r="I56" s="41">
        <v>20</v>
      </c>
      <c r="J56" s="16">
        <v>0</v>
      </c>
      <c r="K56" s="21">
        <f t="shared" si="2"/>
        <v>0</v>
      </c>
      <c r="L56" s="22" t="str">
        <f t="shared" si="1"/>
        <v>OK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50"/>
      <c r="Z56" s="50"/>
      <c r="AA56" s="50"/>
      <c r="AB56" s="50"/>
    </row>
    <row r="57" spans="1:28" ht="39.950000000000003" customHeight="1" x14ac:dyDescent="0.25">
      <c r="A57" s="69"/>
      <c r="B57" s="66"/>
      <c r="C57" s="37">
        <v>54</v>
      </c>
      <c r="D57" s="63"/>
      <c r="E57" s="42" t="s">
        <v>49</v>
      </c>
      <c r="F57" s="43" t="s">
        <v>38</v>
      </c>
      <c r="G57" s="43" t="s">
        <v>50</v>
      </c>
      <c r="H57" s="43" t="s">
        <v>30</v>
      </c>
      <c r="I57" s="41">
        <v>14.23</v>
      </c>
      <c r="J57" s="16">
        <v>0</v>
      </c>
      <c r="K57" s="21">
        <f t="shared" ref="K57:K120" si="3">J57-(SUM(M57:AB57))</f>
        <v>0</v>
      </c>
      <c r="L57" s="22" t="str">
        <f t="shared" si="1"/>
        <v>OK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50"/>
      <c r="Z57" s="50"/>
      <c r="AA57" s="50"/>
      <c r="AB57" s="50"/>
    </row>
    <row r="58" spans="1:28" ht="39.950000000000003" customHeight="1" x14ac:dyDescent="0.25">
      <c r="A58" s="69"/>
      <c r="B58" s="66"/>
      <c r="C58" s="37">
        <v>55</v>
      </c>
      <c r="D58" s="63"/>
      <c r="E58" s="42" t="s">
        <v>55</v>
      </c>
      <c r="F58" s="43" t="s">
        <v>38</v>
      </c>
      <c r="G58" s="43" t="s">
        <v>96</v>
      </c>
      <c r="H58" s="43" t="s">
        <v>30</v>
      </c>
      <c r="I58" s="41">
        <v>64.08</v>
      </c>
      <c r="J58" s="16">
        <v>0</v>
      </c>
      <c r="K58" s="21">
        <f t="shared" si="3"/>
        <v>0</v>
      </c>
      <c r="L58" s="22" t="str">
        <f t="shared" si="1"/>
        <v>OK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50"/>
      <c r="Z58" s="50"/>
      <c r="AA58" s="50"/>
      <c r="AB58" s="50"/>
    </row>
    <row r="59" spans="1:28" ht="39.950000000000003" customHeight="1" x14ac:dyDescent="0.25">
      <c r="A59" s="69"/>
      <c r="B59" s="66"/>
      <c r="C59" s="37">
        <v>56</v>
      </c>
      <c r="D59" s="63"/>
      <c r="E59" s="42" t="s">
        <v>57</v>
      </c>
      <c r="F59" s="43" t="s">
        <v>38</v>
      </c>
      <c r="G59" s="43" t="s">
        <v>97</v>
      </c>
      <c r="H59" s="43" t="s">
        <v>30</v>
      </c>
      <c r="I59" s="41">
        <v>24.58</v>
      </c>
      <c r="J59" s="16">
        <v>0</v>
      </c>
      <c r="K59" s="21">
        <f t="shared" si="3"/>
        <v>0</v>
      </c>
      <c r="L59" s="22" t="str">
        <f t="shared" si="1"/>
        <v>OK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50"/>
      <c r="Z59" s="50"/>
      <c r="AA59" s="50"/>
      <c r="AB59" s="50"/>
    </row>
    <row r="60" spans="1:28" ht="39.950000000000003" customHeight="1" x14ac:dyDescent="0.25">
      <c r="A60" s="69"/>
      <c r="B60" s="66"/>
      <c r="C60" s="37">
        <v>57</v>
      </c>
      <c r="D60" s="63"/>
      <c r="E60" s="42" t="s">
        <v>59</v>
      </c>
      <c r="F60" s="43" t="s">
        <v>38</v>
      </c>
      <c r="G60" s="43" t="s">
        <v>60</v>
      </c>
      <c r="H60" s="43" t="s">
        <v>30</v>
      </c>
      <c r="I60" s="41">
        <v>55.06</v>
      </c>
      <c r="J60" s="16">
        <v>0</v>
      </c>
      <c r="K60" s="21">
        <f t="shared" si="3"/>
        <v>0</v>
      </c>
      <c r="L60" s="22" t="str">
        <f t="shared" si="1"/>
        <v>OK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50"/>
      <c r="Z60" s="50"/>
      <c r="AA60" s="50"/>
      <c r="AB60" s="50"/>
    </row>
    <row r="61" spans="1:28" ht="39.950000000000003" customHeight="1" x14ac:dyDescent="0.25">
      <c r="A61" s="69"/>
      <c r="B61" s="66"/>
      <c r="C61" s="37">
        <v>58</v>
      </c>
      <c r="D61" s="63"/>
      <c r="E61" s="42" t="s">
        <v>63</v>
      </c>
      <c r="F61" s="43" t="s">
        <v>126</v>
      </c>
      <c r="G61" s="43" t="s">
        <v>64</v>
      </c>
      <c r="H61" s="43" t="s">
        <v>30</v>
      </c>
      <c r="I61" s="41">
        <v>985.48</v>
      </c>
      <c r="J61" s="16">
        <v>0</v>
      </c>
      <c r="K61" s="21">
        <f t="shared" si="3"/>
        <v>0</v>
      </c>
      <c r="L61" s="22" t="str">
        <f t="shared" si="1"/>
        <v>OK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50"/>
      <c r="Z61" s="50"/>
      <c r="AA61" s="50"/>
      <c r="AB61" s="50"/>
    </row>
    <row r="62" spans="1:28" ht="39.950000000000003" customHeight="1" x14ac:dyDescent="0.25">
      <c r="A62" s="69"/>
      <c r="B62" s="66"/>
      <c r="C62" s="37">
        <v>59</v>
      </c>
      <c r="D62" s="63"/>
      <c r="E62" s="42" t="s">
        <v>65</v>
      </c>
      <c r="F62" s="43" t="s">
        <v>126</v>
      </c>
      <c r="G62" s="43" t="s">
        <v>64</v>
      </c>
      <c r="H62" s="43" t="s">
        <v>30</v>
      </c>
      <c r="I62" s="41">
        <v>518.16999999999996</v>
      </c>
      <c r="J62" s="16">
        <v>0</v>
      </c>
      <c r="K62" s="21">
        <f t="shared" si="3"/>
        <v>0</v>
      </c>
      <c r="L62" s="22" t="str">
        <f t="shared" si="1"/>
        <v>OK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50"/>
      <c r="Z62" s="50"/>
      <c r="AA62" s="50"/>
      <c r="AB62" s="50"/>
    </row>
    <row r="63" spans="1:28" ht="39.950000000000003" customHeight="1" x14ac:dyDescent="0.25">
      <c r="A63" s="69"/>
      <c r="B63" s="66"/>
      <c r="C63" s="37">
        <v>60</v>
      </c>
      <c r="D63" s="63"/>
      <c r="E63" s="42" t="s">
        <v>66</v>
      </c>
      <c r="F63" s="43" t="s">
        <v>126</v>
      </c>
      <c r="G63" s="43" t="s">
        <v>67</v>
      </c>
      <c r="H63" s="43" t="s">
        <v>30</v>
      </c>
      <c r="I63" s="41">
        <v>139.9</v>
      </c>
      <c r="J63" s="16">
        <v>0</v>
      </c>
      <c r="K63" s="21">
        <f t="shared" si="3"/>
        <v>0</v>
      </c>
      <c r="L63" s="22" t="str">
        <f t="shared" si="1"/>
        <v>OK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50"/>
      <c r="Z63" s="50"/>
      <c r="AA63" s="50"/>
      <c r="AB63" s="50"/>
    </row>
    <row r="64" spans="1:28" ht="39.950000000000003" customHeight="1" x14ac:dyDescent="0.25">
      <c r="A64" s="69"/>
      <c r="B64" s="66"/>
      <c r="C64" s="37">
        <v>61</v>
      </c>
      <c r="D64" s="63"/>
      <c r="E64" s="42" t="s">
        <v>68</v>
      </c>
      <c r="F64" s="43" t="s">
        <v>126</v>
      </c>
      <c r="G64" s="43" t="s">
        <v>69</v>
      </c>
      <c r="H64" s="43" t="s">
        <v>30</v>
      </c>
      <c r="I64" s="41">
        <v>642.58000000000004</v>
      </c>
      <c r="J64" s="16">
        <v>0</v>
      </c>
      <c r="K64" s="21">
        <f t="shared" si="3"/>
        <v>0</v>
      </c>
      <c r="L64" s="22" t="str">
        <f t="shared" si="1"/>
        <v>OK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0"/>
      <c r="Z64" s="50"/>
      <c r="AA64" s="50"/>
      <c r="AB64" s="50"/>
    </row>
    <row r="65" spans="1:28" ht="39.950000000000003" customHeight="1" x14ac:dyDescent="0.25">
      <c r="A65" s="69"/>
      <c r="B65" s="66"/>
      <c r="C65" s="37">
        <v>62</v>
      </c>
      <c r="D65" s="63"/>
      <c r="E65" s="42" t="s">
        <v>75</v>
      </c>
      <c r="F65" s="43" t="s">
        <v>126</v>
      </c>
      <c r="G65" s="43" t="s">
        <v>40</v>
      </c>
      <c r="H65" s="43" t="s">
        <v>30</v>
      </c>
      <c r="I65" s="41">
        <v>993.02</v>
      </c>
      <c r="J65" s="16">
        <v>0</v>
      </c>
      <c r="K65" s="21">
        <f t="shared" si="3"/>
        <v>0</v>
      </c>
      <c r="L65" s="22" t="str">
        <f t="shared" si="1"/>
        <v>OK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50"/>
      <c r="Z65" s="50"/>
      <c r="AA65" s="50"/>
      <c r="AB65" s="50"/>
    </row>
    <row r="66" spans="1:28" ht="39.950000000000003" customHeight="1" x14ac:dyDescent="0.25">
      <c r="A66" s="69"/>
      <c r="B66" s="66"/>
      <c r="C66" s="37">
        <v>63</v>
      </c>
      <c r="D66" s="63"/>
      <c r="E66" s="42" t="s">
        <v>79</v>
      </c>
      <c r="F66" s="43" t="s">
        <v>126</v>
      </c>
      <c r="G66" s="43" t="s">
        <v>29</v>
      </c>
      <c r="H66" s="43" t="s">
        <v>30</v>
      </c>
      <c r="I66" s="41">
        <v>66.69</v>
      </c>
      <c r="J66" s="16">
        <v>0</v>
      </c>
      <c r="K66" s="21">
        <f t="shared" si="3"/>
        <v>0</v>
      </c>
      <c r="L66" s="22" t="str">
        <f t="shared" si="1"/>
        <v>OK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50"/>
      <c r="Z66" s="50"/>
      <c r="AA66" s="50"/>
      <c r="AB66" s="50"/>
    </row>
    <row r="67" spans="1:28" ht="39.950000000000003" customHeight="1" x14ac:dyDescent="0.25">
      <c r="A67" s="69"/>
      <c r="B67" s="66"/>
      <c r="C67" s="37">
        <v>64</v>
      </c>
      <c r="D67" s="63"/>
      <c r="E67" s="42" t="s">
        <v>132</v>
      </c>
      <c r="F67" s="43" t="s">
        <v>126</v>
      </c>
      <c r="G67" s="43" t="s">
        <v>29</v>
      </c>
      <c r="H67" s="43" t="s">
        <v>30</v>
      </c>
      <c r="I67" s="41">
        <v>63.14</v>
      </c>
      <c r="J67" s="16">
        <v>0</v>
      </c>
      <c r="K67" s="21">
        <f t="shared" si="3"/>
        <v>0</v>
      </c>
      <c r="L67" s="22" t="str">
        <f t="shared" si="1"/>
        <v>OK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50"/>
      <c r="Z67" s="50"/>
      <c r="AA67" s="50"/>
      <c r="AB67" s="50"/>
    </row>
    <row r="68" spans="1:28" ht="39.950000000000003" customHeight="1" x14ac:dyDescent="0.25">
      <c r="A68" s="69"/>
      <c r="B68" s="66"/>
      <c r="C68" s="37">
        <v>65</v>
      </c>
      <c r="D68" s="63"/>
      <c r="E68" s="42" t="s">
        <v>133</v>
      </c>
      <c r="F68" s="43" t="s">
        <v>38</v>
      </c>
      <c r="G68" s="43" t="s">
        <v>80</v>
      </c>
      <c r="H68" s="43" t="s">
        <v>30</v>
      </c>
      <c r="I68" s="41">
        <v>11.99</v>
      </c>
      <c r="J68" s="16">
        <v>0</v>
      </c>
      <c r="K68" s="21">
        <f t="shared" si="3"/>
        <v>0</v>
      </c>
      <c r="L68" s="22" t="str">
        <f t="shared" si="1"/>
        <v>OK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50"/>
      <c r="Z68" s="50"/>
      <c r="AA68" s="50"/>
      <c r="AB68" s="50"/>
    </row>
    <row r="69" spans="1:28" ht="39.950000000000003" customHeight="1" x14ac:dyDescent="0.25">
      <c r="A69" s="69"/>
      <c r="B69" s="66"/>
      <c r="C69" s="37">
        <v>66</v>
      </c>
      <c r="D69" s="63"/>
      <c r="E69" s="42" t="s">
        <v>134</v>
      </c>
      <c r="F69" s="43" t="s">
        <v>38</v>
      </c>
      <c r="G69" s="43" t="s">
        <v>81</v>
      </c>
      <c r="H69" s="43" t="s">
        <v>30</v>
      </c>
      <c r="I69" s="41">
        <v>18.37</v>
      </c>
      <c r="J69" s="16">
        <v>0</v>
      </c>
      <c r="K69" s="21">
        <f t="shared" si="3"/>
        <v>0</v>
      </c>
      <c r="L69" s="22" t="str">
        <f t="shared" ref="L69:L294" si="4">IF(K69&lt;0,"ATENÇÃO","OK")</f>
        <v>OK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50"/>
      <c r="Z69" s="50"/>
      <c r="AA69" s="50"/>
      <c r="AB69" s="50"/>
    </row>
    <row r="70" spans="1:28" ht="39.950000000000003" customHeight="1" x14ac:dyDescent="0.25">
      <c r="A70" s="69"/>
      <c r="B70" s="66"/>
      <c r="C70" s="37">
        <v>67</v>
      </c>
      <c r="D70" s="63"/>
      <c r="E70" s="42" t="s">
        <v>135</v>
      </c>
      <c r="F70" s="43" t="s">
        <v>38</v>
      </c>
      <c r="G70" s="43" t="s">
        <v>82</v>
      </c>
      <c r="H70" s="43" t="s">
        <v>30</v>
      </c>
      <c r="I70" s="41">
        <v>19.25</v>
      </c>
      <c r="J70" s="16">
        <v>0</v>
      </c>
      <c r="K70" s="21">
        <f t="shared" si="3"/>
        <v>0</v>
      </c>
      <c r="L70" s="22" t="str">
        <f t="shared" si="4"/>
        <v>OK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50"/>
      <c r="Z70" s="50"/>
      <c r="AA70" s="50"/>
      <c r="AB70" s="50"/>
    </row>
    <row r="71" spans="1:28" ht="39.950000000000003" customHeight="1" x14ac:dyDescent="0.25">
      <c r="A71" s="69"/>
      <c r="B71" s="66"/>
      <c r="C71" s="37">
        <v>68</v>
      </c>
      <c r="D71" s="63"/>
      <c r="E71" s="42" t="s">
        <v>136</v>
      </c>
      <c r="F71" s="43" t="s">
        <v>38</v>
      </c>
      <c r="G71" s="43" t="s">
        <v>83</v>
      </c>
      <c r="H71" s="43" t="s">
        <v>30</v>
      </c>
      <c r="I71" s="41">
        <v>48.47</v>
      </c>
      <c r="J71" s="16">
        <v>0</v>
      </c>
      <c r="K71" s="21">
        <f t="shared" si="3"/>
        <v>0</v>
      </c>
      <c r="L71" s="22" t="str">
        <f t="shared" si="4"/>
        <v>OK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50"/>
      <c r="Z71" s="50"/>
      <c r="AA71" s="50"/>
      <c r="AB71" s="50"/>
    </row>
    <row r="72" spans="1:28" ht="39.950000000000003" customHeight="1" x14ac:dyDescent="0.25">
      <c r="A72" s="69"/>
      <c r="B72" s="66"/>
      <c r="C72" s="37">
        <v>69</v>
      </c>
      <c r="D72" s="63"/>
      <c r="E72" s="42" t="s">
        <v>137</v>
      </c>
      <c r="F72" s="43" t="s">
        <v>38</v>
      </c>
      <c r="G72" s="43" t="s">
        <v>84</v>
      </c>
      <c r="H72" s="43" t="s">
        <v>30</v>
      </c>
      <c r="I72" s="41">
        <v>25.36</v>
      </c>
      <c r="J72" s="16">
        <v>0</v>
      </c>
      <c r="K72" s="21">
        <f t="shared" si="3"/>
        <v>0</v>
      </c>
      <c r="L72" s="22" t="str">
        <f t="shared" si="4"/>
        <v>OK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50"/>
      <c r="Z72" s="50"/>
      <c r="AA72" s="50"/>
      <c r="AB72" s="50"/>
    </row>
    <row r="73" spans="1:28" ht="39.950000000000003" customHeight="1" x14ac:dyDescent="0.25">
      <c r="A73" s="69"/>
      <c r="B73" s="66"/>
      <c r="C73" s="37">
        <v>70</v>
      </c>
      <c r="D73" s="63"/>
      <c r="E73" s="42" t="s">
        <v>85</v>
      </c>
      <c r="F73" s="43" t="s">
        <v>126</v>
      </c>
      <c r="G73" s="43" t="s">
        <v>86</v>
      </c>
      <c r="H73" s="43" t="s">
        <v>30</v>
      </c>
      <c r="I73" s="41">
        <v>1049.8499999999999</v>
      </c>
      <c r="J73" s="16">
        <v>0</v>
      </c>
      <c r="K73" s="21">
        <f t="shared" si="3"/>
        <v>0</v>
      </c>
      <c r="L73" s="22" t="str">
        <f t="shared" si="4"/>
        <v>OK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50"/>
      <c r="Z73" s="50"/>
      <c r="AA73" s="50"/>
      <c r="AB73" s="50"/>
    </row>
    <row r="74" spans="1:28" ht="39.950000000000003" customHeight="1" x14ac:dyDescent="0.25">
      <c r="A74" s="69"/>
      <c r="B74" s="66"/>
      <c r="C74" s="37">
        <v>71</v>
      </c>
      <c r="D74" s="63"/>
      <c r="E74" s="42" t="s">
        <v>87</v>
      </c>
      <c r="F74" s="43" t="s">
        <v>126</v>
      </c>
      <c r="G74" s="43" t="s">
        <v>88</v>
      </c>
      <c r="H74" s="43" t="s">
        <v>30</v>
      </c>
      <c r="I74" s="41">
        <v>429.03</v>
      </c>
      <c r="J74" s="16">
        <v>0</v>
      </c>
      <c r="K74" s="21">
        <f t="shared" si="3"/>
        <v>0</v>
      </c>
      <c r="L74" s="22" t="str">
        <f t="shared" si="4"/>
        <v>OK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0"/>
      <c r="Z74" s="50"/>
      <c r="AA74" s="50"/>
      <c r="AB74" s="50"/>
    </row>
    <row r="75" spans="1:28" ht="39.950000000000003" customHeight="1" x14ac:dyDescent="0.25">
      <c r="A75" s="69"/>
      <c r="B75" s="66"/>
      <c r="C75" s="37">
        <v>72</v>
      </c>
      <c r="D75" s="63"/>
      <c r="E75" s="42" t="s">
        <v>90</v>
      </c>
      <c r="F75" s="43" t="s">
        <v>38</v>
      </c>
      <c r="G75" s="43" t="s">
        <v>29</v>
      </c>
      <c r="H75" s="43" t="s">
        <v>30</v>
      </c>
      <c r="I75" s="41">
        <v>177.85</v>
      </c>
      <c r="J75" s="16">
        <v>0</v>
      </c>
      <c r="K75" s="21">
        <f t="shared" si="3"/>
        <v>0</v>
      </c>
      <c r="L75" s="22" t="str">
        <f t="shared" si="4"/>
        <v>OK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50"/>
      <c r="Z75" s="50"/>
      <c r="AA75" s="50"/>
      <c r="AB75" s="50"/>
    </row>
    <row r="76" spans="1:28" ht="39.950000000000003" customHeight="1" x14ac:dyDescent="0.25">
      <c r="A76" s="69"/>
      <c r="B76" s="66"/>
      <c r="C76" s="37">
        <v>73</v>
      </c>
      <c r="D76" s="63"/>
      <c r="E76" s="42" t="s">
        <v>91</v>
      </c>
      <c r="F76" s="43" t="s">
        <v>38</v>
      </c>
      <c r="G76" s="43" t="s">
        <v>29</v>
      </c>
      <c r="H76" s="43" t="s">
        <v>30</v>
      </c>
      <c r="I76" s="41">
        <v>100.04</v>
      </c>
      <c r="J76" s="16">
        <v>0</v>
      </c>
      <c r="K76" s="21">
        <f t="shared" si="3"/>
        <v>0</v>
      </c>
      <c r="L76" s="22" t="str">
        <f t="shared" si="4"/>
        <v>OK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50"/>
      <c r="Z76" s="50"/>
      <c r="AA76" s="50"/>
      <c r="AB76" s="50"/>
    </row>
    <row r="77" spans="1:28" ht="39.950000000000003" customHeight="1" x14ac:dyDescent="0.25">
      <c r="A77" s="69"/>
      <c r="B77" s="66"/>
      <c r="C77" s="37">
        <v>74</v>
      </c>
      <c r="D77" s="63"/>
      <c r="E77" s="42" t="s">
        <v>92</v>
      </c>
      <c r="F77" s="43" t="s">
        <v>38</v>
      </c>
      <c r="G77" s="43" t="s">
        <v>93</v>
      </c>
      <c r="H77" s="43" t="s">
        <v>30</v>
      </c>
      <c r="I77" s="41">
        <v>17.940000000000001</v>
      </c>
      <c r="J77" s="16">
        <v>0</v>
      </c>
      <c r="K77" s="21">
        <f t="shared" si="3"/>
        <v>0</v>
      </c>
      <c r="L77" s="22" t="str">
        <f t="shared" si="4"/>
        <v>OK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50"/>
      <c r="Z77" s="50"/>
      <c r="AA77" s="50"/>
      <c r="AB77" s="50"/>
    </row>
    <row r="78" spans="1:28" ht="39.950000000000003" customHeight="1" x14ac:dyDescent="0.25">
      <c r="A78" s="69"/>
      <c r="B78" s="66"/>
      <c r="C78" s="37">
        <v>75</v>
      </c>
      <c r="D78" s="63"/>
      <c r="E78" s="42" t="s">
        <v>94</v>
      </c>
      <c r="F78" s="43" t="s">
        <v>126</v>
      </c>
      <c r="G78" s="43" t="s">
        <v>29</v>
      </c>
      <c r="H78" s="43" t="s">
        <v>30</v>
      </c>
      <c r="I78" s="41">
        <v>165.99</v>
      </c>
      <c r="J78" s="16">
        <v>0</v>
      </c>
      <c r="K78" s="21">
        <f t="shared" si="3"/>
        <v>0</v>
      </c>
      <c r="L78" s="22" t="str">
        <f t="shared" si="4"/>
        <v>OK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50"/>
      <c r="Z78" s="50"/>
      <c r="AA78" s="50"/>
      <c r="AB78" s="50"/>
    </row>
    <row r="79" spans="1:28" ht="39.950000000000003" customHeight="1" x14ac:dyDescent="0.25">
      <c r="A79" s="69"/>
      <c r="B79" s="67"/>
      <c r="C79" s="37">
        <v>76</v>
      </c>
      <c r="D79" s="64"/>
      <c r="E79" s="42" t="s">
        <v>95</v>
      </c>
      <c r="F79" s="43" t="s">
        <v>126</v>
      </c>
      <c r="G79" s="43" t="s">
        <v>29</v>
      </c>
      <c r="H79" s="43" t="s">
        <v>30</v>
      </c>
      <c r="I79" s="41">
        <v>181.56</v>
      </c>
      <c r="J79" s="16">
        <v>0</v>
      </c>
      <c r="K79" s="21">
        <f t="shared" si="3"/>
        <v>0</v>
      </c>
      <c r="L79" s="22" t="str">
        <f t="shared" si="4"/>
        <v>OK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50"/>
      <c r="Z79" s="50"/>
      <c r="AA79" s="50"/>
      <c r="AB79" s="50"/>
    </row>
    <row r="80" spans="1:28" ht="39.950000000000003" customHeight="1" x14ac:dyDescent="0.25">
      <c r="A80" s="68" t="s">
        <v>142</v>
      </c>
      <c r="B80" s="65">
        <v>3</v>
      </c>
      <c r="C80" s="37">
        <v>77</v>
      </c>
      <c r="D80" s="62" t="s">
        <v>124</v>
      </c>
      <c r="E80" s="42" t="s">
        <v>28</v>
      </c>
      <c r="F80" s="43" t="s">
        <v>126</v>
      </c>
      <c r="G80" s="43" t="s">
        <v>29</v>
      </c>
      <c r="H80" s="43" t="s">
        <v>30</v>
      </c>
      <c r="I80" s="41">
        <v>214.44</v>
      </c>
      <c r="J80" s="16">
        <v>0</v>
      </c>
      <c r="K80" s="21">
        <f t="shared" si="3"/>
        <v>0</v>
      </c>
      <c r="L80" s="22" t="str">
        <f t="shared" si="4"/>
        <v>OK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50"/>
      <c r="Z80" s="50"/>
      <c r="AA80" s="50"/>
      <c r="AB80" s="50"/>
    </row>
    <row r="81" spans="1:28" ht="39.950000000000003" customHeight="1" x14ac:dyDescent="0.25">
      <c r="A81" s="69"/>
      <c r="B81" s="66"/>
      <c r="C81" s="37">
        <v>78</v>
      </c>
      <c r="D81" s="63"/>
      <c r="E81" s="42" t="s">
        <v>33</v>
      </c>
      <c r="F81" s="43" t="s">
        <v>126</v>
      </c>
      <c r="G81" s="43" t="s">
        <v>29</v>
      </c>
      <c r="H81" s="43" t="s">
        <v>30</v>
      </c>
      <c r="I81" s="41">
        <v>27.44</v>
      </c>
      <c r="J81" s="16">
        <v>0</v>
      </c>
      <c r="K81" s="21">
        <f t="shared" si="3"/>
        <v>0</v>
      </c>
      <c r="L81" s="22" t="str">
        <f t="shared" si="4"/>
        <v>OK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50"/>
      <c r="Z81" s="50"/>
      <c r="AA81" s="50"/>
      <c r="AB81" s="50"/>
    </row>
    <row r="82" spans="1:28" ht="39.950000000000003" customHeight="1" x14ac:dyDescent="0.25">
      <c r="A82" s="69"/>
      <c r="B82" s="66"/>
      <c r="C82" s="37">
        <v>79</v>
      </c>
      <c r="D82" s="63"/>
      <c r="E82" s="42" t="s">
        <v>34</v>
      </c>
      <c r="F82" s="43" t="s">
        <v>126</v>
      </c>
      <c r="G82" s="43" t="s">
        <v>35</v>
      </c>
      <c r="H82" s="43" t="s">
        <v>30</v>
      </c>
      <c r="I82" s="41">
        <v>44.6</v>
      </c>
      <c r="J82" s="16">
        <v>0</v>
      </c>
      <c r="K82" s="21">
        <f t="shared" si="3"/>
        <v>0</v>
      </c>
      <c r="L82" s="22" t="str">
        <f t="shared" si="4"/>
        <v>OK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50"/>
      <c r="Z82" s="50"/>
      <c r="AA82" s="50"/>
      <c r="AB82" s="50"/>
    </row>
    <row r="83" spans="1:28" ht="39.950000000000003" customHeight="1" x14ac:dyDescent="0.25">
      <c r="A83" s="69"/>
      <c r="B83" s="66"/>
      <c r="C83" s="37">
        <v>80</v>
      </c>
      <c r="D83" s="63"/>
      <c r="E83" s="42" t="s">
        <v>36</v>
      </c>
      <c r="F83" s="43" t="s">
        <v>126</v>
      </c>
      <c r="G83" s="43" t="s">
        <v>37</v>
      </c>
      <c r="H83" s="43" t="s">
        <v>30</v>
      </c>
      <c r="I83" s="41">
        <v>64.33</v>
      </c>
      <c r="J83" s="16">
        <v>0</v>
      </c>
      <c r="K83" s="21">
        <f t="shared" si="3"/>
        <v>0</v>
      </c>
      <c r="L83" s="22" t="str">
        <f t="shared" si="4"/>
        <v>OK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50"/>
      <c r="Z83" s="50"/>
      <c r="AA83" s="50"/>
      <c r="AB83" s="50"/>
    </row>
    <row r="84" spans="1:28" ht="39.950000000000003" customHeight="1" x14ac:dyDescent="0.25">
      <c r="A84" s="69"/>
      <c r="B84" s="66"/>
      <c r="C84" s="37">
        <v>81</v>
      </c>
      <c r="D84" s="63"/>
      <c r="E84" s="42" t="s">
        <v>128</v>
      </c>
      <c r="F84" s="43" t="s">
        <v>126</v>
      </c>
      <c r="G84" s="43" t="s">
        <v>29</v>
      </c>
      <c r="H84" s="43" t="s">
        <v>30</v>
      </c>
      <c r="I84" s="41">
        <v>5.65</v>
      </c>
      <c r="J84" s="16">
        <v>0</v>
      </c>
      <c r="K84" s="21">
        <f t="shared" si="3"/>
        <v>0</v>
      </c>
      <c r="L84" s="22" t="str">
        <f t="shared" si="4"/>
        <v>OK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50"/>
      <c r="Z84" s="50"/>
      <c r="AA84" s="50"/>
      <c r="AB84" s="50"/>
    </row>
    <row r="85" spans="1:28" ht="39.950000000000003" customHeight="1" x14ac:dyDescent="0.25">
      <c r="A85" s="69"/>
      <c r="B85" s="66"/>
      <c r="C85" s="37">
        <v>82</v>
      </c>
      <c r="D85" s="63"/>
      <c r="E85" s="42" t="s">
        <v>129</v>
      </c>
      <c r="F85" s="43" t="s">
        <v>38</v>
      </c>
      <c r="G85" s="43" t="s">
        <v>39</v>
      </c>
      <c r="H85" s="43" t="s">
        <v>30</v>
      </c>
      <c r="I85" s="41">
        <v>11.43</v>
      </c>
      <c r="J85" s="16">
        <v>0</v>
      </c>
      <c r="K85" s="21">
        <f t="shared" si="3"/>
        <v>0</v>
      </c>
      <c r="L85" s="22" t="str">
        <f t="shared" si="4"/>
        <v>OK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50"/>
      <c r="Z85" s="50"/>
      <c r="AA85" s="50"/>
      <c r="AB85" s="50"/>
    </row>
    <row r="86" spans="1:28" ht="39.950000000000003" customHeight="1" x14ac:dyDescent="0.25">
      <c r="A86" s="69"/>
      <c r="B86" s="66"/>
      <c r="C86" s="37">
        <v>83</v>
      </c>
      <c r="D86" s="63"/>
      <c r="E86" s="42" t="s">
        <v>130</v>
      </c>
      <c r="F86" s="43" t="s">
        <v>38</v>
      </c>
      <c r="G86" s="43" t="s">
        <v>40</v>
      </c>
      <c r="H86" s="43" t="s">
        <v>30</v>
      </c>
      <c r="I86" s="41">
        <v>16.829999999999998</v>
      </c>
      <c r="J86" s="16">
        <v>0</v>
      </c>
      <c r="K86" s="21">
        <f t="shared" si="3"/>
        <v>0</v>
      </c>
      <c r="L86" s="22" t="str">
        <f t="shared" si="4"/>
        <v>OK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50"/>
      <c r="Z86" s="50"/>
      <c r="AA86" s="50"/>
      <c r="AB86" s="50"/>
    </row>
    <row r="87" spans="1:28" ht="39.950000000000003" customHeight="1" x14ac:dyDescent="0.25">
      <c r="A87" s="69"/>
      <c r="B87" s="66"/>
      <c r="C87" s="37">
        <v>84</v>
      </c>
      <c r="D87" s="63"/>
      <c r="E87" s="42" t="s">
        <v>42</v>
      </c>
      <c r="F87" s="43" t="s">
        <v>11</v>
      </c>
      <c r="G87" s="43" t="s">
        <v>29</v>
      </c>
      <c r="H87" s="43" t="s">
        <v>30</v>
      </c>
      <c r="I87" s="41">
        <v>63.71</v>
      </c>
      <c r="J87" s="16">
        <v>0</v>
      </c>
      <c r="K87" s="21">
        <f t="shared" si="3"/>
        <v>0</v>
      </c>
      <c r="L87" s="22" t="str">
        <f t="shared" si="4"/>
        <v>OK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50"/>
      <c r="Z87" s="50"/>
      <c r="AA87" s="50"/>
      <c r="AB87" s="50"/>
    </row>
    <row r="88" spans="1:28" ht="39.950000000000003" customHeight="1" x14ac:dyDescent="0.25">
      <c r="A88" s="69"/>
      <c r="B88" s="66"/>
      <c r="C88" s="37">
        <v>85</v>
      </c>
      <c r="D88" s="63"/>
      <c r="E88" s="42" t="s">
        <v>45</v>
      </c>
      <c r="F88" s="43" t="s">
        <v>38</v>
      </c>
      <c r="G88" s="43" t="s">
        <v>98</v>
      </c>
      <c r="H88" s="43" t="s">
        <v>30</v>
      </c>
      <c r="I88" s="41">
        <v>29.34</v>
      </c>
      <c r="J88" s="16">
        <v>0</v>
      </c>
      <c r="K88" s="21">
        <f t="shared" si="3"/>
        <v>0</v>
      </c>
      <c r="L88" s="22" t="str">
        <f t="shared" si="4"/>
        <v>OK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50"/>
      <c r="Z88" s="50"/>
      <c r="AA88" s="50"/>
      <c r="AB88" s="50"/>
    </row>
    <row r="89" spans="1:28" ht="39.950000000000003" customHeight="1" x14ac:dyDescent="0.25">
      <c r="A89" s="69"/>
      <c r="B89" s="66"/>
      <c r="C89" s="37">
        <v>86</v>
      </c>
      <c r="D89" s="63"/>
      <c r="E89" s="42" t="s">
        <v>47</v>
      </c>
      <c r="F89" s="43" t="s">
        <v>38</v>
      </c>
      <c r="G89" s="43" t="s">
        <v>48</v>
      </c>
      <c r="H89" s="43" t="s">
        <v>30</v>
      </c>
      <c r="I89" s="41">
        <v>23.16</v>
      </c>
      <c r="J89" s="16">
        <v>0</v>
      </c>
      <c r="K89" s="21">
        <f t="shared" si="3"/>
        <v>0</v>
      </c>
      <c r="L89" s="22" t="str">
        <f t="shared" si="4"/>
        <v>OK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50"/>
      <c r="Z89" s="50"/>
      <c r="AA89" s="50"/>
      <c r="AB89" s="50"/>
    </row>
    <row r="90" spans="1:28" ht="39.950000000000003" customHeight="1" x14ac:dyDescent="0.25">
      <c r="A90" s="69"/>
      <c r="B90" s="66"/>
      <c r="C90" s="37">
        <v>87</v>
      </c>
      <c r="D90" s="63"/>
      <c r="E90" s="42" t="s">
        <v>49</v>
      </c>
      <c r="F90" s="43" t="s">
        <v>38</v>
      </c>
      <c r="G90" s="43" t="s">
        <v>50</v>
      </c>
      <c r="H90" s="43" t="s">
        <v>30</v>
      </c>
      <c r="I90" s="41">
        <v>16.47</v>
      </c>
      <c r="J90" s="16">
        <v>0</v>
      </c>
      <c r="K90" s="21">
        <f t="shared" si="3"/>
        <v>0</v>
      </c>
      <c r="L90" s="22" t="str">
        <f t="shared" si="4"/>
        <v>OK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50"/>
      <c r="Z90" s="50"/>
      <c r="AA90" s="50"/>
      <c r="AB90" s="50"/>
    </row>
    <row r="91" spans="1:28" ht="39.950000000000003" customHeight="1" x14ac:dyDescent="0.25">
      <c r="A91" s="69"/>
      <c r="B91" s="66"/>
      <c r="C91" s="37">
        <v>88</v>
      </c>
      <c r="D91" s="63"/>
      <c r="E91" s="42" t="s">
        <v>51</v>
      </c>
      <c r="F91" s="43" t="s">
        <v>38</v>
      </c>
      <c r="G91" s="43" t="s">
        <v>52</v>
      </c>
      <c r="H91" s="43" t="s">
        <v>30</v>
      </c>
      <c r="I91" s="41">
        <v>206.12</v>
      </c>
      <c r="J91" s="16">
        <v>0</v>
      </c>
      <c r="K91" s="21">
        <f t="shared" si="3"/>
        <v>0</v>
      </c>
      <c r="L91" s="22" t="str">
        <f t="shared" si="4"/>
        <v>OK</v>
      </c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50"/>
      <c r="Z91" s="50"/>
      <c r="AA91" s="50"/>
      <c r="AB91" s="50"/>
    </row>
    <row r="92" spans="1:28" ht="39.950000000000003" customHeight="1" x14ac:dyDescent="0.25">
      <c r="A92" s="69"/>
      <c r="B92" s="66"/>
      <c r="C92" s="37">
        <v>89</v>
      </c>
      <c r="D92" s="63"/>
      <c r="E92" s="42" t="s">
        <v>53</v>
      </c>
      <c r="F92" s="43" t="s">
        <v>38</v>
      </c>
      <c r="G92" s="43" t="s">
        <v>54</v>
      </c>
      <c r="H92" s="43" t="s">
        <v>30</v>
      </c>
      <c r="I92" s="41">
        <v>225.04</v>
      </c>
      <c r="J92" s="16">
        <v>0</v>
      </c>
      <c r="K92" s="21">
        <f t="shared" si="3"/>
        <v>0</v>
      </c>
      <c r="L92" s="22" t="str">
        <f t="shared" si="4"/>
        <v>OK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50"/>
      <c r="Z92" s="50"/>
      <c r="AA92" s="50"/>
      <c r="AB92" s="50"/>
    </row>
    <row r="93" spans="1:28" ht="39.950000000000003" customHeight="1" x14ac:dyDescent="0.25">
      <c r="A93" s="69"/>
      <c r="B93" s="66"/>
      <c r="C93" s="37">
        <v>90</v>
      </c>
      <c r="D93" s="63"/>
      <c r="E93" s="42" t="s">
        <v>55</v>
      </c>
      <c r="F93" s="43" t="s">
        <v>38</v>
      </c>
      <c r="G93" s="43" t="s">
        <v>96</v>
      </c>
      <c r="H93" s="43" t="s">
        <v>30</v>
      </c>
      <c r="I93" s="41">
        <v>74.180000000000007</v>
      </c>
      <c r="J93" s="16">
        <v>0</v>
      </c>
      <c r="K93" s="21">
        <f t="shared" si="3"/>
        <v>0</v>
      </c>
      <c r="L93" s="22" t="str">
        <f t="shared" si="4"/>
        <v>OK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50"/>
      <c r="Z93" s="50"/>
      <c r="AA93" s="50"/>
      <c r="AB93" s="50"/>
    </row>
    <row r="94" spans="1:28" ht="39.950000000000003" customHeight="1" x14ac:dyDescent="0.25">
      <c r="A94" s="69"/>
      <c r="B94" s="66"/>
      <c r="C94" s="37">
        <v>91</v>
      </c>
      <c r="D94" s="63"/>
      <c r="E94" s="42" t="s">
        <v>57</v>
      </c>
      <c r="F94" s="43" t="s">
        <v>38</v>
      </c>
      <c r="G94" s="43" t="s">
        <v>97</v>
      </c>
      <c r="H94" s="43" t="s">
        <v>30</v>
      </c>
      <c r="I94" s="41">
        <v>28.45</v>
      </c>
      <c r="J94" s="16">
        <v>0</v>
      </c>
      <c r="K94" s="21">
        <f t="shared" si="3"/>
        <v>0</v>
      </c>
      <c r="L94" s="22" t="str">
        <f t="shared" si="4"/>
        <v>OK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50"/>
      <c r="Z94" s="50"/>
      <c r="AA94" s="50"/>
      <c r="AB94" s="50"/>
    </row>
    <row r="95" spans="1:28" ht="39.950000000000003" customHeight="1" x14ac:dyDescent="0.25">
      <c r="A95" s="69"/>
      <c r="B95" s="66"/>
      <c r="C95" s="37">
        <v>92</v>
      </c>
      <c r="D95" s="63"/>
      <c r="E95" s="42" t="s">
        <v>59</v>
      </c>
      <c r="F95" s="43" t="s">
        <v>38</v>
      </c>
      <c r="G95" s="43" t="s">
        <v>60</v>
      </c>
      <c r="H95" s="43" t="s">
        <v>30</v>
      </c>
      <c r="I95" s="41">
        <v>63.74</v>
      </c>
      <c r="J95" s="16">
        <v>0</v>
      </c>
      <c r="K95" s="21">
        <f t="shared" si="3"/>
        <v>0</v>
      </c>
      <c r="L95" s="22" t="str">
        <f t="shared" si="4"/>
        <v>OK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50"/>
      <c r="Z95" s="50"/>
      <c r="AA95" s="50"/>
      <c r="AB95" s="50"/>
    </row>
    <row r="96" spans="1:28" ht="39.950000000000003" customHeight="1" x14ac:dyDescent="0.25">
      <c r="A96" s="69"/>
      <c r="B96" s="66"/>
      <c r="C96" s="37">
        <v>93</v>
      </c>
      <c r="D96" s="63"/>
      <c r="E96" s="42" t="s">
        <v>61</v>
      </c>
      <c r="F96" s="43" t="s">
        <v>38</v>
      </c>
      <c r="G96" s="43" t="s">
        <v>62</v>
      </c>
      <c r="H96" s="43" t="s">
        <v>30</v>
      </c>
      <c r="I96" s="41">
        <v>106.76</v>
      </c>
      <c r="J96" s="16">
        <v>0</v>
      </c>
      <c r="K96" s="21">
        <f t="shared" si="3"/>
        <v>0</v>
      </c>
      <c r="L96" s="22" t="str">
        <f t="shared" si="4"/>
        <v>OK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50"/>
      <c r="Z96" s="50"/>
      <c r="AA96" s="50"/>
      <c r="AB96" s="50"/>
    </row>
    <row r="97" spans="1:28" ht="39.950000000000003" customHeight="1" x14ac:dyDescent="0.25">
      <c r="A97" s="69"/>
      <c r="B97" s="66"/>
      <c r="C97" s="37">
        <v>94</v>
      </c>
      <c r="D97" s="63"/>
      <c r="E97" s="42" t="s">
        <v>63</v>
      </c>
      <c r="F97" s="43" t="s">
        <v>126</v>
      </c>
      <c r="G97" s="43" t="s">
        <v>64</v>
      </c>
      <c r="H97" s="43" t="s">
        <v>30</v>
      </c>
      <c r="I97" s="41">
        <v>1140.71</v>
      </c>
      <c r="J97" s="16">
        <v>0</v>
      </c>
      <c r="K97" s="21">
        <f t="shared" si="3"/>
        <v>0</v>
      </c>
      <c r="L97" s="22" t="str">
        <f t="shared" si="4"/>
        <v>OK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50"/>
      <c r="Z97" s="50"/>
      <c r="AA97" s="50"/>
      <c r="AB97" s="50"/>
    </row>
    <row r="98" spans="1:28" ht="39.950000000000003" customHeight="1" x14ac:dyDescent="0.25">
      <c r="A98" s="69"/>
      <c r="B98" s="66"/>
      <c r="C98" s="37">
        <v>95</v>
      </c>
      <c r="D98" s="63"/>
      <c r="E98" s="42" t="s">
        <v>65</v>
      </c>
      <c r="F98" s="43" t="s">
        <v>126</v>
      </c>
      <c r="G98" s="43" t="s">
        <v>64</v>
      </c>
      <c r="H98" s="43" t="s">
        <v>30</v>
      </c>
      <c r="I98" s="41">
        <v>599.79</v>
      </c>
      <c r="J98" s="16">
        <v>0</v>
      </c>
      <c r="K98" s="21">
        <f t="shared" si="3"/>
        <v>0</v>
      </c>
      <c r="L98" s="22" t="str">
        <f t="shared" si="4"/>
        <v>OK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50"/>
      <c r="Z98" s="50"/>
      <c r="AA98" s="50"/>
      <c r="AB98" s="50"/>
    </row>
    <row r="99" spans="1:28" ht="39.950000000000003" customHeight="1" x14ac:dyDescent="0.25">
      <c r="A99" s="69"/>
      <c r="B99" s="66"/>
      <c r="C99" s="37">
        <v>96</v>
      </c>
      <c r="D99" s="63"/>
      <c r="E99" s="42" t="s">
        <v>66</v>
      </c>
      <c r="F99" s="43" t="s">
        <v>126</v>
      </c>
      <c r="G99" s="43" t="s">
        <v>67</v>
      </c>
      <c r="H99" s="43" t="s">
        <v>30</v>
      </c>
      <c r="I99" s="41">
        <v>161.94</v>
      </c>
      <c r="J99" s="16">
        <v>0</v>
      </c>
      <c r="K99" s="21">
        <f t="shared" si="3"/>
        <v>0</v>
      </c>
      <c r="L99" s="22" t="str">
        <f t="shared" si="4"/>
        <v>OK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50"/>
      <c r="Z99" s="50"/>
      <c r="AA99" s="50"/>
      <c r="AB99" s="50"/>
    </row>
    <row r="100" spans="1:28" ht="39.950000000000003" customHeight="1" x14ac:dyDescent="0.25">
      <c r="A100" s="69"/>
      <c r="B100" s="66"/>
      <c r="C100" s="37">
        <v>97</v>
      </c>
      <c r="D100" s="63"/>
      <c r="E100" s="42" t="s">
        <v>68</v>
      </c>
      <c r="F100" s="43" t="s">
        <v>126</v>
      </c>
      <c r="G100" s="43" t="s">
        <v>69</v>
      </c>
      <c r="H100" s="43" t="s">
        <v>30</v>
      </c>
      <c r="I100" s="41">
        <v>743.8</v>
      </c>
      <c r="J100" s="16">
        <v>0</v>
      </c>
      <c r="K100" s="21">
        <f t="shared" si="3"/>
        <v>0</v>
      </c>
      <c r="L100" s="22" t="str">
        <f t="shared" si="4"/>
        <v>OK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50"/>
      <c r="Z100" s="50"/>
      <c r="AA100" s="50"/>
      <c r="AB100" s="50"/>
    </row>
    <row r="101" spans="1:28" ht="39.950000000000003" customHeight="1" x14ac:dyDescent="0.25">
      <c r="A101" s="69"/>
      <c r="B101" s="66"/>
      <c r="C101" s="37">
        <v>98</v>
      </c>
      <c r="D101" s="63"/>
      <c r="E101" s="42" t="s">
        <v>70</v>
      </c>
      <c r="F101" s="43" t="s">
        <v>126</v>
      </c>
      <c r="G101" s="43" t="s">
        <v>29</v>
      </c>
      <c r="H101" s="43" t="s">
        <v>30</v>
      </c>
      <c r="I101" s="41">
        <v>371.64</v>
      </c>
      <c r="J101" s="16">
        <v>0</v>
      </c>
      <c r="K101" s="21">
        <f t="shared" si="3"/>
        <v>0</v>
      </c>
      <c r="L101" s="22" t="str">
        <f t="shared" si="4"/>
        <v>OK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50"/>
      <c r="Z101" s="50"/>
      <c r="AA101" s="50"/>
      <c r="AB101" s="50"/>
    </row>
    <row r="102" spans="1:28" ht="39.950000000000003" customHeight="1" x14ac:dyDescent="0.25">
      <c r="A102" s="69"/>
      <c r="B102" s="66"/>
      <c r="C102" s="37">
        <v>99</v>
      </c>
      <c r="D102" s="63"/>
      <c r="E102" s="42" t="s">
        <v>71</v>
      </c>
      <c r="F102" s="43" t="s">
        <v>126</v>
      </c>
      <c r="G102" s="43" t="s">
        <v>72</v>
      </c>
      <c r="H102" s="43" t="s">
        <v>30</v>
      </c>
      <c r="I102" s="41">
        <v>141.31</v>
      </c>
      <c r="J102" s="16">
        <v>0</v>
      </c>
      <c r="K102" s="21">
        <f t="shared" si="3"/>
        <v>0</v>
      </c>
      <c r="L102" s="22" t="str">
        <f t="shared" si="4"/>
        <v>OK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50"/>
      <c r="Z102" s="50"/>
      <c r="AA102" s="50"/>
      <c r="AB102" s="50"/>
    </row>
    <row r="103" spans="1:28" ht="39.950000000000003" customHeight="1" x14ac:dyDescent="0.25">
      <c r="A103" s="69"/>
      <c r="B103" s="66"/>
      <c r="C103" s="37">
        <v>100</v>
      </c>
      <c r="D103" s="63"/>
      <c r="E103" s="42" t="s">
        <v>73</v>
      </c>
      <c r="F103" s="43" t="s">
        <v>126</v>
      </c>
      <c r="G103" s="43" t="s">
        <v>74</v>
      </c>
      <c r="H103" s="43" t="s">
        <v>30</v>
      </c>
      <c r="I103" s="41">
        <v>823.48</v>
      </c>
      <c r="J103" s="16">
        <v>0</v>
      </c>
      <c r="K103" s="21">
        <f t="shared" si="3"/>
        <v>0</v>
      </c>
      <c r="L103" s="22" t="str">
        <f t="shared" si="4"/>
        <v>OK</v>
      </c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50"/>
      <c r="Z103" s="50"/>
      <c r="AA103" s="50"/>
      <c r="AB103" s="50"/>
    </row>
    <row r="104" spans="1:28" ht="39.950000000000003" customHeight="1" x14ac:dyDescent="0.25">
      <c r="A104" s="69"/>
      <c r="B104" s="66"/>
      <c r="C104" s="37">
        <v>101</v>
      </c>
      <c r="D104" s="63"/>
      <c r="E104" s="42" t="s">
        <v>75</v>
      </c>
      <c r="F104" s="43" t="s">
        <v>126</v>
      </c>
      <c r="G104" s="43" t="s">
        <v>76</v>
      </c>
      <c r="H104" s="43" t="s">
        <v>30</v>
      </c>
      <c r="I104" s="41">
        <v>1149.44</v>
      </c>
      <c r="J104" s="16">
        <v>0</v>
      </c>
      <c r="K104" s="21">
        <f t="shared" si="3"/>
        <v>0</v>
      </c>
      <c r="L104" s="22" t="str">
        <f t="shared" si="4"/>
        <v>OK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50"/>
      <c r="Z104" s="50"/>
      <c r="AA104" s="50"/>
      <c r="AB104" s="50"/>
    </row>
    <row r="105" spans="1:28" ht="39.950000000000003" customHeight="1" x14ac:dyDescent="0.25">
      <c r="A105" s="69"/>
      <c r="B105" s="66"/>
      <c r="C105" s="37">
        <v>102</v>
      </c>
      <c r="D105" s="63"/>
      <c r="E105" s="42" t="s">
        <v>77</v>
      </c>
      <c r="F105" s="43" t="s">
        <v>126</v>
      </c>
      <c r="G105" s="43" t="s">
        <v>29</v>
      </c>
      <c r="H105" s="43" t="s">
        <v>30</v>
      </c>
      <c r="I105" s="41">
        <v>614.84</v>
      </c>
      <c r="J105" s="16">
        <v>0</v>
      </c>
      <c r="K105" s="21">
        <f t="shared" si="3"/>
        <v>0</v>
      </c>
      <c r="L105" s="22" t="str">
        <f t="shared" si="4"/>
        <v>OK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50"/>
      <c r="Z105" s="50"/>
      <c r="AA105" s="50"/>
      <c r="AB105" s="50"/>
    </row>
    <row r="106" spans="1:28" ht="39.950000000000003" customHeight="1" x14ac:dyDescent="0.25">
      <c r="A106" s="69"/>
      <c r="B106" s="66"/>
      <c r="C106" s="37">
        <v>103</v>
      </c>
      <c r="D106" s="63"/>
      <c r="E106" s="42" t="s">
        <v>78</v>
      </c>
      <c r="F106" s="43" t="s">
        <v>126</v>
      </c>
      <c r="G106" s="43" t="s">
        <v>29</v>
      </c>
      <c r="H106" s="43" t="s">
        <v>30</v>
      </c>
      <c r="I106" s="41">
        <v>1161.08</v>
      </c>
      <c r="J106" s="16">
        <v>0</v>
      </c>
      <c r="K106" s="21">
        <f t="shared" si="3"/>
        <v>0</v>
      </c>
      <c r="L106" s="22" t="str">
        <f t="shared" si="4"/>
        <v>OK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50"/>
      <c r="Z106" s="50"/>
      <c r="AA106" s="50"/>
      <c r="AB106" s="50"/>
    </row>
    <row r="107" spans="1:28" ht="39.950000000000003" customHeight="1" x14ac:dyDescent="0.25">
      <c r="A107" s="69"/>
      <c r="B107" s="66"/>
      <c r="C107" s="37">
        <v>104</v>
      </c>
      <c r="D107" s="63"/>
      <c r="E107" s="42" t="s">
        <v>79</v>
      </c>
      <c r="F107" s="43" t="s">
        <v>126</v>
      </c>
      <c r="G107" s="43" t="s">
        <v>29</v>
      </c>
      <c r="H107" s="43" t="s">
        <v>30</v>
      </c>
      <c r="I107" s="41">
        <v>77.2</v>
      </c>
      <c r="J107" s="16">
        <v>0</v>
      </c>
      <c r="K107" s="21">
        <f t="shared" si="3"/>
        <v>0</v>
      </c>
      <c r="L107" s="22" t="str">
        <f t="shared" si="4"/>
        <v>OK</v>
      </c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50"/>
      <c r="Z107" s="50"/>
      <c r="AA107" s="50"/>
      <c r="AB107" s="50"/>
    </row>
    <row r="108" spans="1:28" ht="39.950000000000003" customHeight="1" x14ac:dyDescent="0.25">
      <c r="A108" s="69"/>
      <c r="B108" s="66"/>
      <c r="C108" s="37">
        <v>105</v>
      </c>
      <c r="D108" s="63"/>
      <c r="E108" s="42" t="s">
        <v>132</v>
      </c>
      <c r="F108" s="43" t="s">
        <v>126</v>
      </c>
      <c r="G108" s="43" t="s">
        <v>29</v>
      </c>
      <c r="H108" s="43" t="s">
        <v>30</v>
      </c>
      <c r="I108" s="41">
        <v>73.09</v>
      </c>
      <c r="J108" s="16">
        <v>0</v>
      </c>
      <c r="K108" s="21">
        <f t="shared" si="3"/>
        <v>0</v>
      </c>
      <c r="L108" s="22" t="str">
        <f t="shared" si="4"/>
        <v>OK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50"/>
      <c r="Z108" s="50"/>
      <c r="AA108" s="50"/>
      <c r="AB108" s="50"/>
    </row>
    <row r="109" spans="1:28" ht="39.950000000000003" customHeight="1" x14ac:dyDescent="0.25">
      <c r="A109" s="69"/>
      <c r="B109" s="66"/>
      <c r="C109" s="37">
        <v>106</v>
      </c>
      <c r="D109" s="63"/>
      <c r="E109" s="42" t="s">
        <v>136</v>
      </c>
      <c r="F109" s="43" t="s">
        <v>38</v>
      </c>
      <c r="G109" s="43" t="s">
        <v>99</v>
      </c>
      <c r="H109" s="43" t="s">
        <v>30</v>
      </c>
      <c r="I109" s="41">
        <v>56.1</v>
      </c>
      <c r="J109" s="16">
        <v>0</v>
      </c>
      <c r="K109" s="21">
        <f t="shared" si="3"/>
        <v>0</v>
      </c>
      <c r="L109" s="22" t="str">
        <f t="shared" si="4"/>
        <v>OK</v>
      </c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50"/>
      <c r="Z109" s="50"/>
      <c r="AA109" s="50"/>
      <c r="AB109" s="50"/>
    </row>
    <row r="110" spans="1:28" ht="39.950000000000003" customHeight="1" x14ac:dyDescent="0.25">
      <c r="A110" s="69"/>
      <c r="B110" s="66"/>
      <c r="C110" s="37">
        <v>107</v>
      </c>
      <c r="D110" s="63"/>
      <c r="E110" s="42" t="s">
        <v>85</v>
      </c>
      <c r="F110" s="43" t="s">
        <v>126</v>
      </c>
      <c r="G110" s="43" t="s">
        <v>86</v>
      </c>
      <c r="H110" s="43" t="s">
        <v>30</v>
      </c>
      <c r="I110" s="41">
        <v>1215.22</v>
      </c>
      <c r="J110" s="16">
        <v>0</v>
      </c>
      <c r="K110" s="21">
        <f t="shared" si="3"/>
        <v>0</v>
      </c>
      <c r="L110" s="22" t="str">
        <f t="shared" si="4"/>
        <v>OK</v>
      </c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50"/>
      <c r="Z110" s="50"/>
      <c r="AA110" s="50"/>
      <c r="AB110" s="50"/>
    </row>
    <row r="111" spans="1:28" ht="39.950000000000003" customHeight="1" x14ac:dyDescent="0.25">
      <c r="A111" s="69"/>
      <c r="B111" s="66"/>
      <c r="C111" s="37">
        <v>108</v>
      </c>
      <c r="D111" s="63"/>
      <c r="E111" s="42" t="s">
        <v>87</v>
      </c>
      <c r="F111" s="43" t="s">
        <v>126</v>
      </c>
      <c r="G111" s="43" t="s">
        <v>88</v>
      </c>
      <c r="H111" s="43" t="s">
        <v>30</v>
      </c>
      <c r="I111" s="41">
        <v>496.61</v>
      </c>
      <c r="J111" s="16">
        <v>0</v>
      </c>
      <c r="K111" s="21">
        <f t="shared" si="3"/>
        <v>0</v>
      </c>
      <c r="L111" s="22" t="str">
        <f t="shared" si="4"/>
        <v>OK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50"/>
      <c r="Z111" s="50"/>
      <c r="AA111" s="50"/>
      <c r="AB111" s="50"/>
    </row>
    <row r="112" spans="1:28" ht="39.950000000000003" customHeight="1" x14ac:dyDescent="0.25">
      <c r="A112" s="69"/>
      <c r="B112" s="66"/>
      <c r="C112" s="37">
        <v>109</v>
      </c>
      <c r="D112" s="63"/>
      <c r="E112" s="42" t="s">
        <v>90</v>
      </c>
      <c r="F112" s="43" t="s">
        <v>38</v>
      </c>
      <c r="G112" s="43" t="s">
        <v>29</v>
      </c>
      <c r="H112" s="43" t="s">
        <v>30</v>
      </c>
      <c r="I112" s="41">
        <v>205.87</v>
      </c>
      <c r="J112" s="16">
        <v>0</v>
      </c>
      <c r="K112" s="21">
        <f t="shared" si="3"/>
        <v>0</v>
      </c>
      <c r="L112" s="22" t="str">
        <f t="shared" si="4"/>
        <v>OK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50"/>
      <c r="Z112" s="50"/>
      <c r="AA112" s="50"/>
      <c r="AB112" s="50"/>
    </row>
    <row r="113" spans="1:28" ht="39.950000000000003" customHeight="1" x14ac:dyDescent="0.25">
      <c r="A113" s="69"/>
      <c r="B113" s="66"/>
      <c r="C113" s="37">
        <v>110</v>
      </c>
      <c r="D113" s="63"/>
      <c r="E113" s="42" t="s">
        <v>91</v>
      </c>
      <c r="F113" s="43" t="s">
        <v>38</v>
      </c>
      <c r="G113" s="43" t="s">
        <v>29</v>
      </c>
      <c r="H113" s="43" t="s">
        <v>30</v>
      </c>
      <c r="I113" s="41">
        <v>115.8</v>
      </c>
      <c r="J113" s="16">
        <v>0</v>
      </c>
      <c r="K113" s="21">
        <f t="shared" si="3"/>
        <v>0</v>
      </c>
      <c r="L113" s="22" t="str">
        <f t="shared" si="4"/>
        <v>OK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50"/>
      <c r="Z113" s="50"/>
      <c r="AA113" s="50"/>
      <c r="AB113" s="50"/>
    </row>
    <row r="114" spans="1:28" ht="39.950000000000003" customHeight="1" x14ac:dyDescent="0.25">
      <c r="A114" s="69"/>
      <c r="B114" s="66"/>
      <c r="C114" s="37">
        <v>111</v>
      </c>
      <c r="D114" s="63"/>
      <c r="E114" s="42" t="s">
        <v>92</v>
      </c>
      <c r="F114" s="43" t="s">
        <v>38</v>
      </c>
      <c r="G114" s="43" t="s">
        <v>93</v>
      </c>
      <c r="H114" s="43" t="s">
        <v>30</v>
      </c>
      <c r="I114" s="41">
        <v>20.76</v>
      </c>
      <c r="J114" s="16">
        <v>0</v>
      </c>
      <c r="K114" s="21">
        <f t="shared" si="3"/>
        <v>0</v>
      </c>
      <c r="L114" s="22" t="str">
        <f t="shared" si="4"/>
        <v>OK</v>
      </c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50"/>
      <c r="Z114" s="50"/>
      <c r="AA114" s="50"/>
      <c r="AB114" s="50"/>
    </row>
    <row r="115" spans="1:28" ht="39.950000000000003" customHeight="1" x14ac:dyDescent="0.25">
      <c r="A115" s="69"/>
      <c r="B115" s="66"/>
      <c r="C115" s="37">
        <v>112</v>
      </c>
      <c r="D115" s="63"/>
      <c r="E115" s="42" t="s">
        <v>94</v>
      </c>
      <c r="F115" s="43" t="s">
        <v>126</v>
      </c>
      <c r="G115" s="43" t="s">
        <v>29</v>
      </c>
      <c r="H115" s="43" t="s">
        <v>30</v>
      </c>
      <c r="I115" s="41">
        <v>192.14</v>
      </c>
      <c r="J115" s="16">
        <v>0</v>
      </c>
      <c r="K115" s="21">
        <f t="shared" si="3"/>
        <v>0</v>
      </c>
      <c r="L115" s="22" t="str">
        <f t="shared" si="4"/>
        <v>OK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50"/>
      <c r="Z115" s="50"/>
      <c r="AA115" s="50"/>
      <c r="AB115" s="50"/>
    </row>
    <row r="116" spans="1:28" ht="39.950000000000003" customHeight="1" x14ac:dyDescent="0.25">
      <c r="A116" s="70"/>
      <c r="B116" s="67"/>
      <c r="C116" s="37">
        <v>113</v>
      </c>
      <c r="D116" s="64"/>
      <c r="E116" s="42" t="s">
        <v>95</v>
      </c>
      <c r="F116" s="43" t="s">
        <v>126</v>
      </c>
      <c r="G116" s="43" t="s">
        <v>29</v>
      </c>
      <c r="H116" s="43" t="s">
        <v>30</v>
      </c>
      <c r="I116" s="41">
        <v>210.16</v>
      </c>
      <c r="J116" s="16">
        <v>0</v>
      </c>
      <c r="K116" s="21">
        <f t="shared" si="3"/>
        <v>0</v>
      </c>
      <c r="L116" s="22" t="str">
        <f t="shared" si="4"/>
        <v>OK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50"/>
      <c r="Z116" s="50"/>
      <c r="AA116" s="50"/>
      <c r="AB116" s="50"/>
    </row>
    <row r="117" spans="1:28" ht="39.950000000000003" customHeight="1" x14ac:dyDescent="0.25">
      <c r="A117" s="68" t="s">
        <v>143</v>
      </c>
      <c r="B117" s="65">
        <v>4</v>
      </c>
      <c r="C117" s="37">
        <v>114</v>
      </c>
      <c r="D117" s="62" t="s">
        <v>124</v>
      </c>
      <c r="E117" s="42" t="s">
        <v>28</v>
      </c>
      <c r="F117" s="43" t="s">
        <v>126</v>
      </c>
      <c r="G117" s="43" t="s">
        <v>29</v>
      </c>
      <c r="H117" s="43" t="s">
        <v>30</v>
      </c>
      <c r="I117" s="41">
        <v>250</v>
      </c>
      <c r="J117" s="16">
        <v>0</v>
      </c>
      <c r="K117" s="21">
        <f t="shared" si="3"/>
        <v>0</v>
      </c>
      <c r="L117" s="22" t="str">
        <f t="shared" si="4"/>
        <v>OK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50"/>
      <c r="Z117" s="50"/>
      <c r="AA117" s="50"/>
      <c r="AB117" s="50"/>
    </row>
    <row r="118" spans="1:28" ht="39.950000000000003" customHeight="1" x14ac:dyDescent="0.25">
      <c r="A118" s="69"/>
      <c r="B118" s="66"/>
      <c r="C118" s="37">
        <v>115</v>
      </c>
      <c r="D118" s="63"/>
      <c r="E118" s="42" t="s">
        <v>31</v>
      </c>
      <c r="F118" s="43" t="s">
        <v>32</v>
      </c>
      <c r="G118" s="43" t="s">
        <v>29</v>
      </c>
      <c r="H118" s="43" t="s">
        <v>30</v>
      </c>
      <c r="I118" s="41">
        <v>20</v>
      </c>
      <c r="J118" s="16">
        <v>0</v>
      </c>
      <c r="K118" s="21">
        <f t="shared" si="3"/>
        <v>0</v>
      </c>
      <c r="L118" s="22" t="str">
        <f t="shared" si="4"/>
        <v>OK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50"/>
      <c r="Z118" s="50"/>
      <c r="AA118" s="50"/>
      <c r="AB118" s="50"/>
    </row>
    <row r="119" spans="1:28" ht="39.950000000000003" customHeight="1" x14ac:dyDescent="0.25">
      <c r="A119" s="69"/>
      <c r="B119" s="66"/>
      <c r="C119" s="37">
        <v>116</v>
      </c>
      <c r="D119" s="63"/>
      <c r="E119" s="42" t="s">
        <v>33</v>
      </c>
      <c r="F119" s="43" t="s">
        <v>126</v>
      </c>
      <c r="G119" s="43" t="s">
        <v>29</v>
      </c>
      <c r="H119" s="43" t="s">
        <v>30</v>
      </c>
      <c r="I119" s="41">
        <v>32</v>
      </c>
      <c r="J119" s="16">
        <v>0</v>
      </c>
      <c r="K119" s="21">
        <f t="shared" si="3"/>
        <v>0</v>
      </c>
      <c r="L119" s="22" t="str">
        <f t="shared" si="4"/>
        <v>OK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50"/>
      <c r="Z119" s="50"/>
      <c r="AA119" s="50"/>
      <c r="AB119" s="50"/>
    </row>
    <row r="120" spans="1:28" ht="39.950000000000003" customHeight="1" x14ac:dyDescent="0.25">
      <c r="A120" s="69"/>
      <c r="B120" s="66"/>
      <c r="C120" s="37">
        <v>117</v>
      </c>
      <c r="D120" s="63"/>
      <c r="E120" s="42" t="s">
        <v>34</v>
      </c>
      <c r="F120" s="43" t="s">
        <v>126</v>
      </c>
      <c r="G120" s="43" t="s">
        <v>35</v>
      </c>
      <c r="H120" s="43" t="s">
        <v>30</v>
      </c>
      <c r="I120" s="41">
        <v>52</v>
      </c>
      <c r="J120" s="16">
        <v>0</v>
      </c>
      <c r="K120" s="21">
        <f t="shared" si="3"/>
        <v>0</v>
      </c>
      <c r="L120" s="22" t="str">
        <f t="shared" si="4"/>
        <v>OK</v>
      </c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50"/>
      <c r="Z120" s="50"/>
      <c r="AA120" s="50"/>
      <c r="AB120" s="50"/>
    </row>
    <row r="121" spans="1:28" ht="39.950000000000003" customHeight="1" x14ac:dyDescent="0.25">
      <c r="A121" s="69"/>
      <c r="B121" s="66"/>
      <c r="C121" s="37">
        <v>118</v>
      </c>
      <c r="D121" s="63"/>
      <c r="E121" s="42" t="s">
        <v>36</v>
      </c>
      <c r="F121" s="43" t="s">
        <v>126</v>
      </c>
      <c r="G121" s="43" t="s">
        <v>37</v>
      </c>
      <c r="H121" s="43" t="s">
        <v>30</v>
      </c>
      <c r="I121" s="41">
        <v>75</v>
      </c>
      <c r="J121" s="16">
        <v>0</v>
      </c>
      <c r="K121" s="21">
        <f t="shared" ref="K121:K184" si="5">J121-(SUM(M121:AB121))</f>
        <v>0</v>
      </c>
      <c r="L121" s="22" t="str">
        <f t="shared" si="4"/>
        <v>OK</v>
      </c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50"/>
      <c r="Z121" s="50"/>
      <c r="AA121" s="50"/>
      <c r="AB121" s="50"/>
    </row>
    <row r="122" spans="1:28" ht="39.950000000000003" customHeight="1" x14ac:dyDescent="0.25">
      <c r="A122" s="69"/>
      <c r="B122" s="66"/>
      <c r="C122" s="37">
        <v>119</v>
      </c>
      <c r="D122" s="63"/>
      <c r="E122" s="42" t="s">
        <v>128</v>
      </c>
      <c r="F122" s="43" t="s">
        <v>126</v>
      </c>
      <c r="G122" s="43" t="s">
        <v>29</v>
      </c>
      <c r="H122" s="43" t="s">
        <v>30</v>
      </c>
      <c r="I122" s="41">
        <v>6.59</v>
      </c>
      <c r="J122" s="16">
        <v>0</v>
      </c>
      <c r="K122" s="21">
        <f t="shared" si="5"/>
        <v>0</v>
      </c>
      <c r="L122" s="22" t="str">
        <f t="shared" si="4"/>
        <v>OK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50"/>
      <c r="Z122" s="50"/>
      <c r="AA122" s="50"/>
      <c r="AB122" s="50"/>
    </row>
    <row r="123" spans="1:28" ht="39.950000000000003" customHeight="1" x14ac:dyDescent="0.25">
      <c r="A123" s="69"/>
      <c r="B123" s="66"/>
      <c r="C123" s="37">
        <v>120</v>
      </c>
      <c r="D123" s="63"/>
      <c r="E123" s="42" t="s">
        <v>129</v>
      </c>
      <c r="F123" s="43" t="s">
        <v>38</v>
      </c>
      <c r="G123" s="43" t="s">
        <v>39</v>
      </c>
      <c r="H123" s="43" t="s">
        <v>30</v>
      </c>
      <c r="I123" s="41">
        <v>13.33</v>
      </c>
      <c r="J123" s="16">
        <v>0</v>
      </c>
      <c r="K123" s="21">
        <f t="shared" si="5"/>
        <v>0</v>
      </c>
      <c r="L123" s="22" t="str">
        <f t="shared" si="4"/>
        <v>OK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50"/>
      <c r="Z123" s="50"/>
      <c r="AA123" s="50"/>
      <c r="AB123" s="50"/>
    </row>
    <row r="124" spans="1:28" ht="39.950000000000003" customHeight="1" x14ac:dyDescent="0.25">
      <c r="A124" s="69"/>
      <c r="B124" s="66"/>
      <c r="C124" s="37">
        <v>121</v>
      </c>
      <c r="D124" s="63"/>
      <c r="E124" s="42" t="s">
        <v>130</v>
      </c>
      <c r="F124" s="43" t="s">
        <v>38</v>
      </c>
      <c r="G124" s="43" t="s">
        <v>40</v>
      </c>
      <c r="H124" s="43" t="s">
        <v>30</v>
      </c>
      <c r="I124" s="41">
        <v>19.63</v>
      </c>
      <c r="J124" s="16">
        <v>0</v>
      </c>
      <c r="K124" s="21">
        <f t="shared" si="5"/>
        <v>0</v>
      </c>
      <c r="L124" s="22" t="str">
        <f t="shared" si="4"/>
        <v>OK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50"/>
      <c r="Z124" s="50"/>
      <c r="AA124" s="50"/>
      <c r="AB124" s="50"/>
    </row>
    <row r="125" spans="1:28" ht="39.950000000000003" customHeight="1" x14ac:dyDescent="0.25">
      <c r="A125" s="69"/>
      <c r="B125" s="66"/>
      <c r="C125" s="37">
        <v>122</v>
      </c>
      <c r="D125" s="63"/>
      <c r="E125" s="42" t="s">
        <v>131</v>
      </c>
      <c r="F125" s="43" t="s">
        <v>38</v>
      </c>
      <c r="G125" s="43" t="s">
        <v>41</v>
      </c>
      <c r="H125" s="43" t="s">
        <v>30</v>
      </c>
      <c r="I125" s="41">
        <v>21.33</v>
      </c>
      <c r="J125" s="16">
        <v>0</v>
      </c>
      <c r="K125" s="21">
        <f t="shared" si="5"/>
        <v>0</v>
      </c>
      <c r="L125" s="22" t="str">
        <f t="shared" si="4"/>
        <v>OK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50"/>
      <c r="Z125" s="50"/>
      <c r="AA125" s="50"/>
      <c r="AB125" s="50"/>
    </row>
    <row r="126" spans="1:28" ht="39.950000000000003" customHeight="1" x14ac:dyDescent="0.25">
      <c r="A126" s="69"/>
      <c r="B126" s="66"/>
      <c r="C126" s="37">
        <v>123</v>
      </c>
      <c r="D126" s="63"/>
      <c r="E126" s="42" t="s">
        <v>42</v>
      </c>
      <c r="F126" s="43" t="s">
        <v>11</v>
      </c>
      <c r="G126" s="43" t="s">
        <v>29</v>
      </c>
      <c r="H126" s="43" t="s">
        <v>30</v>
      </c>
      <c r="I126" s="41">
        <v>74.28</v>
      </c>
      <c r="J126" s="16">
        <v>0</v>
      </c>
      <c r="K126" s="21">
        <f t="shared" si="5"/>
        <v>0</v>
      </c>
      <c r="L126" s="22" t="str">
        <f t="shared" si="4"/>
        <v>OK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50"/>
      <c r="Z126" s="50"/>
      <c r="AA126" s="50"/>
      <c r="AB126" s="50"/>
    </row>
    <row r="127" spans="1:28" ht="39.950000000000003" customHeight="1" x14ac:dyDescent="0.25">
      <c r="A127" s="69"/>
      <c r="B127" s="66"/>
      <c r="C127" s="37">
        <v>124</v>
      </c>
      <c r="D127" s="63"/>
      <c r="E127" s="42" t="s">
        <v>43</v>
      </c>
      <c r="F127" s="43" t="s">
        <v>44</v>
      </c>
      <c r="G127" s="43" t="s">
        <v>29</v>
      </c>
      <c r="H127" s="43" t="s">
        <v>30</v>
      </c>
      <c r="I127" s="41">
        <v>26.57</v>
      </c>
      <c r="J127" s="16">
        <v>0</v>
      </c>
      <c r="K127" s="21">
        <f t="shared" si="5"/>
        <v>0</v>
      </c>
      <c r="L127" s="22" t="str">
        <f t="shared" si="4"/>
        <v>OK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50"/>
      <c r="Z127" s="50"/>
      <c r="AA127" s="50"/>
      <c r="AB127" s="50"/>
    </row>
    <row r="128" spans="1:28" ht="39.950000000000003" customHeight="1" x14ac:dyDescent="0.25">
      <c r="A128" s="69"/>
      <c r="B128" s="66"/>
      <c r="C128" s="37">
        <v>125</v>
      </c>
      <c r="D128" s="63"/>
      <c r="E128" s="42" t="s">
        <v>45</v>
      </c>
      <c r="F128" s="43" t="s">
        <v>38</v>
      </c>
      <c r="G128" s="43" t="s">
        <v>46</v>
      </c>
      <c r="H128" s="43" t="s">
        <v>30</v>
      </c>
      <c r="I128" s="41">
        <v>34.21</v>
      </c>
      <c r="J128" s="16">
        <v>0</v>
      </c>
      <c r="K128" s="21">
        <f t="shared" si="5"/>
        <v>0</v>
      </c>
      <c r="L128" s="22" t="str">
        <f t="shared" si="4"/>
        <v>OK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50"/>
      <c r="Z128" s="50"/>
      <c r="AA128" s="50"/>
      <c r="AB128" s="50"/>
    </row>
    <row r="129" spans="1:28" ht="39.950000000000003" customHeight="1" x14ac:dyDescent="0.25">
      <c r="A129" s="69"/>
      <c r="B129" s="66"/>
      <c r="C129" s="37">
        <v>126</v>
      </c>
      <c r="D129" s="63"/>
      <c r="E129" s="42" t="s">
        <v>47</v>
      </c>
      <c r="F129" s="43" t="s">
        <v>38</v>
      </c>
      <c r="G129" s="43" t="s">
        <v>48</v>
      </c>
      <c r="H129" s="43" t="s">
        <v>30</v>
      </c>
      <c r="I129" s="41">
        <v>27</v>
      </c>
      <c r="J129" s="16">
        <v>0</v>
      </c>
      <c r="K129" s="21">
        <f t="shared" si="5"/>
        <v>0</v>
      </c>
      <c r="L129" s="22" t="str">
        <f t="shared" si="4"/>
        <v>OK</v>
      </c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50"/>
      <c r="Z129" s="50"/>
      <c r="AA129" s="50"/>
      <c r="AB129" s="50"/>
    </row>
    <row r="130" spans="1:28" ht="39.950000000000003" customHeight="1" x14ac:dyDescent="0.25">
      <c r="A130" s="69"/>
      <c r="B130" s="66"/>
      <c r="C130" s="37">
        <v>127</v>
      </c>
      <c r="D130" s="63"/>
      <c r="E130" s="42" t="s">
        <v>49</v>
      </c>
      <c r="F130" s="43" t="s">
        <v>38</v>
      </c>
      <c r="G130" s="43" t="s">
        <v>50</v>
      </c>
      <c r="H130" s="43" t="s">
        <v>30</v>
      </c>
      <c r="I130" s="41">
        <v>19.21</v>
      </c>
      <c r="J130" s="16">
        <v>0</v>
      </c>
      <c r="K130" s="21">
        <f t="shared" si="5"/>
        <v>0</v>
      </c>
      <c r="L130" s="22" t="str">
        <f t="shared" si="4"/>
        <v>OK</v>
      </c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50"/>
      <c r="Z130" s="50"/>
      <c r="AA130" s="50"/>
      <c r="AB130" s="50"/>
    </row>
    <row r="131" spans="1:28" ht="39.950000000000003" customHeight="1" x14ac:dyDescent="0.25">
      <c r="A131" s="69"/>
      <c r="B131" s="66"/>
      <c r="C131" s="37">
        <v>128</v>
      </c>
      <c r="D131" s="63"/>
      <c r="E131" s="42" t="s">
        <v>51</v>
      </c>
      <c r="F131" s="43" t="s">
        <v>38</v>
      </c>
      <c r="G131" s="43" t="s">
        <v>52</v>
      </c>
      <c r="H131" s="43" t="s">
        <v>30</v>
      </c>
      <c r="I131" s="41">
        <v>240.3</v>
      </c>
      <c r="J131" s="16">
        <v>0</v>
      </c>
      <c r="K131" s="21">
        <f t="shared" si="5"/>
        <v>0</v>
      </c>
      <c r="L131" s="22" t="str">
        <f t="shared" si="4"/>
        <v>OK</v>
      </c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50"/>
      <c r="Z131" s="50"/>
      <c r="AA131" s="50"/>
      <c r="AB131" s="50"/>
    </row>
    <row r="132" spans="1:28" ht="39.950000000000003" customHeight="1" x14ac:dyDescent="0.25">
      <c r="A132" s="69"/>
      <c r="B132" s="66"/>
      <c r="C132" s="37">
        <v>129</v>
      </c>
      <c r="D132" s="63"/>
      <c r="E132" s="42" t="s">
        <v>53</v>
      </c>
      <c r="F132" s="43" t="s">
        <v>38</v>
      </c>
      <c r="G132" s="43" t="s">
        <v>54</v>
      </c>
      <c r="H132" s="43" t="s">
        <v>30</v>
      </c>
      <c r="I132" s="41">
        <v>262.35000000000002</v>
      </c>
      <c r="J132" s="16">
        <v>0</v>
      </c>
      <c r="K132" s="21">
        <f t="shared" si="5"/>
        <v>0</v>
      </c>
      <c r="L132" s="22" t="str">
        <f t="shared" si="4"/>
        <v>OK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50"/>
      <c r="Z132" s="50"/>
      <c r="AA132" s="50"/>
      <c r="AB132" s="50"/>
    </row>
    <row r="133" spans="1:28" ht="39.950000000000003" customHeight="1" x14ac:dyDescent="0.25">
      <c r="A133" s="69"/>
      <c r="B133" s="66"/>
      <c r="C133" s="37">
        <v>130</v>
      </c>
      <c r="D133" s="63"/>
      <c r="E133" s="42" t="s">
        <v>55</v>
      </c>
      <c r="F133" s="43" t="s">
        <v>38</v>
      </c>
      <c r="G133" s="43" t="s">
        <v>96</v>
      </c>
      <c r="H133" s="43" t="s">
        <v>30</v>
      </c>
      <c r="I133" s="41">
        <v>86.48</v>
      </c>
      <c r="J133" s="16">
        <v>0</v>
      </c>
      <c r="K133" s="21">
        <f t="shared" si="5"/>
        <v>0</v>
      </c>
      <c r="L133" s="22" t="str">
        <f t="shared" si="4"/>
        <v>OK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50"/>
      <c r="Z133" s="50"/>
      <c r="AA133" s="50"/>
      <c r="AB133" s="50"/>
    </row>
    <row r="134" spans="1:28" ht="39.950000000000003" customHeight="1" x14ac:dyDescent="0.25">
      <c r="A134" s="69"/>
      <c r="B134" s="66"/>
      <c r="C134" s="37">
        <v>131</v>
      </c>
      <c r="D134" s="63"/>
      <c r="E134" s="42" t="s">
        <v>57</v>
      </c>
      <c r="F134" s="43" t="s">
        <v>38</v>
      </c>
      <c r="G134" s="43" t="s">
        <v>97</v>
      </c>
      <c r="H134" s="43" t="s">
        <v>30</v>
      </c>
      <c r="I134" s="41">
        <v>33.17</v>
      </c>
      <c r="J134" s="16">
        <v>0</v>
      </c>
      <c r="K134" s="21">
        <f t="shared" si="5"/>
        <v>0</v>
      </c>
      <c r="L134" s="22" t="str">
        <f t="shared" si="4"/>
        <v>OK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50"/>
      <c r="Z134" s="50"/>
      <c r="AA134" s="50"/>
      <c r="AB134" s="50"/>
    </row>
    <row r="135" spans="1:28" ht="39.950000000000003" customHeight="1" x14ac:dyDescent="0.25">
      <c r="A135" s="69"/>
      <c r="B135" s="66"/>
      <c r="C135" s="37">
        <v>132</v>
      </c>
      <c r="D135" s="63"/>
      <c r="E135" s="42" t="s">
        <v>59</v>
      </c>
      <c r="F135" s="43" t="s">
        <v>38</v>
      </c>
      <c r="G135" s="43" t="s">
        <v>60</v>
      </c>
      <c r="H135" s="43" t="s">
        <v>30</v>
      </c>
      <c r="I135" s="41">
        <v>74.31</v>
      </c>
      <c r="J135" s="16">
        <v>0</v>
      </c>
      <c r="K135" s="21">
        <f t="shared" si="5"/>
        <v>0</v>
      </c>
      <c r="L135" s="22" t="str">
        <f t="shared" si="4"/>
        <v>OK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50"/>
      <c r="Z135" s="50"/>
      <c r="AA135" s="50"/>
      <c r="AB135" s="50"/>
    </row>
    <row r="136" spans="1:28" ht="39.950000000000003" customHeight="1" x14ac:dyDescent="0.25">
      <c r="A136" s="69"/>
      <c r="B136" s="66"/>
      <c r="C136" s="37">
        <v>133</v>
      </c>
      <c r="D136" s="63"/>
      <c r="E136" s="42" t="s">
        <v>61</v>
      </c>
      <c r="F136" s="43" t="s">
        <v>38</v>
      </c>
      <c r="G136" s="43" t="s">
        <v>62</v>
      </c>
      <c r="H136" s="43" t="s">
        <v>30</v>
      </c>
      <c r="I136" s="41">
        <v>124.47</v>
      </c>
      <c r="J136" s="16">
        <v>0</v>
      </c>
      <c r="K136" s="21">
        <f t="shared" si="5"/>
        <v>0</v>
      </c>
      <c r="L136" s="22" t="str">
        <f t="shared" si="4"/>
        <v>OK</v>
      </c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50"/>
      <c r="Z136" s="50"/>
      <c r="AA136" s="50"/>
      <c r="AB136" s="50"/>
    </row>
    <row r="137" spans="1:28" ht="39.950000000000003" customHeight="1" x14ac:dyDescent="0.25">
      <c r="A137" s="69"/>
      <c r="B137" s="66"/>
      <c r="C137" s="37">
        <v>134</v>
      </c>
      <c r="D137" s="63"/>
      <c r="E137" s="42" t="s">
        <v>63</v>
      </c>
      <c r="F137" s="43" t="s">
        <v>126</v>
      </c>
      <c r="G137" s="43" t="s">
        <v>64</v>
      </c>
      <c r="H137" s="43" t="s">
        <v>30</v>
      </c>
      <c r="I137" s="41">
        <v>1329.82</v>
      </c>
      <c r="J137" s="16">
        <v>0</v>
      </c>
      <c r="K137" s="21">
        <f t="shared" si="5"/>
        <v>0</v>
      </c>
      <c r="L137" s="22" t="str">
        <f t="shared" si="4"/>
        <v>OK</v>
      </c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50"/>
      <c r="Z137" s="50"/>
      <c r="AA137" s="50"/>
      <c r="AB137" s="50"/>
    </row>
    <row r="138" spans="1:28" ht="39.950000000000003" customHeight="1" x14ac:dyDescent="0.25">
      <c r="A138" s="69"/>
      <c r="B138" s="66"/>
      <c r="C138" s="37">
        <v>135</v>
      </c>
      <c r="D138" s="63"/>
      <c r="E138" s="42" t="s">
        <v>65</v>
      </c>
      <c r="F138" s="43" t="s">
        <v>126</v>
      </c>
      <c r="G138" s="43" t="s">
        <v>64</v>
      </c>
      <c r="H138" s="43" t="s">
        <v>30</v>
      </c>
      <c r="I138" s="41">
        <v>699.23</v>
      </c>
      <c r="J138" s="16">
        <v>0</v>
      </c>
      <c r="K138" s="21">
        <f t="shared" si="5"/>
        <v>0</v>
      </c>
      <c r="L138" s="22" t="str">
        <f t="shared" si="4"/>
        <v>OK</v>
      </c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50"/>
      <c r="Z138" s="50"/>
      <c r="AA138" s="50"/>
      <c r="AB138" s="50"/>
    </row>
    <row r="139" spans="1:28" ht="39.950000000000003" customHeight="1" x14ac:dyDescent="0.25">
      <c r="A139" s="69"/>
      <c r="B139" s="66"/>
      <c r="C139" s="37">
        <v>136</v>
      </c>
      <c r="D139" s="63"/>
      <c r="E139" s="42" t="s">
        <v>66</v>
      </c>
      <c r="F139" s="43" t="s">
        <v>126</v>
      </c>
      <c r="G139" s="43" t="s">
        <v>67</v>
      </c>
      <c r="H139" s="43" t="s">
        <v>30</v>
      </c>
      <c r="I139" s="41">
        <v>188.79</v>
      </c>
      <c r="J139" s="16">
        <v>0</v>
      </c>
      <c r="K139" s="21">
        <f t="shared" si="5"/>
        <v>0</v>
      </c>
      <c r="L139" s="22" t="str">
        <f t="shared" si="4"/>
        <v>OK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50"/>
      <c r="Z139" s="50"/>
      <c r="AA139" s="50"/>
      <c r="AB139" s="50"/>
    </row>
    <row r="140" spans="1:28" ht="39.950000000000003" customHeight="1" x14ac:dyDescent="0.25">
      <c r="A140" s="69"/>
      <c r="B140" s="66"/>
      <c r="C140" s="37">
        <v>137</v>
      </c>
      <c r="D140" s="63"/>
      <c r="E140" s="42" t="s">
        <v>68</v>
      </c>
      <c r="F140" s="43" t="s">
        <v>126</v>
      </c>
      <c r="G140" s="43" t="s">
        <v>69</v>
      </c>
      <c r="H140" s="43" t="s">
        <v>30</v>
      </c>
      <c r="I140" s="41">
        <v>867.11</v>
      </c>
      <c r="J140" s="16">
        <v>0</v>
      </c>
      <c r="K140" s="21">
        <f t="shared" si="5"/>
        <v>0</v>
      </c>
      <c r="L140" s="22" t="str">
        <f t="shared" si="4"/>
        <v>OK</v>
      </c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50"/>
      <c r="Z140" s="50"/>
      <c r="AA140" s="50"/>
      <c r="AB140" s="50"/>
    </row>
    <row r="141" spans="1:28" ht="39.950000000000003" customHeight="1" x14ac:dyDescent="0.25">
      <c r="A141" s="69"/>
      <c r="B141" s="66"/>
      <c r="C141" s="37">
        <v>138</v>
      </c>
      <c r="D141" s="63"/>
      <c r="E141" s="42" t="s">
        <v>70</v>
      </c>
      <c r="F141" s="43" t="s">
        <v>126</v>
      </c>
      <c r="G141" s="43" t="s">
        <v>29</v>
      </c>
      <c r="H141" s="43" t="s">
        <v>30</v>
      </c>
      <c r="I141" s="41">
        <v>433.26</v>
      </c>
      <c r="J141" s="16">
        <v>0</v>
      </c>
      <c r="K141" s="21">
        <f t="shared" si="5"/>
        <v>0</v>
      </c>
      <c r="L141" s="22" t="str">
        <f t="shared" si="4"/>
        <v>OK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50"/>
      <c r="Z141" s="50"/>
      <c r="AA141" s="50"/>
      <c r="AB141" s="50"/>
    </row>
    <row r="142" spans="1:28" ht="39.950000000000003" customHeight="1" x14ac:dyDescent="0.25">
      <c r="A142" s="69"/>
      <c r="B142" s="66"/>
      <c r="C142" s="37">
        <v>139</v>
      </c>
      <c r="D142" s="63"/>
      <c r="E142" s="42" t="s">
        <v>71</v>
      </c>
      <c r="F142" s="43" t="s">
        <v>126</v>
      </c>
      <c r="G142" s="43" t="s">
        <v>72</v>
      </c>
      <c r="H142" s="43" t="s">
        <v>30</v>
      </c>
      <c r="I142" s="41">
        <v>164.74</v>
      </c>
      <c r="J142" s="16">
        <v>0</v>
      </c>
      <c r="K142" s="21">
        <f t="shared" si="5"/>
        <v>0</v>
      </c>
      <c r="L142" s="22" t="str">
        <f t="shared" si="4"/>
        <v>OK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50"/>
      <c r="Z142" s="50"/>
      <c r="AA142" s="50"/>
      <c r="AB142" s="50"/>
    </row>
    <row r="143" spans="1:28" ht="39.950000000000003" customHeight="1" x14ac:dyDescent="0.25">
      <c r="A143" s="69"/>
      <c r="B143" s="66"/>
      <c r="C143" s="37">
        <v>140</v>
      </c>
      <c r="D143" s="63"/>
      <c r="E143" s="42" t="s">
        <v>73</v>
      </c>
      <c r="F143" s="43" t="s">
        <v>126</v>
      </c>
      <c r="G143" s="43" t="s">
        <v>74</v>
      </c>
      <c r="H143" s="43" t="s">
        <v>30</v>
      </c>
      <c r="I143" s="41">
        <v>960</v>
      </c>
      <c r="J143" s="16">
        <v>0</v>
      </c>
      <c r="K143" s="21">
        <f t="shared" si="5"/>
        <v>0</v>
      </c>
      <c r="L143" s="22" t="str">
        <f t="shared" si="4"/>
        <v>OK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50"/>
      <c r="Z143" s="50"/>
      <c r="AA143" s="50"/>
      <c r="AB143" s="50"/>
    </row>
    <row r="144" spans="1:28" ht="39.950000000000003" customHeight="1" x14ac:dyDescent="0.25">
      <c r="A144" s="69"/>
      <c r="B144" s="66"/>
      <c r="C144" s="37">
        <v>141</v>
      </c>
      <c r="D144" s="63"/>
      <c r="E144" s="42" t="s">
        <v>75</v>
      </c>
      <c r="F144" s="43" t="s">
        <v>126</v>
      </c>
      <c r="G144" s="43" t="s">
        <v>76</v>
      </c>
      <c r="H144" s="43" t="s">
        <v>30</v>
      </c>
      <c r="I144" s="41">
        <v>1340</v>
      </c>
      <c r="J144" s="16">
        <v>0</v>
      </c>
      <c r="K144" s="21">
        <f t="shared" si="5"/>
        <v>0</v>
      </c>
      <c r="L144" s="22" t="str">
        <f t="shared" si="4"/>
        <v>OK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50"/>
      <c r="Z144" s="50"/>
      <c r="AA144" s="50"/>
      <c r="AB144" s="50"/>
    </row>
    <row r="145" spans="1:28" ht="39.950000000000003" customHeight="1" x14ac:dyDescent="0.25">
      <c r="A145" s="69"/>
      <c r="B145" s="66"/>
      <c r="C145" s="37">
        <v>142</v>
      </c>
      <c r="D145" s="63"/>
      <c r="E145" s="42" t="s">
        <v>77</v>
      </c>
      <c r="F145" s="43" t="s">
        <v>126</v>
      </c>
      <c r="G145" s="43" t="s">
        <v>29</v>
      </c>
      <c r="H145" s="43" t="s">
        <v>30</v>
      </c>
      <c r="I145" s="41">
        <v>716.77</v>
      </c>
      <c r="J145" s="16">
        <v>0</v>
      </c>
      <c r="K145" s="21">
        <f t="shared" si="5"/>
        <v>0</v>
      </c>
      <c r="L145" s="22" t="str">
        <f t="shared" si="4"/>
        <v>OK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50"/>
      <c r="Z145" s="50"/>
      <c r="AA145" s="50"/>
      <c r="AB145" s="50"/>
    </row>
    <row r="146" spans="1:28" ht="39.950000000000003" customHeight="1" x14ac:dyDescent="0.25">
      <c r="A146" s="69"/>
      <c r="B146" s="66"/>
      <c r="C146" s="37">
        <v>143</v>
      </c>
      <c r="D146" s="63"/>
      <c r="E146" s="42" t="s">
        <v>78</v>
      </c>
      <c r="F146" s="43" t="s">
        <v>126</v>
      </c>
      <c r="G146" s="43" t="s">
        <v>29</v>
      </c>
      <c r="H146" s="43" t="s">
        <v>30</v>
      </c>
      <c r="I146" s="41">
        <v>1353.57</v>
      </c>
      <c r="J146" s="16">
        <v>0</v>
      </c>
      <c r="K146" s="21">
        <f t="shared" si="5"/>
        <v>0</v>
      </c>
      <c r="L146" s="22" t="str">
        <f t="shared" si="4"/>
        <v>OK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0"/>
      <c r="Z146" s="50"/>
      <c r="AA146" s="50"/>
      <c r="AB146" s="50"/>
    </row>
    <row r="147" spans="1:28" ht="39.950000000000003" customHeight="1" x14ac:dyDescent="0.25">
      <c r="A147" s="69"/>
      <c r="B147" s="66"/>
      <c r="C147" s="37">
        <v>144</v>
      </c>
      <c r="D147" s="63"/>
      <c r="E147" s="42" t="s">
        <v>79</v>
      </c>
      <c r="F147" s="43" t="s">
        <v>126</v>
      </c>
      <c r="G147" s="43" t="s">
        <v>29</v>
      </c>
      <c r="H147" s="43" t="s">
        <v>30</v>
      </c>
      <c r="I147" s="41">
        <v>90</v>
      </c>
      <c r="J147" s="16">
        <v>0</v>
      </c>
      <c r="K147" s="21">
        <f t="shared" si="5"/>
        <v>0</v>
      </c>
      <c r="L147" s="22" t="str">
        <f t="shared" si="4"/>
        <v>OK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0"/>
      <c r="Z147" s="50"/>
      <c r="AA147" s="50"/>
      <c r="AB147" s="50"/>
    </row>
    <row r="148" spans="1:28" ht="39.950000000000003" customHeight="1" x14ac:dyDescent="0.25">
      <c r="A148" s="69"/>
      <c r="B148" s="66"/>
      <c r="C148" s="37">
        <v>145</v>
      </c>
      <c r="D148" s="63"/>
      <c r="E148" s="42" t="s">
        <v>132</v>
      </c>
      <c r="F148" s="43" t="s">
        <v>126</v>
      </c>
      <c r="G148" s="43" t="s">
        <v>29</v>
      </c>
      <c r="H148" s="43" t="s">
        <v>30</v>
      </c>
      <c r="I148" s="41">
        <v>85.21</v>
      </c>
      <c r="J148" s="16">
        <v>0</v>
      </c>
      <c r="K148" s="21">
        <f t="shared" si="5"/>
        <v>0</v>
      </c>
      <c r="L148" s="22" t="str">
        <f t="shared" si="4"/>
        <v>OK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0"/>
      <c r="Z148" s="50"/>
      <c r="AA148" s="50"/>
      <c r="AB148" s="50"/>
    </row>
    <row r="149" spans="1:28" ht="39.950000000000003" customHeight="1" x14ac:dyDescent="0.25">
      <c r="A149" s="69"/>
      <c r="B149" s="66"/>
      <c r="C149" s="37">
        <v>146</v>
      </c>
      <c r="D149" s="63"/>
      <c r="E149" s="42" t="s">
        <v>133</v>
      </c>
      <c r="F149" s="43" t="s">
        <v>38</v>
      </c>
      <c r="G149" s="43" t="s">
        <v>80</v>
      </c>
      <c r="H149" s="43" t="s">
        <v>30</v>
      </c>
      <c r="I149" s="41">
        <v>16.18</v>
      </c>
      <c r="J149" s="16">
        <v>0</v>
      </c>
      <c r="K149" s="21">
        <f t="shared" si="5"/>
        <v>0</v>
      </c>
      <c r="L149" s="22" t="str">
        <f t="shared" si="4"/>
        <v>OK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0"/>
      <c r="Z149" s="50"/>
      <c r="AA149" s="50"/>
      <c r="AB149" s="50"/>
    </row>
    <row r="150" spans="1:28" ht="39.950000000000003" customHeight="1" x14ac:dyDescent="0.25">
      <c r="A150" s="69"/>
      <c r="B150" s="66"/>
      <c r="C150" s="37">
        <v>147</v>
      </c>
      <c r="D150" s="63"/>
      <c r="E150" s="42" t="s">
        <v>136</v>
      </c>
      <c r="F150" s="43" t="s">
        <v>38</v>
      </c>
      <c r="G150" s="43" t="s">
        <v>83</v>
      </c>
      <c r="H150" s="43" t="s">
        <v>30</v>
      </c>
      <c r="I150" s="41">
        <v>65.41</v>
      </c>
      <c r="J150" s="16">
        <v>0</v>
      </c>
      <c r="K150" s="21">
        <f t="shared" si="5"/>
        <v>0</v>
      </c>
      <c r="L150" s="22" t="str">
        <f t="shared" si="4"/>
        <v>OK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0"/>
      <c r="Z150" s="50"/>
      <c r="AA150" s="50"/>
      <c r="AB150" s="50"/>
    </row>
    <row r="151" spans="1:28" ht="39.950000000000003" customHeight="1" x14ac:dyDescent="0.25">
      <c r="A151" s="69"/>
      <c r="B151" s="66"/>
      <c r="C151" s="37">
        <v>148</v>
      </c>
      <c r="D151" s="63"/>
      <c r="E151" s="42" t="s">
        <v>137</v>
      </c>
      <c r="F151" s="43" t="s">
        <v>38</v>
      </c>
      <c r="G151" s="43" t="s">
        <v>84</v>
      </c>
      <c r="H151" s="43" t="s">
        <v>30</v>
      </c>
      <c r="I151" s="41">
        <v>34.229999999999997</v>
      </c>
      <c r="J151" s="16">
        <v>0</v>
      </c>
      <c r="K151" s="21">
        <f t="shared" si="5"/>
        <v>0</v>
      </c>
      <c r="L151" s="22" t="str">
        <f t="shared" si="4"/>
        <v>OK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0"/>
      <c r="Z151" s="50"/>
      <c r="AA151" s="50"/>
      <c r="AB151" s="50"/>
    </row>
    <row r="152" spans="1:28" ht="39.950000000000003" customHeight="1" x14ac:dyDescent="0.25">
      <c r="A152" s="69"/>
      <c r="B152" s="66"/>
      <c r="C152" s="37">
        <v>149</v>
      </c>
      <c r="D152" s="63"/>
      <c r="E152" s="42" t="s">
        <v>87</v>
      </c>
      <c r="F152" s="43" t="s">
        <v>126</v>
      </c>
      <c r="G152" s="43" t="s">
        <v>88</v>
      </c>
      <c r="H152" s="43" t="s">
        <v>30</v>
      </c>
      <c r="I152" s="41">
        <v>578.94000000000005</v>
      </c>
      <c r="J152" s="16">
        <v>0</v>
      </c>
      <c r="K152" s="21">
        <f t="shared" si="5"/>
        <v>0</v>
      </c>
      <c r="L152" s="22" t="str">
        <f t="shared" si="4"/>
        <v>OK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0"/>
      <c r="Z152" s="50"/>
      <c r="AA152" s="50"/>
      <c r="AB152" s="50"/>
    </row>
    <row r="153" spans="1:28" ht="39.950000000000003" customHeight="1" x14ac:dyDescent="0.25">
      <c r="A153" s="69"/>
      <c r="B153" s="66"/>
      <c r="C153" s="37">
        <v>150</v>
      </c>
      <c r="D153" s="63"/>
      <c r="E153" s="42" t="s">
        <v>89</v>
      </c>
      <c r="F153" s="43" t="s">
        <v>126</v>
      </c>
      <c r="G153" s="43" t="s">
        <v>29</v>
      </c>
      <c r="H153" s="43" t="s">
        <v>30</v>
      </c>
      <c r="I153" s="41">
        <v>1150</v>
      </c>
      <c r="J153" s="16">
        <v>0</v>
      </c>
      <c r="K153" s="21">
        <f t="shared" si="5"/>
        <v>0</v>
      </c>
      <c r="L153" s="22" t="str">
        <f t="shared" si="4"/>
        <v>OK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0"/>
      <c r="Z153" s="50"/>
      <c r="AA153" s="50"/>
      <c r="AB153" s="50"/>
    </row>
    <row r="154" spans="1:28" ht="39.950000000000003" customHeight="1" x14ac:dyDescent="0.25">
      <c r="A154" s="69"/>
      <c r="B154" s="66"/>
      <c r="C154" s="37">
        <v>151</v>
      </c>
      <c r="D154" s="63"/>
      <c r="E154" s="42" t="s">
        <v>90</v>
      </c>
      <c r="F154" s="43" t="s">
        <v>38</v>
      </c>
      <c r="G154" s="43" t="s">
        <v>29</v>
      </c>
      <c r="H154" s="43" t="s">
        <v>30</v>
      </c>
      <c r="I154" s="41">
        <v>240</v>
      </c>
      <c r="J154" s="16">
        <v>0</v>
      </c>
      <c r="K154" s="21">
        <f t="shared" si="5"/>
        <v>0</v>
      </c>
      <c r="L154" s="22" t="str">
        <f t="shared" si="4"/>
        <v>OK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0"/>
      <c r="Z154" s="50"/>
      <c r="AA154" s="50"/>
      <c r="AB154" s="50"/>
    </row>
    <row r="155" spans="1:28" ht="39.950000000000003" customHeight="1" x14ac:dyDescent="0.25">
      <c r="A155" s="69"/>
      <c r="B155" s="66"/>
      <c r="C155" s="37">
        <v>152</v>
      </c>
      <c r="D155" s="63"/>
      <c r="E155" s="42" t="s">
        <v>91</v>
      </c>
      <c r="F155" s="43" t="s">
        <v>38</v>
      </c>
      <c r="G155" s="43" t="s">
        <v>29</v>
      </c>
      <c r="H155" s="43" t="s">
        <v>30</v>
      </c>
      <c r="I155" s="41">
        <v>135</v>
      </c>
      <c r="J155" s="16">
        <v>0</v>
      </c>
      <c r="K155" s="21">
        <f t="shared" si="5"/>
        <v>0</v>
      </c>
      <c r="L155" s="22" t="str">
        <f t="shared" si="4"/>
        <v>OK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0"/>
      <c r="Z155" s="50"/>
      <c r="AA155" s="50"/>
      <c r="AB155" s="50"/>
    </row>
    <row r="156" spans="1:28" ht="39.950000000000003" customHeight="1" x14ac:dyDescent="0.25">
      <c r="A156" s="69"/>
      <c r="B156" s="66"/>
      <c r="C156" s="37">
        <v>153</v>
      </c>
      <c r="D156" s="63"/>
      <c r="E156" s="42" t="s">
        <v>92</v>
      </c>
      <c r="F156" s="43" t="s">
        <v>38</v>
      </c>
      <c r="G156" s="43" t="s">
        <v>93</v>
      </c>
      <c r="H156" s="43" t="s">
        <v>30</v>
      </c>
      <c r="I156" s="41">
        <v>24.21</v>
      </c>
      <c r="J156" s="16">
        <v>0</v>
      </c>
      <c r="K156" s="21">
        <f t="shared" si="5"/>
        <v>0</v>
      </c>
      <c r="L156" s="22" t="str">
        <f t="shared" si="4"/>
        <v>OK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0"/>
      <c r="Z156" s="50"/>
      <c r="AA156" s="50"/>
      <c r="AB156" s="50"/>
    </row>
    <row r="157" spans="1:28" ht="39.950000000000003" customHeight="1" x14ac:dyDescent="0.25">
      <c r="A157" s="69"/>
      <c r="B157" s="66"/>
      <c r="C157" s="37">
        <v>154</v>
      </c>
      <c r="D157" s="63"/>
      <c r="E157" s="42" t="s">
        <v>94</v>
      </c>
      <c r="F157" s="43" t="s">
        <v>126</v>
      </c>
      <c r="G157" s="43" t="s">
        <v>29</v>
      </c>
      <c r="H157" s="43" t="s">
        <v>30</v>
      </c>
      <c r="I157" s="41">
        <v>224</v>
      </c>
      <c r="J157" s="16">
        <v>0</v>
      </c>
      <c r="K157" s="21">
        <f t="shared" si="5"/>
        <v>0</v>
      </c>
      <c r="L157" s="22" t="str">
        <f t="shared" si="4"/>
        <v>OK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0"/>
      <c r="Z157" s="50"/>
      <c r="AA157" s="50"/>
      <c r="AB157" s="50"/>
    </row>
    <row r="158" spans="1:28" ht="39.950000000000003" customHeight="1" x14ac:dyDescent="0.25">
      <c r="A158" s="70"/>
      <c r="B158" s="67"/>
      <c r="C158" s="37">
        <v>155</v>
      </c>
      <c r="D158" s="64"/>
      <c r="E158" s="42" t="s">
        <v>95</v>
      </c>
      <c r="F158" s="43" t="s">
        <v>126</v>
      </c>
      <c r="G158" s="43" t="s">
        <v>29</v>
      </c>
      <c r="H158" s="43" t="s">
        <v>30</v>
      </c>
      <c r="I158" s="41">
        <v>245</v>
      </c>
      <c r="J158" s="16">
        <v>0</v>
      </c>
      <c r="K158" s="21">
        <f t="shared" si="5"/>
        <v>0</v>
      </c>
      <c r="L158" s="22" t="str">
        <f t="shared" si="4"/>
        <v>OK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0"/>
      <c r="Z158" s="50"/>
      <c r="AA158" s="50"/>
      <c r="AB158" s="50"/>
    </row>
    <row r="159" spans="1:28" ht="39.950000000000003" customHeight="1" x14ac:dyDescent="0.25">
      <c r="A159" s="68" t="s">
        <v>144</v>
      </c>
      <c r="B159" s="65">
        <v>5</v>
      </c>
      <c r="C159" s="37">
        <v>156</v>
      </c>
      <c r="D159" s="62" t="s">
        <v>124</v>
      </c>
      <c r="E159" s="42" t="s">
        <v>28</v>
      </c>
      <c r="F159" s="43" t="s">
        <v>126</v>
      </c>
      <c r="G159" s="43" t="s">
        <v>29</v>
      </c>
      <c r="H159" s="43" t="s">
        <v>30</v>
      </c>
      <c r="I159" s="41">
        <v>250</v>
      </c>
      <c r="J159" s="16">
        <v>10</v>
      </c>
      <c r="K159" s="21">
        <f t="shared" si="5"/>
        <v>10</v>
      </c>
      <c r="L159" s="22" t="str">
        <f t="shared" si="4"/>
        <v>OK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0"/>
      <c r="Z159" s="50"/>
      <c r="AA159" s="50"/>
      <c r="AB159" s="50"/>
    </row>
    <row r="160" spans="1:28" ht="39.950000000000003" customHeight="1" x14ac:dyDescent="0.25">
      <c r="A160" s="69"/>
      <c r="B160" s="66"/>
      <c r="C160" s="37">
        <v>157</v>
      </c>
      <c r="D160" s="63"/>
      <c r="E160" s="42" t="s">
        <v>31</v>
      </c>
      <c r="F160" s="43" t="s">
        <v>32</v>
      </c>
      <c r="G160" s="43" t="s">
        <v>29</v>
      </c>
      <c r="H160" s="43" t="s">
        <v>30</v>
      </c>
      <c r="I160" s="41">
        <v>20</v>
      </c>
      <c r="J160" s="16">
        <v>500</v>
      </c>
      <c r="K160" s="21">
        <f t="shared" si="5"/>
        <v>500</v>
      </c>
      <c r="L160" s="22" t="str">
        <f t="shared" si="4"/>
        <v>OK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0"/>
      <c r="Z160" s="50"/>
      <c r="AA160" s="50"/>
      <c r="AB160" s="50"/>
    </row>
    <row r="161" spans="1:28" ht="39.950000000000003" customHeight="1" x14ac:dyDescent="0.25">
      <c r="A161" s="69"/>
      <c r="B161" s="66"/>
      <c r="C161" s="37">
        <v>158</v>
      </c>
      <c r="D161" s="63"/>
      <c r="E161" s="42" t="s">
        <v>33</v>
      </c>
      <c r="F161" s="43" t="s">
        <v>126</v>
      </c>
      <c r="G161" s="43" t="s">
        <v>29</v>
      </c>
      <c r="H161" s="43" t="s">
        <v>30</v>
      </c>
      <c r="I161" s="41">
        <v>32</v>
      </c>
      <c r="J161" s="16">
        <v>100</v>
      </c>
      <c r="K161" s="21">
        <f t="shared" si="5"/>
        <v>100</v>
      </c>
      <c r="L161" s="22" t="str">
        <f t="shared" si="4"/>
        <v>OK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0"/>
      <c r="Z161" s="50"/>
      <c r="AA161" s="50"/>
      <c r="AB161" s="50"/>
    </row>
    <row r="162" spans="1:28" ht="39.950000000000003" customHeight="1" x14ac:dyDescent="0.25">
      <c r="A162" s="69"/>
      <c r="B162" s="66"/>
      <c r="C162" s="37">
        <v>159</v>
      </c>
      <c r="D162" s="63"/>
      <c r="E162" s="42" t="s">
        <v>34</v>
      </c>
      <c r="F162" s="43" t="s">
        <v>126</v>
      </c>
      <c r="G162" s="43" t="s">
        <v>35</v>
      </c>
      <c r="H162" s="43" t="s">
        <v>30</v>
      </c>
      <c r="I162" s="41">
        <v>52</v>
      </c>
      <c r="J162" s="16">
        <v>100</v>
      </c>
      <c r="K162" s="21">
        <f t="shared" si="5"/>
        <v>100</v>
      </c>
      <c r="L162" s="22" t="str">
        <f t="shared" si="4"/>
        <v>OK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0"/>
      <c r="Z162" s="50"/>
      <c r="AA162" s="50"/>
      <c r="AB162" s="50"/>
    </row>
    <row r="163" spans="1:28" ht="39.950000000000003" customHeight="1" x14ac:dyDescent="0.25">
      <c r="A163" s="69"/>
      <c r="B163" s="66"/>
      <c r="C163" s="37">
        <v>160</v>
      </c>
      <c r="D163" s="63"/>
      <c r="E163" s="42" t="s">
        <v>36</v>
      </c>
      <c r="F163" s="43" t="s">
        <v>126</v>
      </c>
      <c r="G163" s="43" t="s">
        <v>37</v>
      </c>
      <c r="H163" s="43" t="s">
        <v>30</v>
      </c>
      <c r="I163" s="41">
        <v>75</v>
      </c>
      <c r="J163" s="16">
        <v>300</v>
      </c>
      <c r="K163" s="21">
        <f t="shared" si="5"/>
        <v>300</v>
      </c>
      <c r="L163" s="22" t="str">
        <f t="shared" si="4"/>
        <v>OK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0"/>
      <c r="Z163" s="50"/>
      <c r="AA163" s="50"/>
      <c r="AB163" s="50"/>
    </row>
    <row r="164" spans="1:28" ht="39.950000000000003" customHeight="1" x14ac:dyDescent="0.25">
      <c r="A164" s="69"/>
      <c r="B164" s="66"/>
      <c r="C164" s="37">
        <v>161</v>
      </c>
      <c r="D164" s="63"/>
      <c r="E164" s="42" t="s">
        <v>128</v>
      </c>
      <c r="F164" s="43" t="s">
        <v>126</v>
      </c>
      <c r="G164" s="43" t="s">
        <v>29</v>
      </c>
      <c r="H164" s="43" t="s">
        <v>30</v>
      </c>
      <c r="I164" s="41">
        <v>6.59</v>
      </c>
      <c r="J164" s="16">
        <v>1500</v>
      </c>
      <c r="K164" s="21">
        <f t="shared" si="5"/>
        <v>1500</v>
      </c>
      <c r="L164" s="22" t="str">
        <f t="shared" si="4"/>
        <v>OK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0"/>
      <c r="Z164" s="50"/>
      <c r="AA164" s="50"/>
      <c r="AB164" s="50"/>
    </row>
    <row r="165" spans="1:28" ht="39.950000000000003" customHeight="1" x14ac:dyDescent="0.25">
      <c r="A165" s="69"/>
      <c r="B165" s="66"/>
      <c r="C165" s="37">
        <v>162</v>
      </c>
      <c r="D165" s="63"/>
      <c r="E165" s="42" t="s">
        <v>42</v>
      </c>
      <c r="F165" s="43" t="s">
        <v>11</v>
      </c>
      <c r="G165" s="43" t="s">
        <v>29</v>
      </c>
      <c r="H165" s="43" t="s">
        <v>30</v>
      </c>
      <c r="I165" s="41">
        <v>74.28</v>
      </c>
      <c r="J165" s="16">
        <v>100</v>
      </c>
      <c r="K165" s="21">
        <f t="shared" si="5"/>
        <v>100</v>
      </c>
      <c r="L165" s="22" t="str">
        <f t="shared" si="4"/>
        <v>OK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0"/>
      <c r="Z165" s="50"/>
      <c r="AA165" s="50"/>
      <c r="AB165" s="50"/>
    </row>
    <row r="166" spans="1:28" ht="39.950000000000003" customHeight="1" x14ac:dyDescent="0.25">
      <c r="A166" s="69"/>
      <c r="B166" s="66"/>
      <c r="C166" s="37">
        <v>163</v>
      </c>
      <c r="D166" s="63"/>
      <c r="E166" s="42" t="s">
        <v>43</v>
      </c>
      <c r="F166" s="43" t="s">
        <v>44</v>
      </c>
      <c r="G166" s="43" t="s">
        <v>29</v>
      </c>
      <c r="H166" s="43" t="s">
        <v>30</v>
      </c>
      <c r="I166" s="41">
        <v>26.57</v>
      </c>
      <c r="J166" s="16">
        <v>200</v>
      </c>
      <c r="K166" s="21">
        <f t="shared" si="5"/>
        <v>200</v>
      </c>
      <c r="L166" s="22" t="str">
        <f t="shared" si="4"/>
        <v>OK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0"/>
      <c r="Z166" s="50"/>
      <c r="AA166" s="50"/>
      <c r="AB166" s="50"/>
    </row>
    <row r="167" spans="1:28" ht="39.950000000000003" customHeight="1" x14ac:dyDescent="0.25">
      <c r="A167" s="69"/>
      <c r="B167" s="66"/>
      <c r="C167" s="37">
        <v>164</v>
      </c>
      <c r="D167" s="63"/>
      <c r="E167" s="42" t="s">
        <v>45</v>
      </c>
      <c r="F167" s="43" t="s">
        <v>38</v>
      </c>
      <c r="G167" s="43" t="s">
        <v>46</v>
      </c>
      <c r="H167" s="43" t="s">
        <v>30</v>
      </c>
      <c r="I167" s="41">
        <v>34.21</v>
      </c>
      <c r="J167" s="16">
        <v>200</v>
      </c>
      <c r="K167" s="21">
        <f t="shared" si="5"/>
        <v>200</v>
      </c>
      <c r="L167" s="22" t="str">
        <f t="shared" si="4"/>
        <v>OK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0"/>
      <c r="Z167" s="50"/>
      <c r="AA167" s="50"/>
      <c r="AB167" s="50"/>
    </row>
    <row r="168" spans="1:28" ht="39.950000000000003" customHeight="1" x14ac:dyDescent="0.25">
      <c r="A168" s="69"/>
      <c r="B168" s="66"/>
      <c r="C168" s="37">
        <v>165</v>
      </c>
      <c r="D168" s="63"/>
      <c r="E168" s="42" t="s">
        <v>47</v>
      </c>
      <c r="F168" s="43" t="s">
        <v>38</v>
      </c>
      <c r="G168" s="43" t="s">
        <v>100</v>
      </c>
      <c r="H168" s="43" t="s">
        <v>30</v>
      </c>
      <c r="I168" s="41">
        <v>27</v>
      </c>
      <c r="J168" s="16">
        <v>200</v>
      </c>
      <c r="K168" s="21">
        <f t="shared" si="5"/>
        <v>200</v>
      </c>
      <c r="L168" s="22" t="str">
        <f t="shared" si="4"/>
        <v>OK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0"/>
      <c r="Z168" s="50"/>
      <c r="AA168" s="50"/>
      <c r="AB168" s="50"/>
    </row>
    <row r="169" spans="1:28" ht="39.950000000000003" customHeight="1" x14ac:dyDescent="0.25">
      <c r="A169" s="69"/>
      <c r="B169" s="66"/>
      <c r="C169" s="37">
        <v>166</v>
      </c>
      <c r="D169" s="63"/>
      <c r="E169" s="42" t="s">
        <v>49</v>
      </c>
      <c r="F169" s="43" t="s">
        <v>38</v>
      </c>
      <c r="G169" s="43" t="s">
        <v>50</v>
      </c>
      <c r="H169" s="43" t="s">
        <v>30</v>
      </c>
      <c r="I169" s="41">
        <v>19.21</v>
      </c>
      <c r="J169" s="16">
        <v>100</v>
      </c>
      <c r="K169" s="21">
        <f t="shared" si="5"/>
        <v>100</v>
      </c>
      <c r="L169" s="22" t="str">
        <f t="shared" si="4"/>
        <v>OK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0"/>
      <c r="Z169" s="50"/>
      <c r="AA169" s="50"/>
      <c r="AB169" s="50"/>
    </row>
    <row r="170" spans="1:28" ht="39.950000000000003" customHeight="1" x14ac:dyDescent="0.25">
      <c r="A170" s="69"/>
      <c r="B170" s="66"/>
      <c r="C170" s="37">
        <v>167</v>
      </c>
      <c r="D170" s="63"/>
      <c r="E170" s="42" t="s">
        <v>51</v>
      </c>
      <c r="F170" s="43" t="s">
        <v>38</v>
      </c>
      <c r="G170" s="43" t="s">
        <v>52</v>
      </c>
      <c r="H170" s="43" t="s">
        <v>30</v>
      </c>
      <c r="I170" s="41">
        <v>240.3</v>
      </c>
      <c r="J170" s="16">
        <v>50</v>
      </c>
      <c r="K170" s="21">
        <f t="shared" si="5"/>
        <v>50</v>
      </c>
      <c r="L170" s="22" t="str">
        <f t="shared" si="4"/>
        <v>OK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50"/>
      <c r="Z170" s="50"/>
      <c r="AA170" s="50"/>
      <c r="AB170" s="50"/>
    </row>
    <row r="171" spans="1:28" ht="39.950000000000003" customHeight="1" x14ac:dyDescent="0.25">
      <c r="A171" s="69"/>
      <c r="B171" s="66"/>
      <c r="C171" s="37">
        <v>168</v>
      </c>
      <c r="D171" s="63"/>
      <c r="E171" s="42" t="s">
        <v>53</v>
      </c>
      <c r="F171" s="43" t="s">
        <v>38</v>
      </c>
      <c r="G171" s="43" t="s">
        <v>54</v>
      </c>
      <c r="H171" s="43" t="s">
        <v>30</v>
      </c>
      <c r="I171" s="41">
        <v>262.35000000000002</v>
      </c>
      <c r="J171" s="16">
        <v>50</v>
      </c>
      <c r="K171" s="21">
        <f t="shared" si="5"/>
        <v>50</v>
      </c>
      <c r="L171" s="22" t="str">
        <f t="shared" si="4"/>
        <v>OK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50"/>
      <c r="Z171" s="50"/>
      <c r="AA171" s="50"/>
      <c r="AB171" s="50"/>
    </row>
    <row r="172" spans="1:28" ht="39.950000000000003" customHeight="1" x14ac:dyDescent="0.25">
      <c r="A172" s="69"/>
      <c r="B172" s="66"/>
      <c r="C172" s="37">
        <v>169</v>
      </c>
      <c r="D172" s="63"/>
      <c r="E172" s="42" t="s">
        <v>55</v>
      </c>
      <c r="F172" s="43" t="s">
        <v>38</v>
      </c>
      <c r="G172" s="43" t="s">
        <v>96</v>
      </c>
      <c r="H172" s="43" t="s">
        <v>30</v>
      </c>
      <c r="I172" s="41">
        <v>86.48</v>
      </c>
      <c r="J172" s="16">
        <v>100</v>
      </c>
      <c r="K172" s="21">
        <f t="shared" si="5"/>
        <v>100</v>
      </c>
      <c r="L172" s="22" t="str">
        <f t="shared" si="4"/>
        <v>OK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50"/>
      <c r="Z172" s="50"/>
      <c r="AA172" s="50"/>
      <c r="AB172" s="50"/>
    </row>
    <row r="173" spans="1:28" ht="39.950000000000003" customHeight="1" x14ac:dyDescent="0.25">
      <c r="A173" s="69"/>
      <c r="B173" s="66"/>
      <c r="C173" s="37">
        <v>170</v>
      </c>
      <c r="D173" s="63"/>
      <c r="E173" s="42" t="s">
        <v>57</v>
      </c>
      <c r="F173" s="43" t="s">
        <v>38</v>
      </c>
      <c r="G173" s="43" t="s">
        <v>97</v>
      </c>
      <c r="H173" s="43" t="s">
        <v>30</v>
      </c>
      <c r="I173" s="41">
        <v>33.17</v>
      </c>
      <c r="J173" s="16">
        <v>100</v>
      </c>
      <c r="K173" s="21">
        <f t="shared" si="5"/>
        <v>100</v>
      </c>
      <c r="L173" s="22" t="str">
        <f t="shared" si="4"/>
        <v>OK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50"/>
      <c r="Z173" s="50"/>
      <c r="AA173" s="50"/>
      <c r="AB173" s="50"/>
    </row>
    <row r="174" spans="1:28" ht="39.950000000000003" customHeight="1" x14ac:dyDescent="0.25">
      <c r="A174" s="69"/>
      <c r="B174" s="66"/>
      <c r="C174" s="37">
        <v>171</v>
      </c>
      <c r="D174" s="63"/>
      <c r="E174" s="42" t="s">
        <v>59</v>
      </c>
      <c r="F174" s="43" t="s">
        <v>38</v>
      </c>
      <c r="G174" s="43" t="s">
        <v>60</v>
      </c>
      <c r="H174" s="43" t="s">
        <v>30</v>
      </c>
      <c r="I174" s="41">
        <v>74.31</v>
      </c>
      <c r="J174" s="16">
        <v>100</v>
      </c>
      <c r="K174" s="21">
        <f t="shared" si="5"/>
        <v>100</v>
      </c>
      <c r="L174" s="22" t="str">
        <f t="shared" si="4"/>
        <v>OK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50"/>
      <c r="Z174" s="50"/>
      <c r="AA174" s="50"/>
      <c r="AB174" s="50"/>
    </row>
    <row r="175" spans="1:28" ht="39.950000000000003" customHeight="1" x14ac:dyDescent="0.25">
      <c r="A175" s="69"/>
      <c r="B175" s="66"/>
      <c r="C175" s="37">
        <v>172</v>
      </c>
      <c r="D175" s="63"/>
      <c r="E175" s="42" t="s">
        <v>61</v>
      </c>
      <c r="F175" s="43" t="s">
        <v>38</v>
      </c>
      <c r="G175" s="43" t="s">
        <v>62</v>
      </c>
      <c r="H175" s="43" t="s">
        <v>30</v>
      </c>
      <c r="I175" s="41">
        <v>124.47</v>
      </c>
      <c r="J175" s="16">
        <v>80</v>
      </c>
      <c r="K175" s="21">
        <f t="shared" si="5"/>
        <v>80</v>
      </c>
      <c r="L175" s="22" t="str">
        <f t="shared" si="4"/>
        <v>OK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50"/>
      <c r="Z175" s="50"/>
      <c r="AA175" s="50"/>
      <c r="AB175" s="50"/>
    </row>
    <row r="176" spans="1:28" ht="39.950000000000003" customHeight="1" x14ac:dyDescent="0.25">
      <c r="A176" s="69"/>
      <c r="B176" s="66"/>
      <c r="C176" s="37">
        <v>173</v>
      </c>
      <c r="D176" s="63"/>
      <c r="E176" s="42" t="s">
        <v>63</v>
      </c>
      <c r="F176" s="43" t="s">
        <v>126</v>
      </c>
      <c r="G176" s="43" t="s">
        <v>64</v>
      </c>
      <c r="H176" s="43" t="s">
        <v>30</v>
      </c>
      <c r="I176" s="41">
        <v>1329.82</v>
      </c>
      <c r="J176" s="16">
        <v>2</v>
      </c>
      <c r="K176" s="21">
        <f t="shared" si="5"/>
        <v>2</v>
      </c>
      <c r="L176" s="22" t="str">
        <f t="shared" si="4"/>
        <v>OK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50"/>
      <c r="Z176" s="50"/>
      <c r="AA176" s="50"/>
      <c r="AB176" s="50"/>
    </row>
    <row r="177" spans="1:28" ht="39.950000000000003" customHeight="1" x14ac:dyDescent="0.25">
      <c r="A177" s="69"/>
      <c r="B177" s="66"/>
      <c r="C177" s="37">
        <v>174</v>
      </c>
      <c r="D177" s="63"/>
      <c r="E177" s="42" t="s">
        <v>65</v>
      </c>
      <c r="F177" s="43" t="s">
        <v>126</v>
      </c>
      <c r="G177" s="43" t="s">
        <v>64</v>
      </c>
      <c r="H177" s="43" t="s">
        <v>30</v>
      </c>
      <c r="I177" s="41">
        <v>699.23</v>
      </c>
      <c r="J177" s="16">
        <v>4</v>
      </c>
      <c r="K177" s="21">
        <f t="shared" si="5"/>
        <v>4</v>
      </c>
      <c r="L177" s="22" t="str">
        <f t="shared" si="4"/>
        <v>OK</v>
      </c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50"/>
      <c r="Z177" s="50"/>
      <c r="AA177" s="50"/>
      <c r="AB177" s="50"/>
    </row>
    <row r="178" spans="1:28" ht="39.950000000000003" customHeight="1" x14ac:dyDescent="0.25">
      <c r="A178" s="69"/>
      <c r="B178" s="66"/>
      <c r="C178" s="37">
        <v>175</v>
      </c>
      <c r="D178" s="63"/>
      <c r="E178" s="42" t="s">
        <v>66</v>
      </c>
      <c r="F178" s="43" t="s">
        <v>126</v>
      </c>
      <c r="G178" s="43" t="s">
        <v>67</v>
      </c>
      <c r="H178" s="43" t="s">
        <v>30</v>
      </c>
      <c r="I178" s="41">
        <v>188.79</v>
      </c>
      <c r="J178" s="16">
        <v>4</v>
      </c>
      <c r="K178" s="21">
        <f t="shared" si="5"/>
        <v>4</v>
      </c>
      <c r="L178" s="22" t="str">
        <f t="shared" si="4"/>
        <v>OK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50"/>
      <c r="Z178" s="50"/>
      <c r="AA178" s="50"/>
      <c r="AB178" s="50"/>
    </row>
    <row r="179" spans="1:28" ht="39.950000000000003" customHeight="1" x14ac:dyDescent="0.25">
      <c r="A179" s="69"/>
      <c r="B179" s="66"/>
      <c r="C179" s="37">
        <v>176</v>
      </c>
      <c r="D179" s="63"/>
      <c r="E179" s="42" t="s">
        <v>70</v>
      </c>
      <c r="F179" s="43" t="s">
        <v>126</v>
      </c>
      <c r="G179" s="43" t="s">
        <v>29</v>
      </c>
      <c r="H179" s="43" t="s">
        <v>30</v>
      </c>
      <c r="I179" s="41">
        <v>433.26</v>
      </c>
      <c r="J179" s="16">
        <v>3</v>
      </c>
      <c r="K179" s="21">
        <f t="shared" si="5"/>
        <v>3</v>
      </c>
      <c r="L179" s="22" t="str">
        <f t="shared" si="4"/>
        <v>OK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50"/>
      <c r="Z179" s="50"/>
      <c r="AA179" s="50"/>
      <c r="AB179" s="50"/>
    </row>
    <row r="180" spans="1:28" ht="39.950000000000003" customHeight="1" x14ac:dyDescent="0.25">
      <c r="A180" s="69"/>
      <c r="B180" s="66"/>
      <c r="C180" s="37">
        <v>177</v>
      </c>
      <c r="D180" s="63"/>
      <c r="E180" s="42" t="s">
        <v>71</v>
      </c>
      <c r="F180" s="43" t="s">
        <v>126</v>
      </c>
      <c r="G180" s="43" t="s">
        <v>72</v>
      </c>
      <c r="H180" s="43" t="s">
        <v>30</v>
      </c>
      <c r="I180" s="41">
        <v>164.74</v>
      </c>
      <c r="J180" s="16">
        <v>6</v>
      </c>
      <c r="K180" s="21">
        <f t="shared" si="5"/>
        <v>6</v>
      </c>
      <c r="L180" s="22" t="str">
        <f t="shared" si="4"/>
        <v>OK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50"/>
      <c r="Z180" s="50"/>
      <c r="AA180" s="50"/>
      <c r="AB180" s="50"/>
    </row>
    <row r="181" spans="1:28" ht="39.950000000000003" customHeight="1" x14ac:dyDescent="0.25">
      <c r="A181" s="69"/>
      <c r="B181" s="66"/>
      <c r="C181" s="37">
        <v>178</v>
      </c>
      <c r="D181" s="63"/>
      <c r="E181" s="42" t="s">
        <v>75</v>
      </c>
      <c r="F181" s="43" t="s">
        <v>126</v>
      </c>
      <c r="G181" s="43" t="s">
        <v>76</v>
      </c>
      <c r="H181" s="43" t="s">
        <v>30</v>
      </c>
      <c r="I181" s="41">
        <v>1340</v>
      </c>
      <c r="J181" s="16">
        <v>10</v>
      </c>
      <c r="K181" s="21">
        <f t="shared" si="5"/>
        <v>10</v>
      </c>
      <c r="L181" s="22" t="str">
        <f t="shared" si="4"/>
        <v>OK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50"/>
      <c r="Z181" s="50"/>
      <c r="AA181" s="50"/>
      <c r="AB181" s="50"/>
    </row>
    <row r="182" spans="1:28" ht="39.950000000000003" customHeight="1" x14ac:dyDescent="0.25">
      <c r="A182" s="69"/>
      <c r="B182" s="66"/>
      <c r="C182" s="37">
        <v>179</v>
      </c>
      <c r="D182" s="63"/>
      <c r="E182" s="42" t="s">
        <v>77</v>
      </c>
      <c r="F182" s="43" t="s">
        <v>126</v>
      </c>
      <c r="G182" s="43" t="s">
        <v>29</v>
      </c>
      <c r="H182" s="43" t="s">
        <v>30</v>
      </c>
      <c r="I182" s="41">
        <v>716.77</v>
      </c>
      <c r="J182" s="16">
        <v>12</v>
      </c>
      <c r="K182" s="21">
        <f t="shared" si="5"/>
        <v>12</v>
      </c>
      <c r="L182" s="22" t="str">
        <f t="shared" si="4"/>
        <v>OK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50"/>
      <c r="Z182" s="50"/>
      <c r="AA182" s="50"/>
      <c r="AB182" s="50"/>
    </row>
    <row r="183" spans="1:28" ht="39.950000000000003" customHeight="1" x14ac:dyDescent="0.25">
      <c r="A183" s="69"/>
      <c r="B183" s="66"/>
      <c r="C183" s="37">
        <v>180</v>
      </c>
      <c r="D183" s="63"/>
      <c r="E183" s="42" t="s">
        <v>79</v>
      </c>
      <c r="F183" s="43" t="s">
        <v>126</v>
      </c>
      <c r="G183" s="43" t="s">
        <v>29</v>
      </c>
      <c r="H183" s="43" t="s">
        <v>30</v>
      </c>
      <c r="I183" s="41">
        <v>90</v>
      </c>
      <c r="J183" s="16">
        <v>12</v>
      </c>
      <c r="K183" s="21">
        <f t="shared" si="5"/>
        <v>12</v>
      </c>
      <c r="L183" s="22" t="str">
        <f t="shared" si="4"/>
        <v>OK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50"/>
      <c r="Z183" s="50"/>
      <c r="AA183" s="50"/>
      <c r="AB183" s="50"/>
    </row>
    <row r="184" spans="1:28" ht="39.950000000000003" customHeight="1" x14ac:dyDescent="0.25">
      <c r="A184" s="69"/>
      <c r="B184" s="66"/>
      <c r="C184" s="37">
        <v>181</v>
      </c>
      <c r="D184" s="63"/>
      <c r="E184" s="42" t="s">
        <v>132</v>
      </c>
      <c r="F184" s="43" t="s">
        <v>126</v>
      </c>
      <c r="G184" s="43" t="s">
        <v>29</v>
      </c>
      <c r="H184" s="43" t="s">
        <v>30</v>
      </c>
      <c r="I184" s="41">
        <v>85.21</v>
      </c>
      <c r="J184" s="16">
        <v>10</v>
      </c>
      <c r="K184" s="21">
        <f t="shared" si="5"/>
        <v>10</v>
      </c>
      <c r="L184" s="22" t="str">
        <f t="shared" si="4"/>
        <v>OK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50"/>
      <c r="Z184" s="50"/>
      <c r="AA184" s="50"/>
      <c r="AB184" s="50"/>
    </row>
    <row r="185" spans="1:28" ht="39.950000000000003" customHeight="1" x14ac:dyDescent="0.25">
      <c r="A185" s="69"/>
      <c r="B185" s="66"/>
      <c r="C185" s="37">
        <v>182</v>
      </c>
      <c r="D185" s="63"/>
      <c r="E185" s="42" t="s">
        <v>133</v>
      </c>
      <c r="F185" s="43" t="s">
        <v>38</v>
      </c>
      <c r="G185" s="43" t="s">
        <v>101</v>
      </c>
      <c r="H185" s="43" t="s">
        <v>30</v>
      </c>
      <c r="I185" s="41">
        <v>16.18</v>
      </c>
      <c r="J185" s="16">
        <v>600</v>
      </c>
      <c r="K185" s="21">
        <f t="shared" ref="K185:K248" si="6">J185-(SUM(M185:AB185))</f>
        <v>600</v>
      </c>
      <c r="L185" s="22" t="str">
        <f t="shared" si="4"/>
        <v>OK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50"/>
      <c r="Z185" s="50"/>
      <c r="AA185" s="50"/>
      <c r="AB185" s="50"/>
    </row>
    <row r="186" spans="1:28" ht="39.950000000000003" customHeight="1" x14ac:dyDescent="0.25">
      <c r="A186" s="69"/>
      <c r="B186" s="66"/>
      <c r="C186" s="37">
        <v>183</v>
      </c>
      <c r="D186" s="63"/>
      <c r="E186" s="42" t="s">
        <v>136</v>
      </c>
      <c r="F186" s="43" t="s">
        <v>38</v>
      </c>
      <c r="G186" s="43" t="s">
        <v>83</v>
      </c>
      <c r="H186" s="43" t="s">
        <v>30</v>
      </c>
      <c r="I186" s="41">
        <v>65.41</v>
      </c>
      <c r="J186" s="16">
        <v>400</v>
      </c>
      <c r="K186" s="21">
        <f t="shared" si="6"/>
        <v>400</v>
      </c>
      <c r="L186" s="22" t="str">
        <f t="shared" si="4"/>
        <v>OK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50"/>
      <c r="Z186" s="50"/>
      <c r="AA186" s="50"/>
      <c r="AB186" s="50"/>
    </row>
    <row r="187" spans="1:28" ht="39.950000000000003" customHeight="1" x14ac:dyDescent="0.25">
      <c r="A187" s="69"/>
      <c r="B187" s="66"/>
      <c r="C187" s="37">
        <v>184</v>
      </c>
      <c r="D187" s="63"/>
      <c r="E187" s="42" t="s">
        <v>137</v>
      </c>
      <c r="F187" s="43" t="s">
        <v>38</v>
      </c>
      <c r="G187" s="43" t="s">
        <v>84</v>
      </c>
      <c r="H187" s="43" t="s">
        <v>30</v>
      </c>
      <c r="I187" s="41">
        <v>34.229999999999997</v>
      </c>
      <c r="J187" s="16">
        <v>400</v>
      </c>
      <c r="K187" s="21">
        <f t="shared" si="6"/>
        <v>400</v>
      </c>
      <c r="L187" s="22" t="str">
        <f t="shared" si="4"/>
        <v>OK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50"/>
      <c r="Z187" s="50"/>
      <c r="AA187" s="50"/>
      <c r="AB187" s="50"/>
    </row>
    <row r="188" spans="1:28" ht="39.950000000000003" customHeight="1" x14ac:dyDescent="0.25">
      <c r="A188" s="69"/>
      <c r="B188" s="66"/>
      <c r="C188" s="37">
        <v>185</v>
      </c>
      <c r="D188" s="63"/>
      <c r="E188" s="42" t="s">
        <v>87</v>
      </c>
      <c r="F188" s="43" t="s">
        <v>126</v>
      </c>
      <c r="G188" s="43" t="s">
        <v>88</v>
      </c>
      <c r="H188" s="43" t="s">
        <v>30</v>
      </c>
      <c r="I188" s="41">
        <v>578.94000000000005</v>
      </c>
      <c r="J188" s="16">
        <v>4</v>
      </c>
      <c r="K188" s="21">
        <f t="shared" si="6"/>
        <v>4</v>
      </c>
      <c r="L188" s="22" t="str">
        <f t="shared" si="4"/>
        <v>OK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50"/>
      <c r="Z188" s="50"/>
      <c r="AA188" s="50"/>
      <c r="AB188" s="50"/>
    </row>
    <row r="189" spans="1:28" ht="39.950000000000003" customHeight="1" x14ac:dyDescent="0.25">
      <c r="A189" s="69"/>
      <c r="B189" s="66"/>
      <c r="C189" s="37">
        <v>186</v>
      </c>
      <c r="D189" s="63"/>
      <c r="E189" s="42" t="s">
        <v>91</v>
      </c>
      <c r="F189" s="43" t="s">
        <v>38</v>
      </c>
      <c r="G189" s="43" t="s">
        <v>29</v>
      </c>
      <c r="H189" s="43" t="s">
        <v>30</v>
      </c>
      <c r="I189" s="41">
        <v>135</v>
      </c>
      <c r="J189" s="16">
        <v>100</v>
      </c>
      <c r="K189" s="21">
        <f t="shared" si="6"/>
        <v>100</v>
      </c>
      <c r="L189" s="22" t="str">
        <f t="shared" si="4"/>
        <v>OK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50"/>
      <c r="Z189" s="50"/>
      <c r="AA189" s="50"/>
      <c r="AB189" s="50"/>
    </row>
    <row r="190" spans="1:28" ht="39.950000000000003" customHeight="1" x14ac:dyDescent="0.25">
      <c r="A190" s="69"/>
      <c r="B190" s="66"/>
      <c r="C190" s="37">
        <v>187</v>
      </c>
      <c r="D190" s="63"/>
      <c r="E190" s="42" t="s">
        <v>92</v>
      </c>
      <c r="F190" s="43" t="s">
        <v>38</v>
      </c>
      <c r="G190" s="43" t="s">
        <v>93</v>
      </c>
      <c r="H190" s="43" t="s">
        <v>30</v>
      </c>
      <c r="I190" s="41">
        <v>24.21</v>
      </c>
      <c r="J190" s="16">
        <v>200</v>
      </c>
      <c r="K190" s="21">
        <f t="shared" si="6"/>
        <v>200</v>
      </c>
      <c r="L190" s="22" t="str">
        <f t="shared" si="4"/>
        <v>OK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50"/>
      <c r="Z190" s="50"/>
      <c r="AA190" s="50"/>
      <c r="AB190" s="50"/>
    </row>
    <row r="191" spans="1:28" ht="39.950000000000003" customHeight="1" x14ac:dyDescent="0.25">
      <c r="A191" s="69"/>
      <c r="B191" s="66"/>
      <c r="C191" s="37">
        <v>188</v>
      </c>
      <c r="D191" s="63"/>
      <c r="E191" s="42" t="s">
        <v>94</v>
      </c>
      <c r="F191" s="43" t="s">
        <v>126</v>
      </c>
      <c r="G191" s="43" t="s">
        <v>29</v>
      </c>
      <c r="H191" s="43" t="s">
        <v>30</v>
      </c>
      <c r="I191" s="41">
        <v>224</v>
      </c>
      <c r="J191" s="16">
        <v>50</v>
      </c>
      <c r="K191" s="21">
        <f t="shared" si="6"/>
        <v>50</v>
      </c>
      <c r="L191" s="22" t="str">
        <f t="shared" si="4"/>
        <v>OK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50"/>
      <c r="Z191" s="50"/>
      <c r="AA191" s="50"/>
      <c r="AB191" s="50"/>
    </row>
    <row r="192" spans="1:28" ht="39.950000000000003" customHeight="1" x14ac:dyDescent="0.25">
      <c r="A192" s="70"/>
      <c r="B192" s="67"/>
      <c r="C192" s="37">
        <v>189</v>
      </c>
      <c r="D192" s="64"/>
      <c r="E192" s="42" t="s">
        <v>95</v>
      </c>
      <c r="F192" s="43" t="s">
        <v>126</v>
      </c>
      <c r="G192" s="43" t="s">
        <v>29</v>
      </c>
      <c r="H192" s="43" t="s">
        <v>30</v>
      </c>
      <c r="I192" s="41">
        <v>245</v>
      </c>
      <c r="J192" s="16">
        <v>8</v>
      </c>
      <c r="K192" s="21">
        <f t="shared" si="6"/>
        <v>8</v>
      </c>
      <c r="L192" s="22" t="str">
        <f t="shared" si="4"/>
        <v>OK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50"/>
      <c r="Z192" s="50"/>
      <c r="AA192" s="50"/>
      <c r="AB192" s="50"/>
    </row>
    <row r="193" spans="1:28" ht="39.950000000000003" customHeight="1" x14ac:dyDescent="0.25">
      <c r="A193" s="68" t="s">
        <v>145</v>
      </c>
      <c r="B193" s="65">
        <v>6</v>
      </c>
      <c r="C193" s="37">
        <v>190</v>
      </c>
      <c r="D193" s="62" t="s">
        <v>125</v>
      </c>
      <c r="E193" s="42" t="s">
        <v>28</v>
      </c>
      <c r="F193" s="43" t="s">
        <v>126</v>
      </c>
      <c r="G193" s="43" t="s">
        <v>138</v>
      </c>
      <c r="H193" s="43" t="s">
        <v>30</v>
      </c>
      <c r="I193" s="41">
        <v>177</v>
      </c>
      <c r="J193" s="16">
        <v>0</v>
      </c>
      <c r="K193" s="21">
        <f t="shared" si="6"/>
        <v>0</v>
      </c>
      <c r="L193" s="22" t="str">
        <f t="shared" si="4"/>
        <v>OK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50"/>
      <c r="Z193" s="50"/>
      <c r="AA193" s="50"/>
      <c r="AB193" s="50"/>
    </row>
    <row r="194" spans="1:28" ht="39.950000000000003" customHeight="1" x14ac:dyDescent="0.25">
      <c r="A194" s="69"/>
      <c r="B194" s="66"/>
      <c r="C194" s="37">
        <v>191</v>
      </c>
      <c r="D194" s="63"/>
      <c r="E194" s="42" t="s">
        <v>31</v>
      </c>
      <c r="F194" s="43" t="s">
        <v>32</v>
      </c>
      <c r="G194" s="43" t="s">
        <v>138</v>
      </c>
      <c r="H194" s="43" t="s">
        <v>30</v>
      </c>
      <c r="I194" s="41">
        <v>15</v>
      </c>
      <c r="J194" s="16">
        <v>0</v>
      </c>
      <c r="K194" s="21">
        <f t="shared" si="6"/>
        <v>0</v>
      </c>
      <c r="L194" s="22" t="str">
        <f t="shared" si="4"/>
        <v>OK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50"/>
      <c r="Z194" s="50"/>
      <c r="AA194" s="50"/>
      <c r="AB194" s="50"/>
    </row>
    <row r="195" spans="1:28" ht="39.950000000000003" customHeight="1" x14ac:dyDescent="0.25">
      <c r="A195" s="69"/>
      <c r="B195" s="66"/>
      <c r="C195" s="37">
        <v>192</v>
      </c>
      <c r="D195" s="63"/>
      <c r="E195" s="42" t="s">
        <v>33</v>
      </c>
      <c r="F195" s="43" t="s">
        <v>126</v>
      </c>
      <c r="G195" s="43" t="s">
        <v>138</v>
      </c>
      <c r="H195" s="43" t="s">
        <v>30</v>
      </c>
      <c r="I195" s="41">
        <v>32</v>
      </c>
      <c r="J195" s="16">
        <v>0</v>
      </c>
      <c r="K195" s="21">
        <f t="shared" si="6"/>
        <v>0</v>
      </c>
      <c r="L195" s="22" t="str">
        <f t="shared" si="4"/>
        <v>OK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50"/>
      <c r="Z195" s="50"/>
      <c r="AA195" s="50"/>
      <c r="AB195" s="50"/>
    </row>
    <row r="196" spans="1:28" ht="39.950000000000003" customHeight="1" x14ac:dyDescent="0.25">
      <c r="A196" s="69"/>
      <c r="B196" s="66"/>
      <c r="C196" s="37">
        <v>193</v>
      </c>
      <c r="D196" s="63"/>
      <c r="E196" s="42" t="s">
        <v>34</v>
      </c>
      <c r="F196" s="43" t="s">
        <v>126</v>
      </c>
      <c r="G196" s="43" t="s">
        <v>102</v>
      </c>
      <c r="H196" s="43" t="s">
        <v>30</v>
      </c>
      <c r="I196" s="41">
        <v>52</v>
      </c>
      <c r="J196" s="16">
        <v>0</v>
      </c>
      <c r="K196" s="21">
        <f t="shared" si="6"/>
        <v>0</v>
      </c>
      <c r="L196" s="22" t="str">
        <f t="shared" si="4"/>
        <v>OK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50"/>
      <c r="Z196" s="50"/>
      <c r="AA196" s="50"/>
      <c r="AB196" s="50"/>
    </row>
    <row r="197" spans="1:28" ht="39.950000000000003" customHeight="1" x14ac:dyDescent="0.25">
      <c r="A197" s="69"/>
      <c r="B197" s="66"/>
      <c r="C197" s="37">
        <v>194</v>
      </c>
      <c r="D197" s="63"/>
      <c r="E197" s="42" t="s">
        <v>36</v>
      </c>
      <c r="F197" s="43" t="s">
        <v>126</v>
      </c>
      <c r="G197" s="43" t="s">
        <v>103</v>
      </c>
      <c r="H197" s="43" t="s">
        <v>30</v>
      </c>
      <c r="I197" s="41">
        <v>66.489999999999995</v>
      </c>
      <c r="J197" s="16">
        <v>0</v>
      </c>
      <c r="K197" s="21">
        <f t="shared" si="6"/>
        <v>0</v>
      </c>
      <c r="L197" s="22" t="str">
        <f t="shared" si="4"/>
        <v>OK</v>
      </c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50"/>
      <c r="Z197" s="50"/>
      <c r="AA197" s="50"/>
      <c r="AB197" s="50"/>
    </row>
    <row r="198" spans="1:28" ht="39.950000000000003" customHeight="1" x14ac:dyDescent="0.25">
      <c r="A198" s="69"/>
      <c r="B198" s="66"/>
      <c r="C198" s="37">
        <v>195</v>
      </c>
      <c r="D198" s="63"/>
      <c r="E198" s="42" t="s">
        <v>128</v>
      </c>
      <c r="F198" s="43" t="s">
        <v>126</v>
      </c>
      <c r="G198" s="43" t="s">
        <v>138</v>
      </c>
      <c r="H198" s="43" t="s">
        <v>30</v>
      </c>
      <c r="I198" s="41">
        <v>6.59</v>
      </c>
      <c r="J198" s="16">
        <v>0</v>
      </c>
      <c r="K198" s="21">
        <f t="shared" si="6"/>
        <v>0</v>
      </c>
      <c r="L198" s="22" t="str">
        <f t="shared" si="4"/>
        <v>OK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50"/>
      <c r="Z198" s="50"/>
      <c r="AA198" s="50"/>
      <c r="AB198" s="50"/>
    </row>
    <row r="199" spans="1:28" ht="39.950000000000003" customHeight="1" x14ac:dyDescent="0.25">
      <c r="A199" s="69"/>
      <c r="B199" s="66"/>
      <c r="C199" s="37">
        <v>196</v>
      </c>
      <c r="D199" s="63"/>
      <c r="E199" s="42" t="s">
        <v>129</v>
      </c>
      <c r="F199" s="43" t="s">
        <v>38</v>
      </c>
      <c r="G199" s="43" t="s">
        <v>104</v>
      </c>
      <c r="H199" s="43" t="s">
        <v>30</v>
      </c>
      <c r="I199" s="41">
        <v>10</v>
      </c>
      <c r="J199" s="16">
        <v>0</v>
      </c>
      <c r="K199" s="21">
        <f t="shared" si="6"/>
        <v>0</v>
      </c>
      <c r="L199" s="22" t="str">
        <f t="shared" si="4"/>
        <v>OK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50"/>
      <c r="Z199" s="50"/>
      <c r="AA199" s="50"/>
      <c r="AB199" s="50"/>
    </row>
    <row r="200" spans="1:28" ht="39.950000000000003" customHeight="1" x14ac:dyDescent="0.25">
      <c r="A200" s="69"/>
      <c r="B200" s="66"/>
      <c r="C200" s="37">
        <v>197</v>
      </c>
      <c r="D200" s="63"/>
      <c r="E200" s="42" t="s">
        <v>130</v>
      </c>
      <c r="F200" s="43" t="s">
        <v>38</v>
      </c>
      <c r="G200" s="43" t="s">
        <v>105</v>
      </c>
      <c r="H200" s="43" t="s">
        <v>30</v>
      </c>
      <c r="I200" s="41">
        <v>12</v>
      </c>
      <c r="J200" s="16">
        <v>0</v>
      </c>
      <c r="K200" s="21">
        <f t="shared" si="6"/>
        <v>0</v>
      </c>
      <c r="L200" s="22" t="str">
        <f t="shared" si="4"/>
        <v>OK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50"/>
      <c r="Z200" s="50"/>
      <c r="AA200" s="50"/>
      <c r="AB200" s="50"/>
    </row>
    <row r="201" spans="1:28" ht="39.950000000000003" customHeight="1" x14ac:dyDescent="0.25">
      <c r="A201" s="69"/>
      <c r="B201" s="66"/>
      <c r="C201" s="37">
        <v>198</v>
      </c>
      <c r="D201" s="63"/>
      <c r="E201" s="42" t="s">
        <v>131</v>
      </c>
      <c r="F201" s="43" t="s">
        <v>38</v>
      </c>
      <c r="G201" s="43" t="s">
        <v>106</v>
      </c>
      <c r="H201" s="43" t="s">
        <v>30</v>
      </c>
      <c r="I201" s="41">
        <v>13</v>
      </c>
      <c r="J201" s="16">
        <v>0</v>
      </c>
      <c r="K201" s="21">
        <f t="shared" si="6"/>
        <v>0</v>
      </c>
      <c r="L201" s="22" t="str">
        <f t="shared" si="4"/>
        <v>OK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50"/>
      <c r="Z201" s="50"/>
      <c r="AA201" s="50"/>
      <c r="AB201" s="50"/>
    </row>
    <row r="202" spans="1:28" ht="39.950000000000003" customHeight="1" x14ac:dyDescent="0.25">
      <c r="A202" s="69"/>
      <c r="B202" s="66"/>
      <c r="C202" s="37">
        <v>199</v>
      </c>
      <c r="D202" s="63"/>
      <c r="E202" s="42" t="s">
        <v>42</v>
      </c>
      <c r="F202" s="43" t="s">
        <v>11</v>
      </c>
      <c r="G202" s="43" t="s">
        <v>138</v>
      </c>
      <c r="H202" s="43" t="s">
        <v>30</v>
      </c>
      <c r="I202" s="41">
        <v>50</v>
      </c>
      <c r="J202" s="16">
        <v>0</v>
      </c>
      <c r="K202" s="21">
        <f t="shared" si="6"/>
        <v>0</v>
      </c>
      <c r="L202" s="22" t="str">
        <f t="shared" si="4"/>
        <v>OK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50"/>
      <c r="Z202" s="50"/>
      <c r="AA202" s="50"/>
      <c r="AB202" s="50"/>
    </row>
    <row r="203" spans="1:28" ht="39.950000000000003" customHeight="1" x14ac:dyDescent="0.25">
      <c r="A203" s="69"/>
      <c r="B203" s="66"/>
      <c r="C203" s="37">
        <v>200</v>
      </c>
      <c r="D203" s="63"/>
      <c r="E203" s="42" t="s">
        <v>43</v>
      </c>
      <c r="F203" s="43" t="s">
        <v>44</v>
      </c>
      <c r="G203" s="43" t="s">
        <v>138</v>
      </c>
      <c r="H203" s="43" t="s">
        <v>30</v>
      </c>
      <c r="I203" s="41">
        <v>25</v>
      </c>
      <c r="J203" s="16">
        <v>0</v>
      </c>
      <c r="K203" s="21">
        <f t="shared" si="6"/>
        <v>0</v>
      </c>
      <c r="L203" s="22" t="str">
        <f t="shared" si="4"/>
        <v>OK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50"/>
      <c r="Z203" s="50"/>
      <c r="AA203" s="50"/>
      <c r="AB203" s="50"/>
    </row>
    <row r="204" spans="1:28" ht="39.950000000000003" customHeight="1" x14ac:dyDescent="0.25">
      <c r="A204" s="69"/>
      <c r="B204" s="66"/>
      <c r="C204" s="37">
        <v>201</v>
      </c>
      <c r="D204" s="63"/>
      <c r="E204" s="42" t="s">
        <v>45</v>
      </c>
      <c r="F204" s="43" t="s">
        <v>38</v>
      </c>
      <c r="G204" s="43" t="s">
        <v>107</v>
      </c>
      <c r="H204" s="43" t="s">
        <v>30</v>
      </c>
      <c r="I204" s="41">
        <v>34.21</v>
      </c>
      <c r="J204" s="16">
        <v>0</v>
      </c>
      <c r="K204" s="21">
        <f t="shared" si="6"/>
        <v>0</v>
      </c>
      <c r="L204" s="22" t="str">
        <f t="shared" si="4"/>
        <v>OK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50"/>
      <c r="Z204" s="50"/>
      <c r="AA204" s="50"/>
      <c r="AB204" s="50"/>
    </row>
    <row r="205" spans="1:28" ht="39.950000000000003" customHeight="1" x14ac:dyDescent="0.25">
      <c r="A205" s="69"/>
      <c r="B205" s="66"/>
      <c r="C205" s="37">
        <v>202</v>
      </c>
      <c r="D205" s="63"/>
      <c r="E205" s="42" t="s">
        <v>47</v>
      </c>
      <c r="F205" s="43" t="s">
        <v>38</v>
      </c>
      <c r="G205" s="43" t="s">
        <v>108</v>
      </c>
      <c r="H205" s="43" t="s">
        <v>30</v>
      </c>
      <c r="I205" s="41">
        <v>27</v>
      </c>
      <c r="J205" s="16">
        <v>0</v>
      </c>
      <c r="K205" s="21">
        <f t="shared" si="6"/>
        <v>0</v>
      </c>
      <c r="L205" s="22" t="str">
        <f t="shared" si="4"/>
        <v>OK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50"/>
      <c r="Z205" s="50"/>
      <c r="AA205" s="50"/>
      <c r="AB205" s="50"/>
    </row>
    <row r="206" spans="1:28" ht="39.950000000000003" customHeight="1" x14ac:dyDescent="0.25">
      <c r="A206" s="69"/>
      <c r="B206" s="66"/>
      <c r="C206" s="37">
        <v>203</v>
      </c>
      <c r="D206" s="63"/>
      <c r="E206" s="42" t="s">
        <v>49</v>
      </c>
      <c r="F206" s="43" t="s">
        <v>38</v>
      </c>
      <c r="G206" s="43" t="s">
        <v>109</v>
      </c>
      <c r="H206" s="43" t="s">
        <v>30</v>
      </c>
      <c r="I206" s="41">
        <v>18</v>
      </c>
      <c r="J206" s="16">
        <v>0</v>
      </c>
      <c r="K206" s="21">
        <f t="shared" si="6"/>
        <v>0</v>
      </c>
      <c r="L206" s="22" t="str">
        <f t="shared" si="4"/>
        <v>OK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50"/>
      <c r="Z206" s="50"/>
      <c r="AA206" s="50"/>
      <c r="AB206" s="50"/>
    </row>
    <row r="207" spans="1:28" ht="39.950000000000003" customHeight="1" x14ac:dyDescent="0.25">
      <c r="A207" s="69"/>
      <c r="B207" s="66"/>
      <c r="C207" s="37">
        <v>204</v>
      </c>
      <c r="D207" s="63"/>
      <c r="E207" s="42" t="s">
        <v>51</v>
      </c>
      <c r="F207" s="43" t="s">
        <v>38</v>
      </c>
      <c r="G207" s="43" t="s">
        <v>110</v>
      </c>
      <c r="H207" s="43" t="s">
        <v>30</v>
      </c>
      <c r="I207" s="41">
        <v>240.3</v>
      </c>
      <c r="J207" s="16">
        <v>0</v>
      </c>
      <c r="K207" s="21">
        <f t="shared" si="6"/>
        <v>0</v>
      </c>
      <c r="L207" s="22" t="str">
        <f t="shared" si="4"/>
        <v>OK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50"/>
      <c r="Z207" s="50"/>
      <c r="AA207" s="50"/>
      <c r="AB207" s="50"/>
    </row>
    <row r="208" spans="1:28" ht="39.950000000000003" customHeight="1" x14ac:dyDescent="0.25">
      <c r="A208" s="69"/>
      <c r="B208" s="66"/>
      <c r="C208" s="37">
        <v>205</v>
      </c>
      <c r="D208" s="63"/>
      <c r="E208" s="42" t="s">
        <v>53</v>
      </c>
      <c r="F208" s="43" t="s">
        <v>38</v>
      </c>
      <c r="G208" s="43" t="s">
        <v>111</v>
      </c>
      <c r="H208" s="43" t="s">
        <v>30</v>
      </c>
      <c r="I208" s="41">
        <v>262.35000000000002</v>
      </c>
      <c r="J208" s="16">
        <v>0</v>
      </c>
      <c r="K208" s="21">
        <f t="shared" si="6"/>
        <v>0</v>
      </c>
      <c r="L208" s="22" t="str">
        <f t="shared" si="4"/>
        <v>OK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50"/>
      <c r="Z208" s="50"/>
      <c r="AA208" s="50"/>
      <c r="AB208" s="50"/>
    </row>
    <row r="209" spans="1:28" ht="39.950000000000003" customHeight="1" x14ac:dyDescent="0.25">
      <c r="A209" s="69"/>
      <c r="B209" s="66"/>
      <c r="C209" s="37">
        <v>206</v>
      </c>
      <c r="D209" s="63"/>
      <c r="E209" s="42" t="s">
        <v>55</v>
      </c>
      <c r="F209" s="43" t="s">
        <v>38</v>
      </c>
      <c r="G209" s="43" t="s">
        <v>112</v>
      </c>
      <c r="H209" s="43" t="s">
        <v>30</v>
      </c>
      <c r="I209" s="41">
        <v>78.8</v>
      </c>
      <c r="J209" s="16">
        <v>0</v>
      </c>
      <c r="K209" s="21">
        <f t="shared" si="6"/>
        <v>0</v>
      </c>
      <c r="L209" s="22" t="str">
        <f t="shared" si="4"/>
        <v>OK</v>
      </c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50"/>
      <c r="Z209" s="50"/>
      <c r="AA209" s="50"/>
      <c r="AB209" s="50"/>
    </row>
    <row r="210" spans="1:28" ht="39.950000000000003" customHeight="1" x14ac:dyDescent="0.25">
      <c r="A210" s="69"/>
      <c r="B210" s="66"/>
      <c r="C210" s="37">
        <v>207</v>
      </c>
      <c r="D210" s="63"/>
      <c r="E210" s="42" t="s">
        <v>57</v>
      </c>
      <c r="F210" s="43" t="s">
        <v>38</v>
      </c>
      <c r="G210" s="43" t="s">
        <v>113</v>
      </c>
      <c r="H210" s="43" t="s">
        <v>30</v>
      </c>
      <c r="I210" s="41">
        <v>33.17</v>
      </c>
      <c r="J210" s="16">
        <v>0</v>
      </c>
      <c r="K210" s="21">
        <f t="shared" si="6"/>
        <v>0</v>
      </c>
      <c r="L210" s="22" t="str">
        <f t="shared" si="4"/>
        <v>OK</v>
      </c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50"/>
      <c r="Z210" s="50"/>
      <c r="AA210" s="50"/>
      <c r="AB210" s="50"/>
    </row>
    <row r="211" spans="1:28" ht="39.950000000000003" customHeight="1" x14ac:dyDescent="0.25">
      <c r="A211" s="69"/>
      <c r="B211" s="66"/>
      <c r="C211" s="37">
        <v>208</v>
      </c>
      <c r="D211" s="63"/>
      <c r="E211" s="42" t="s">
        <v>59</v>
      </c>
      <c r="F211" s="43" t="s">
        <v>38</v>
      </c>
      <c r="G211" s="43" t="s">
        <v>114</v>
      </c>
      <c r="H211" s="43" t="s">
        <v>30</v>
      </c>
      <c r="I211" s="41">
        <v>74.31</v>
      </c>
      <c r="J211" s="16">
        <v>0</v>
      </c>
      <c r="K211" s="21">
        <f t="shared" si="6"/>
        <v>0</v>
      </c>
      <c r="L211" s="22" t="str">
        <f t="shared" si="4"/>
        <v>OK</v>
      </c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50"/>
      <c r="Z211" s="50"/>
      <c r="AA211" s="50"/>
      <c r="AB211" s="50"/>
    </row>
    <row r="212" spans="1:28" ht="39.950000000000003" customHeight="1" x14ac:dyDescent="0.25">
      <c r="A212" s="69"/>
      <c r="B212" s="66"/>
      <c r="C212" s="37">
        <v>209</v>
      </c>
      <c r="D212" s="63"/>
      <c r="E212" s="42" t="s">
        <v>61</v>
      </c>
      <c r="F212" s="43" t="s">
        <v>38</v>
      </c>
      <c r="G212" s="43" t="s">
        <v>115</v>
      </c>
      <c r="H212" s="43" t="s">
        <v>30</v>
      </c>
      <c r="I212" s="41">
        <v>124.47</v>
      </c>
      <c r="J212" s="16">
        <v>0</v>
      </c>
      <c r="K212" s="21">
        <f t="shared" si="6"/>
        <v>0</v>
      </c>
      <c r="L212" s="22" t="str">
        <f t="shared" si="4"/>
        <v>OK</v>
      </c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50"/>
      <c r="Z212" s="50"/>
      <c r="AA212" s="50"/>
      <c r="AB212" s="50"/>
    </row>
    <row r="213" spans="1:28" ht="39.950000000000003" customHeight="1" x14ac:dyDescent="0.25">
      <c r="A213" s="69"/>
      <c r="B213" s="66"/>
      <c r="C213" s="37">
        <v>210</v>
      </c>
      <c r="D213" s="63"/>
      <c r="E213" s="42" t="s">
        <v>63</v>
      </c>
      <c r="F213" s="43" t="s">
        <v>126</v>
      </c>
      <c r="G213" s="43" t="s">
        <v>116</v>
      </c>
      <c r="H213" s="43" t="s">
        <v>30</v>
      </c>
      <c r="I213" s="41">
        <v>1329.2</v>
      </c>
      <c r="J213" s="16">
        <v>0</v>
      </c>
      <c r="K213" s="21">
        <f t="shared" si="6"/>
        <v>0</v>
      </c>
      <c r="L213" s="22" t="str">
        <f t="shared" si="4"/>
        <v>OK</v>
      </c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50"/>
      <c r="Z213" s="50"/>
      <c r="AA213" s="50"/>
      <c r="AB213" s="50"/>
    </row>
    <row r="214" spans="1:28" ht="39.950000000000003" customHeight="1" x14ac:dyDescent="0.25">
      <c r="A214" s="69"/>
      <c r="B214" s="66"/>
      <c r="C214" s="37">
        <v>211</v>
      </c>
      <c r="D214" s="63"/>
      <c r="E214" s="42" t="s">
        <v>65</v>
      </c>
      <c r="F214" s="43" t="s">
        <v>126</v>
      </c>
      <c r="G214" s="43" t="s">
        <v>116</v>
      </c>
      <c r="H214" s="43" t="s">
        <v>30</v>
      </c>
      <c r="I214" s="41">
        <v>699.21</v>
      </c>
      <c r="J214" s="16">
        <v>0</v>
      </c>
      <c r="K214" s="21">
        <f t="shared" si="6"/>
        <v>0</v>
      </c>
      <c r="L214" s="22" t="str">
        <f t="shared" si="4"/>
        <v>OK</v>
      </c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50"/>
      <c r="Z214" s="50"/>
      <c r="AA214" s="50"/>
      <c r="AB214" s="50"/>
    </row>
    <row r="215" spans="1:28" ht="39.950000000000003" customHeight="1" x14ac:dyDescent="0.25">
      <c r="A215" s="69"/>
      <c r="B215" s="66"/>
      <c r="C215" s="37">
        <v>212</v>
      </c>
      <c r="D215" s="63"/>
      <c r="E215" s="42" t="s">
        <v>66</v>
      </c>
      <c r="F215" s="43" t="s">
        <v>126</v>
      </c>
      <c r="G215" s="43" t="s">
        <v>117</v>
      </c>
      <c r="H215" s="43" t="s">
        <v>30</v>
      </c>
      <c r="I215" s="41">
        <v>160</v>
      </c>
      <c r="J215" s="16">
        <v>0</v>
      </c>
      <c r="K215" s="21">
        <f t="shared" si="6"/>
        <v>0</v>
      </c>
      <c r="L215" s="22" t="str">
        <f t="shared" si="4"/>
        <v>OK</v>
      </c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50"/>
      <c r="Z215" s="50"/>
      <c r="AA215" s="50"/>
      <c r="AB215" s="50"/>
    </row>
    <row r="216" spans="1:28" ht="39.950000000000003" customHeight="1" x14ac:dyDescent="0.25">
      <c r="A216" s="69"/>
      <c r="B216" s="66"/>
      <c r="C216" s="37">
        <v>213</v>
      </c>
      <c r="D216" s="63"/>
      <c r="E216" s="42" t="s">
        <v>70</v>
      </c>
      <c r="F216" s="43" t="s">
        <v>126</v>
      </c>
      <c r="G216" s="43" t="s">
        <v>138</v>
      </c>
      <c r="H216" s="43" t="s">
        <v>30</v>
      </c>
      <c r="I216" s="41">
        <v>242</v>
      </c>
      <c r="J216" s="16">
        <v>0</v>
      </c>
      <c r="K216" s="21">
        <f t="shared" si="6"/>
        <v>0</v>
      </c>
      <c r="L216" s="22" t="str">
        <f t="shared" si="4"/>
        <v>OK</v>
      </c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50"/>
      <c r="Z216" s="50"/>
      <c r="AA216" s="50"/>
      <c r="AB216" s="50"/>
    </row>
    <row r="217" spans="1:28" ht="39.950000000000003" customHeight="1" x14ac:dyDescent="0.25">
      <c r="A217" s="69"/>
      <c r="B217" s="66"/>
      <c r="C217" s="37">
        <v>214</v>
      </c>
      <c r="D217" s="63"/>
      <c r="E217" s="42" t="s">
        <v>71</v>
      </c>
      <c r="F217" s="43" t="s">
        <v>126</v>
      </c>
      <c r="G217" s="43" t="s">
        <v>72</v>
      </c>
      <c r="H217" s="43" t="s">
        <v>30</v>
      </c>
      <c r="I217" s="41">
        <v>164.74</v>
      </c>
      <c r="J217" s="16">
        <v>0</v>
      </c>
      <c r="K217" s="21">
        <f t="shared" si="6"/>
        <v>0</v>
      </c>
      <c r="L217" s="22" t="str">
        <f t="shared" si="4"/>
        <v>OK</v>
      </c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50"/>
      <c r="Z217" s="50"/>
      <c r="AA217" s="50"/>
      <c r="AB217" s="50"/>
    </row>
    <row r="218" spans="1:28" ht="39.950000000000003" customHeight="1" x14ac:dyDescent="0.25">
      <c r="A218" s="69"/>
      <c r="B218" s="66"/>
      <c r="C218" s="37">
        <v>215</v>
      </c>
      <c r="D218" s="63"/>
      <c r="E218" s="42" t="s">
        <v>73</v>
      </c>
      <c r="F218" s="43" t="s">
        <v>126</v>
      </c>
      <c r="G218" s="43" t="s">
        <v>102</v>
      </c>
      <c r="H218" s="43" t="s">
        <v>30</v>
      </c>
      <c r="I218" s="41">
        <v>960</v>
      </c>
      <c r="J218" s="16">
        <v>0</v>
      </c>
      <c r="K218" s="21">
        <f t="shared" si="6"/>
        <v>0</v>
      </c>
      <c r="L218" s="22" t="str">
        <f t="shared" si="4"/>
        <v>OK</v>
      </c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50"/>
      <c r="Z218" s="50"/>
      <c r="AA218" s="50"/>
      <c r="AB218" s="50"/>
    </row>
    <row r="219" spans="1:28" ht="39.950000000000003" customHeight="1" x14ac:dyDescent="0.25">
      <c r="A219" s="69"/>
      <c r="B219" s="66"/>
      <c r="C219" s="37">
        <v>216</v>
      </c>
      <c r="D219" s="63"/>
      <c r="E219" s="42" t="s">
        <v>75</v>
      </c>
      <c r="F219" s="43" t="s">
        <v>126</v>
      </c>
      <c r="G219" s="43" t="s">
        <v>103</v>
      </c>
      <c r="H219" s="43" t="s">
        <v>30</v>
      </c>
      <c r="I219" s="41">
        <v>1340</v>
      </c>
      <c r="J219" s="16">
        <v>0</v>
      </c>
      <c r="K219" s="21">
        <f t="shared" si="6"/>
        <v>0</v>
      </c>
      <c r="L219" s="22" t="str">
        <f t="shared" si="4"/>
        <v>OK</v>
      </c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50"/>
      <c r="Z219" s="50"/>
      <c r="AA219" s="50"/>
      <c r="AB219" s="50"/>
    </row>
    <row r="220" spans="1:28" ht="39.950000000000003" customHeight="1" x14ac:dyDescent="0.25">
      <c r="A220" s="69"/>
      <c r="B220" s="66"/>
      <c r="C220" s="37">
        <v>217</v>
      </c>
      <c r="D220" s="63"/>
      <c r="E220" s="42" t="s">
        <v>77</v>
      </c>
      <c r="F220" s="43" t="s">
        <v>126</v>
      </c>
      <c r="G220" s="43" t="s">
        <v>138</v>
      </c>
      <c r="H220" s="43" t="s">
        <v>30</v>
      </c>
      <c r="I220" s="41">
        <v>610</v>
      </c>
      <c r="J220" s="16">
        <v>0</v>
      </c>
      <c r="K220" s="21">
        <f t="shared" si="6"/>
        <v>0</v>
      </c>
      <c r="L220" s="22" t="str">
        <f t="shared" si="4"/>
        <v>OK</v>
      </c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50"/>
      <c r="Z220" s="50"/>
      <c r="AA220" s="50"/>
      <c r="AB220" s="50"/>
    </row>
    <row r="221" spans="1:28" ht="39.950000000000003" customHeight="1" x14ac:dyDescent="0.25">
      <c r="A221" s="69"/>
      <c r="B221" s="66"/>
      <c r="C221" s="37">
        <v>218</v>
      </c>
      <c r="D221" s="63"/>
      <c r="E221" s="42" t="s">
        <v>78</v>
      </c>
      <c r="F221" s="43" t="s">
        <v>126</v>
      </c>
      <c r="G221" s="43" t="s">
        <v>138</v>
      </c>
      <c r="H221" s="43" t="s">
        <v>30</v>
      </c>
      <c r="I221" s="41">
        <v>1150</v>
      </c>
      <c r="J221" s="16">
        <v>0</v>
      </c>
      <c r="K221" s="21">
        <f t="shared" si="6"/>
        <v>0</v>
      </c>
      <c r="L221" s="22" t="str">
        <f t="shared" si="4"/>
        <v>OK</v>
      </c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50"/>
      <c r="Z221" s="50"/>
      <c r="AA221" s="50"/>
      <c r="AB221" s="50"/>
    </row>
    <row r="222" spans="1:28" ht="39.950000000000003" customHeight="1" x14ac:dyDescent="0.25">
      <c r="A222" s="69"/>
      <c r="B222" s="66"/>
      <c r="C222" s="37">
        <v>219</v>
      </c>
      <c r="D222" s="63"/>
      <c r="E222" s="42" t="s">
        <v>79</v>
      </c>
      <c r="F222" s="43" t="s">
        <v>126</v>
      </c>
      <c r="G222" s="43" t="s">
        <v>138</v>
      </c>
      <c r="H222" s="43" t="s">
        <v>30</v>
      </c>
      <c r="I222" s="41">
        <v>90</v>
      </c>
      <c r="J222" s="16">
        <v>0</v>
      </c>
      <c r="K222" s="21">
        <f t="shared" si="6"/>
        <v>0</v>
      </c>
      <c r="L222" s="22" t="str">
        <f t="shared" si="4"/>
        <v>OK</v>
      </c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50"/>
      <c r="Z222" s="50"/>
      <c r="AA222" s="50"/>
      <c r="AB222" s="50"/>
    </row>
    <row r="223" spans="1:28" ht="39.950000000000003" customHeight="1" x14ac:dyDescent="0.25">
      <c r="A223" s="69"/>
      <c r="B223" s="66"/>
      <c r="C223" s="37">
        <v>220</v>
      </c>
      <c r="D223" s="63"/>
      <c r="E223" s="42" t="s">
        <v>132</v>
      </c>
      <c r="F223" s="43" t="s">
        <v>126</v>
      </c>
      <c r="G223" s="43" t="s">
        <v>138</v>
      </c>
      <c r="H223" s="43" t="s">
        <v>30</v>
      </c>
      <c r="I223" s="41">
        <v>70</v>
      </c>
      <c r="J223" s="16">
        <v>0</v>
      </c>
      <c r="K223" s="21">
        <f t="shared" si="6"/>
        <v>0</v>
      </c>
      <c r="L223" s="22" t="str">
        <f t="shared" si="4"/>
        <v>OK</v>
      </c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50"/>
      <c r="Z223" s="50"/>
      <c r="AA223" s="50"/>
      <c r="AB223" s="50"/>
    </row>
    <row r="224" spans="1:28" ht="39.950000000000003" customHeight="1" x14ac:dyDescent="0.25">
      <c r="A224" s="69"/>
      <c r="B224" s="66"/>
      <c r="C224" s="37">
        <v>221</v>
      </c>
      <c r="D224" s="63"/>
      <c r="E224" s="42" t="s">
        <v>133</v>
      </c>
      <c r="F224" s="43" t="s">
        <v>38</v>
      </c>
      <c r="G224" s="43" t="s">
        <v>118</v>
      </c>
      <c r="H224" s="43" t="s">
        <v>30</v>
      </c>
      <c r="I224" s="41">
        <v>16.18</v>
      </c>
      <c r="J224" s="16">
        <v>0</v>
      </c>
      <c r="K224" s="21">
        <f t="shared" si="6"/>
        <v>0</v>
      </c>
      <c r="L224" s="22" t="str">
        <f t="shared" si="4"/>
        <v>OK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50"/>
      <c r="Z224" s="50"/>
      <c r="AA224" s="50"/>
      <c r="AB224" s="50"/>
    </row>
    <row r="225" spans="1:28" ht="39.950000000000003" customHeight="1" x14ac:dyDescent="0.25">
      <c r="A225" s="69"/>
      <c r="B225" s="66"/>
      <c r="C225" s="37">
        <v>222</v>
      </c>
      <c r="D225" s="63"/>
      <c r="E225" s="42" t="s">
        <v>136</v>
      </c>
      <c r="F225" s="43" t="s">
        <v>38</v>
      </c>
      <c r="G225" s="43" t="s">
        <v>119</v>
      </c>
      <c r="H225" s="43" t="s">
        <v>30</v>
      </c>
      <c r="I225" s="41">
        <v>45</v>
      </c>
      <c r="J225" s="16">
        <v>0</v>
      </c>
      <c r="K225" s="21">
        <f t="shared" si="6"/>
        <v>0</v>
      </c>
      <c r="L225" s="22" t="str">
        <f t="shared" si="4"/>
        <v>OK</v>
      </c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50"/>
      <c r="Z225" s="50"/>
      <c r="AA225" s="50"/>
      <c r="AB225" s="50"/>
    </row>
    <row r="226" spans="1:28" ht="39.950000000000003" customHeight="1" x14ac:dyDescent="0.25">
      <c r="A226" s="69"/>
      <c r="B226" s="66"/>
      <c r="C226" s="37">
        <v>223</v>
      </c>
      <c r="D226" s="63"/>
      <c r="E226" s="42" t="s">
        <v>137</v>
      </c>
      <c r="F226" s="43" t="s">
        <v>38</v>
      </c>
      <c r="G226" s="43" t="s">
        <v>120</v>
      </c>
      <c r="H226" s="43" t="s">
        <v>30</v>
      </c>
      <c r="I226" s="41">
        <v>30</v>
      </c>
      <c r="J226" s="16">
        <v>0</v>
      </c>
      <c r="K226" s="21">
        <f t="shared" si="6"/>
        <v>0</v>
      </c>
      <c r="L226" s="22" t="str">
        <f t="shared" si="4"/>
        <v>OK</v>
      </c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50"/>
      <c r="Z226" s="50"/>
      <c r="AA226" s="50"/>
      <c r="AB226" s="50"/>
    </row>
    <row r="227" spans="1:28" ht="39.950000000000003" customHeight="1" x14ac:dyDescent="0.25">
      <c r="A227" s="69"/>
      <c r="B227" s="66"/>
      <c r="C227" s="37">
        <v>224</v>
      </c>
      <c r="D227" s="63"/>
      <c r="E227" s="42" t="s">
        <v>87</v>
      </c>
      <c r="F227" s="43" t="s">
        <v>126</v>
      </c>
      <c r="G227" s="43" t="s">
        <v>138</v>
      </c>
      <c r="H227" s="43" t="s">
        <v>30</v>
      </c>
      <c r="I227" s="41">
        <v>400</v>
      </c>
      <c r="J227" s="16">
        <v>0</v>
      </c>
      <c r="K227" s="21">
        <f t="shared" si="6"/>
        <v>0</v>
      </c>
      <c r="L227" s="22" t="str">
        <f t="shared" si="4"/>
        <v>OK</v>
      </c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50"/>
      <c r="Z227" s="50"/>
      <c r="AA227" s="50"/>
      <c r="AB227" s="50"/>
    </row>
    <row r="228" spans="1:28" ht="39.950000000000003" customHeight="1" x14ac:dyDescent="0.25">
      <c r="A228" s="69"/>
      <c r="B228" s="66"/>
      <c r="C228" s="37">
        <v>225</v>
      </c>
      <c r="D228" s="63"/>
      <c r="E228" s="42" t="s">
        <v>90</v>
      </c>
      <c r="F228" s="43" t="s">
        <v>38</v>
      </c>
      <c r="G228" s="43" t="s">
        <v>138</v>
      </c>
      <c r="H228" s="43" t="s">
        <v>30</v>
      </c>
      <c r="I228" s="41">
        <v>190</v>
      </c>
      <c r="J228" s="16">
        <v>0</v>
      </c>
      <c r="K228" s="21">
        <f t="shared" si="6"/>
        <v>0</v>
      </c>
      <c r="L228" s="22" t="str">
        <f t="shared" si="4"/>
        <v>OK</v>
      </c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50"/>
      <c r="Z228" s="50"/>
      <c r="AA228" s="50"/>
      <c r="AB228" s="50"/>
    </row>
    <row r="229" spans="1:28" ht="39.950000000000003" customHeight="1" x14ac:dyDescent="0.25">
      <c r="A229" s="69"/>
      <c r="B229" s="66"/>
      <c r="C229" s="37">
        <v>226</v>
      </c>
      <c r="D229" s="63"/>
      <c r="E229" s="42" t="s">
        <v>91</v>
      </c>
      <c r="F229" s="43" t="s">
        <v>38</v>
      </c>
      <c r="G229" s="43" t="s">
        <v>138</v>
      </c>
      <c r="H229" s="43" t="s">
        <v>30</v>
      </c>
      <c r="I229" s="41">
        <v>100</v>
      </c>
      <c r="J229" s="16">
        <v>0</v>
      </c>
      <c r="K229" s="21">
        <f t="shared" si="6"/>
        <v>0</v>
      </c>
      <c r="L229" s="22" t="str">
        <f t="shared" si="4"/>
        <v>OK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50"/>
      <c r="Z229" s="50"/>
      <c r="AA229" s="50"/>
      <c r="AB229" s="50"/>
    </row>
    <row r="230" spans="1:28" ht="39.950000000000003" customHeight="1" x14ac:dyDescent="0.25">
      <c r="A230" s="69"/>
      <c r="B230" s="66"/>
      <c r="C230" s="37">
        <v>227</v>
      </c>
      <c r="D230" s="63"/>
      <c r="E230" s="42" t="s">
        <v>92</v>
      </c>
      <c r="F230" s="43" t="s">
        <v>38</v>
      </c>
      <c r="G230" s="43" t="s">
        <v>121</v>
      </c>
      <c r="H230" s="43" t="s">
        <v>30</v>
      </c>
      <c r="I230" s="41">
        <v>20</v>
      </c>
      <c r="J230" s="16">
        <v>0</v>
      </c>
      <c r="K230" s="21">
        <f t="shared" si="6"/>
        <v>0</v>
      </c>
      <c r="L230" s="22" t="str">
        <f t="shared" si="4"/>
        <v>OK</v>
      </c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50"/>
      <c r="Z230" s="50"/>
      <c r="AA230" s="50"/>
      <c r="AB230" s="50"/>
    </row>
    <row r="231" spans="1:28" ht="39.950000000000003" customHeight="1" x14ac:dyDescent="0.25">
      <c r="A231" s="69"/>
      <c r="B231" s="66"/>
      <c r="C231" s="37">
        <v>228</v>
      </c>
      <c r="D231" s="63"/>
      <c r="E231" s="42" t="s">
        <v>94</v>
      </c>
      <c r="F231" s="43" t="s">
        <v>126</v>
      </c>
      <c r="G231" s="43" t="s">
        <v>138</v>
      </c>
      <c r="H231" s="43" t="s">
        <v>30</v>
      </c>
      <c r="I231" s="41">
        <v>133</v>
      </c>
      <c r="J231" s="16">
        <v>0</v>
      </c>
      <c r="K231" s="21">
        <f t="shared" si="6"/>
        <v>0</v>
      </c>
      <c r="L231" s="22" t="str">
        <f t="shared" si="4"/>
        <v>OK</v>
      </c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50"/>
      <c r="Z231" s="50"/>
      <c r="AA231" s="50"/>
      <c r="AB231" s="50"/>
    </row>
    <row r="232" spans="1:28" ht="39.950000000000003" customHeight="1" x14ac:dyDescent="0.25">
      <c r="A232" s="70"/>
      <c r="B232" s="67"/>
      <c r="C232" s="37">
        <v>229</v>
      </c>
      <c r="D232" s="64"/>
      <c r="E232" s="42" t="s">
        <v>95</v>
      </c>
      <c r="F232" s="43" t="s">
        <v>126</v>
      </c>
      <c r="G232" s="43" t="s">
        <v>138</v>
      </c>
      <c r="H232" s="43" t="s">
        <v>30</v>
      </c>
      <c r="I232" s="41">
        <v>204.77</v>
      </c>
      <c r="J232" s="16">
        <v>0</v>
      </c>
      <c r="K232" s="21">
        <f t="shared" si="6"/>
        <v>0</v>
      </c>
      <c r="L232" s="22" t="str">
        <f t="shared" si="4"/>
        <v>OK</v>
      </c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50"/>
      <c r="Z232" s="50"/>
      <c r="AA232" s="50"/>
      <c r="AB232" s="50"/>
    </row>
    <row r="233" spans="1:28" ht="39.950000000000003" customHeight="1" x14ac:dyDescent="0.25">
      <c r="A233" s="68" t="s">
        <v>146</v>
      </c>
      <c r="B233" s="65">
        <v>7</v>
      </c>
      <c r="C233" s="37">
        <v>230</v>
      </c>
      <c r="D233" s="62" t="s">
        <v>125</v>
      </c>
      <c r="E233" s="42" t="s">
        <v>28</v>
      </c>
      <c r="F233" s="43" t="s">
        <v>126</v>
      </c>
      <c r="G233" s="43" t="s">
        <v>138</v>
      </c>
      <c r="H233" s="43" t="s">
        <v>30</v>
      </c>
      <c r="I233" s="41">
        <v>177</v>
      </c>
      <c r="J233" s="16">
        <v>0</v>
      </c>
      <c r="K233" s="21">
        <f t="shared" si="6"/>
        <v>0</v>
      </c>
      <c r="L233" s="22" t="str">
        <f t="shared" si="4"/>
        <v>OK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50"/>
      <c r="Z233" s="50"/>
      <c r="AA233" s="50"/>
      <c r="AB233" s="50"/>
    </row>
    <row r="234" spans="1:28" ht="39.950000000000003" customHeight="1" x14ac:dyDescent="0.25">
      <c r="A234" s="69"/>
      <c r="B234" s="66"/>
      <c r="C234" s="37">
        <v>231</v>
      </c>
      <c r="D234" s="63"/>
      <c r="E234" s="42" t="s">
        <v>31</v>
      </c>
      <c r="F234" s="43" t="s">
        <v>32</v>
      </c>
      <c r="G234" s="43" t="s">
        <v>138</v>
      </c>
      <c r="H234" s="43" t="s">
        <v>30</v>
      </c>
      <c r="I234" s="41">
        <v>20</v>
      </c>
      <c r="J234" s="16">
        <v>0</v>
      </c>
      <c r="K234" s="21">
        <f t="shared" si="6"/>
        <v>0</v>
      </c>
      <c r="L234" s="22" t="str">
        <f t="shared" si="4"/>
        <v>OK</v>
      </c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50"/>
      <c r="Z234" s="50"/>
      <c r="AA234" s="50"/>
      <c r="AB234" s="50"/>
    </row>
    <row r="235" spans="1:28" ht="39.950000000000003" customHeight="1" x14ac:dyDescent="0.25">
      <c r="A235" s="69"/>
      <c r="B235" s="66"/>
      <c r="C235" s="37">
        <v>232</v>
      </c>
      <c r="D235" s="63"/>
      <c r="E235" s="42" t="s">
        <v>33</v>
      </c>
      <c r="F235" s="43" t="s">
        <v>126</v>
      </c>
      <c r="G235" s="43" t="s">
        <v>138</v>
      </c>
      <c r="H235" s="43" t="s">
        <v>30</v>
      </c>
      <c r="I235" s="41">
        <v>32</v>
      </c>
      <c r="J235" s="16">
        <v>0</v>
      </c>
      <c r="K235" s="21">
        <f t="shared" si="6"/>
        <v>0</v>
      </c>
      <c r="L235" s="22" t="str">
        <f t="shared" si="4"/>
        <v>OK</v>
      </c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50"/>
      <c r="Z235" s="50"/>
      <c r="AA235" s="50"/>
      <c r="AB235" s="50"/>
    </row>
    <row r="236" spans="1:28" ht="39.950000000000003" customHeight="1" x14ac:dyDescent="0.25">
      <c r="A236" s="69"/>
      <c r="B236" s="66"/>
      <c r="C236" s="37">
        <v>233</v>
      </c>
      <c r="D236" s="63"/>
      <c r="E236" s="42" t="s">
        <v>34</v>
      </c>
      <c r="F236" s="43" t="s">
        <v>126</v>
      </c>
      <c r="G236" s="43" t="s">
        <v>102</v>
      </c>
      <c r="H236" s="43" t="s">
        <v>30</v>
      </c>
      <c r="I236" s="41">
        <v>52</v>
      </c>
      <c r="J236" s="16">
        <v>0</v>
      </c>
      <c r="K236" s="21">
        <f t="shared" si="6"/>
        <v>0</v>
      </c>
      <c r="L236" s="22" t="str">
        <f t="shared" si="4"/>
        <v>OK</v>
      </c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50"/>
      <c r="Z236" s="50"/>
      <c r="AA236" s="50"/>
      <c r="AB236" s="50"/>
    </row>
    <row r="237" spans="1:28" ht="39.950000000000003" customHeight="1" x14ac:dyDescent="0.25">
      <c r="A237" s="69"/>
      <c r="B237" s="66"/>
      <c r="C237" s="37">
        <v>234</v>
      </c>
      <c r="D237" s="63"/>
      <c r="E237" s="42" t="s">
        <v>36</v>
      </c>
      <c r="F237" s="43" t="s">
        <v>126</v>
      </c>
      <c r="G237" s="43" t="s">
        <v>103</v>
      </c>
      <c r="H237" s="43" t="s">
        <v>30</v>
      </c>
      <c r="I237" s="41">
        <v>75</v>
      </c>
      <c r="J237" s="16">
        <v>0</v>
      </c>
      <c r="K237" s="21">
        <f t="shared" si="6"/>
        <v>0</v>
      </c>
      <c r="L237" s="22" t="str">
        <f t="shared" si="4"/>
        <v>OK</v>
      </c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50"/>
      <c r="Z237" s="50"/>
      <c r="AA237" s="50"/>
      <c r="AB237" s="50"/>
    </row>
    <row r="238" spans="1:28" ht="39.950000000000003" customHeight="1" x14ac:dyDescent="0.25">
      <c r="A238" s="69"/>
      <c r="B238" s="66"/>
      <c r="C238" s="37">
        <v>235</v>
      </c>
      <c r="D238" s="63"/>
      <c r="E238" s="42" t="s">
        <v>128</v>
      </c>
      <c r="F238" s="43" t="s">
        <v>126</v>
      </c>
      <c r="G238" s="43" t="s">
        <v>138</v>
      </c>
      <c r="H238" s="43" t="s">
        <v>30</v>
      </c>
      <c r="I238" s="41">
        <v>6.59</v>
      </c>
      <c r="J238" s="16">
        <v>0</v>
      </c>
      <c r="K238" s="21">
        <f t="shared" si="6"/>
        <v>0</v>
      </c>
      <c r="L238" s="22" t="str">
        <f t="shared" si="4"/>
        <v>OK</v>
      </c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50"/>
      <c r="Z238" s="50"/>
      <c r="AA238" s="50"/>
      <c r="AB238" s="50"/>
    </row>
    <row r="239" spans="1:28" ht="39.950000000000003" customHeight="1" x14ac:dyDescent="0.25">
      <c r="A239" s="69"/>
      <c r="B239" s="66"/>
      <c r="C239" s="37">
        <v>236</v>
      </c>
      <c r="D239" s="63"/>
      <c r="E239" s="42" t="s">
        <v>129</v>
      </c>
      <c r="F239" s="43" t="s">
        <v>38</v>
      </c>
      <c r="G239" s="43" t="s">
        <v>104</v>
      </c>
      <c r="H239" s="43" t="s">
        <v>30</v>
      </c>
      <c r="I239" s="41">
        <v>13.33</v>
      </c>
      <c r="J239" s="16">
        <v>0</v>
      </c>
      <c r="K239" s="21">
        <f t="shared" si="6"/>
        <v>0</v>
      </c>
      <c r="L239" s="22" t="str">
        <f t="shared" si="4"/>
        <v>OK</v>
      </c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50"/>
      <c r="Z239" s="50"/>
      <c r="AA239" s="50"/>
      <c r="AB239" s="50"/>
    </row>
    <row r="240" spans="1:28" ht="39.950000000000003" customHeight="1" x14ac:dyDescent="0.25">
      <c r="A240" s="69"/>
      <c r="B240" s="66"/>
      <c r="C240" s="37">
        <v>237</v>
      </c>
      <c r="D240" s="63"/>
      <c r="E240" s="42" t="s">
        <v>130</v>
      </c>
      <c r="F240" s="43" t="s">
        <v>38</v>
      </c>
      <c r="G240" s="43" t="s">
        <v>105</v>
      </c>
      <c r="H240" s="43" t="s">
        <v>30</v>
      </c>
      <c r="I240" s="41">
        <v>19.63</v>
      </c>
      <c r="J240" s="16">
        <v>0</v>
      </c>
      <c r="K240" s="21">
        <f t="shared" si="6"/>
        <v>0</v>
      </c>
      <c r="L240" s="22" t="str">
        <f t="shared" si="4"/>
        <v>OK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50"/>
      <c r="Z240" s="50"/>
      <c r="AA240" s="50"/>
      <c r="AB240" s="50"/>
    </row>
    <row r="241" spans="1:28" ht="39.950000000000003" customHeight="1" x14ac:dyDescent="0.25">
      <c r="A241" s="69"/>
      <c r="B241" s="66"/>
      <c r="C241" s="37">
        <v>238</v>
      </c>
      <c r="D241" s="63"/>
      <c r="E241" s="42" t="s">
        <v>131</v>
      </c>
      <c r="F241" s="43" t="s">
        <v>38</v>
      </c>
      <c r="G241" s="43" t="s">
        <v>106</v>
      </c>
      <c r="H241" s="43" t="s">
        <v>30</v>
      </c>
      <c r="I241" s="41">
        <v>13</v>
      </c>
      <c r="J241" s="16">
        <v>0</v>
      </c>
      <c r="K241" s="21">
        <f t="shared" si="6"/>
        <v>0</v>
      </c>
      <c r="L241" s="22" t="str">
        <f t="shared" si="4"/>
        <v>OK</v>
      </c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50"/>
      <c r="Z241" s="50"/>
      <c r="AA241" s="50"/>
      <c r="AB241" s="50"/>
    </row>
    <row r="242" spans="1:28" ht="39.950000000000003" customHeight="1" x14ac:dyDescent="0.25">
      <c r="A242" s="69"/>
      <c r="B242" s="66"/>
      <c r="C242" s="37">
        <v>239</v>
      </c>
      <c r="D242" s="63"/>
      <c r="E242" s="42" t="s">
        <v>42</v>
      </c>
      <c r="F242" s="43" t="s">
        <v>11</v>
      </c>
      <c r="G242" s="43" t="s">
        <v>138</v>
      </c>
      <c r="H242" s="43" t="s">
        <v>30</v>
      </c>
      <c r="I242" s="41">
        <v>50.51</v>
      </c>
      <c r="J242" s="16">
        <v>0</v>
      </c>
      <c r="K242" s="21">
        <f t="shared" si="6"/>
        <v>0</v>
      </c>
      <c r="L242" s="22" t="str">
        <f t="shared" si="4"/>
        <v>OK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50"/>
      <c r="Z242" s="50"/>
      <c r="AA242" s="50"/>
      <c r="AB242" s="50"/>
    </row>
    <row r="243" spans="1:28" ht="39.950000000000003" customHeight="1" x14ac:dyDescent="0.25">
      <c r="A243" s="69"/>
      <c r="B243" s="66"/>
      <c r="C243" s="37">
        <v>240</v>
      </c>
      <c r="D243" s="63"/>
      <c r="E243" s="42" t="s">
        <v>43</v>
      </c>
      <c r="F243" s="43" t="s">
        <v>44</v>
      </c>
      <c r="G243" s="43" t="s">
        <v>138</v>
      </c>
      <c r="H243" s="43" t="s">
        <v>30</v>
      </c>
      <c r="I243" s="41">
        <v>25.04</v>
      </c>
      <c r="J243" s="16">
        <v>0</v>
      </c>
      <c r="K243" s="21">
        <f t="shared" si="6"/>
        <v>0</v>
      </c>
      <c r="L243" s="22" t="str">
        <f t="shared" si="4"/>
        <v>OK</v>
      </c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50"/>
      <c r="Z243" s="50"/>
      <c r="AA243" s="50"/>
      <c r="AB243" s="50"/>
    </row>
    <row r="244" spans="1:28" ht="39.950000000000003" customHeight="1" x14ac:dyDescent="0.25">
      <c r="A244" s="69"/>
      <c r="B244" s="66"/>
      <c r="C244" s="37">
        <v>241</v>
      </c>
      <c r="D244" s="63"/>
      <c r="E244" s="42" t="s">
        <v>45</v>
      </c>
      <c r="F244" s="43" t="s">
        <v>38</v>
      </c>
      <c r="G244" s="43" t="s">
        <v>107</v>
      </c>
      <c r="H244" s="43" t="s">
        <v>30</v>
      </c>
      <c r="I244" s="41">
        <v>34.21</v>
      </c>
      <c r="J244" s="16">
        <v>0</v>
      </c>
      <c r="K244" s="21">
        <f t="shared" si="6"/>
        <v>0</v>
      </c>
      <c r="L244" s="22" t="str">
        <f t="shared" si="4"/>
        <v>OK</v>
      </c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50"/>
      <c r="Z244" s="50"/>
      <c r="AA244" s="50"/>
      <c r="AB244" s="50"/>
    </row>
    <row r="245" spans="1:28" ht="39.950000000000003" customHeight="1" x14ac:dyDescent="0.25">
      <c r="A245" s="69"/>
      <c r="B245" s="66"/>
      <c r="C245" s="37">
        <v>242</v>
      </c>
      <c r="D245" s="63"/>
      <c r="E245" s="42" t="s">
        <v>47</v>
      </c>
      <c r="F245" s="43" t="s">
        <v>38</v>
      </c>
      <c r="G245" s="43" t="s">
        <v>108</v>
      </c>
      <c r="H245" s="43" t="s">
        <v>30</v>
      </c>
      <c r="I245" s="41">
        <v>27</v>
      </c>
      <c r="J245" s="16">
        <v>0</v>
      </c>
      <c r="K245" s="21">
        <f t="shared" si="6"/>
        <v>0</v>
      </c>
      <c r="L245" s="22" t="str">
        <f t="shared" si="4"/>
        <v>OK</v>
      </c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50"/>
      <c r="Z245" s="50"/>
      <c r="AA245" s="50"/>
      <c r="AB245" s="50"/>
    </row>
    <row r="246" spans="1:28" ht="39.950000000000003" customHeight="1" x14ac:dyDescent="0.25">
      <c r="A246" s="69"/>
      <c r="B246" s="66"/>
      <c r="C246" s="37">
        <v>243</v>
      </c>
      <c r="D246" s="63"/>
      <c r="E246" s="42" t="s">
        <v>49</v>
      </c>
      <c r="F246" s="43" t="s">
        <v>38</v>
      </c>
      <c r="G246" s="43" t="s">
        <v>109</v>
      </c>
      <c r="H246" s="43" t="s">
        <v>30</v>
      </c>
      <c r="I246" s="41">
        <v>18</v>
      </c>
      <c r="J246" s="16">
        <v>0</v>
      </c>
      <c r="K246" s="21">
        <f t="shared" si="6"/>
        <v>0</v>
      </c>
      <c r="L246" s="22" t="str">
        <f t="shared" si="4"/>
        <v>OK</v>
      </c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50"/>
      <c r="Z246" s="50"/>
      <c r="AA246" s="50"/>
      <c r="AB246" s="50"/>
    </row>
    <row r="247" spans="1:28" ht="39.950000000000003" customHeight="1" x14ac:dyDescent="0.25">
      <c r="A247" s="69"/>
      <c r="B247" s="66"/>
      <c r="C247" s="37">
        <v>244</v>
      </c>
      <c r="D247" s="63"/>
      <c r="E247" s="42" t="s">
        <v>51</v>
      </c>
      <c r="F247" s="43" t="s">
        <v>38</v>
      </c>
      <c r="G247" s="43" t="s">
        <v>110</v>
      </c>
      <c r="H247" s="43" t="s">
        <v>30</v>
      </c>
      <c r="I247" s="41">
        <v>240.3</v>
      </c>
      <c r="J247" s="16">
        <v>0</v>
      </c>
      <c r="K247" s="21">
        <f t="shared" si="6"/>
        <v>0</v>
      </c>
      <c r="L247" s="22" t="str">
        <f t="shared" si="4"/>
        <v>OK</v>
      </c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50"/>
      <c r="Z247" s="50"/>
      <c r="AA247" s="50"/>
      <c r="AB247" s="50"/>
    </row>
    <row r="248" spans="1:28" ht="39.950000000000003" customHeight="1" x14ac:dyDescent="0.25">
      <c r="A248" s="69"/>
      <c r="B248" s="66"/>
      <c r="C248" s="37">
        <v>245</v>
      </c>
      <c r="D248" s="63"/>
      <c r="E248" s="42" t="s">
        <v>53</v>
      </c>
      <c r="F248" s="43" t="s">
        <v>38</v>
      </c>
      <c r="G248" s="43" t="s">
        <v>111</v>
      </c>
      <c r="H248" s="43" t="s">
        <v>30</v>
      </c>
      <c r="I248" s="41">
        <v>262.35000000000002</v>
      </c>
      <c r="J248" s="16">
        <v>0</v>
      </c>
      <c r="K248" s="21">
        <f t="shared" si="6"/>
        <v>0</v>
      </c>
      <c r="L248" s="22" t="str">
        <f t="shared" si="4"/>
        <v>OK</v>
      </c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50"/>
      <c r="Z248" s="50"/>
      <c r="AA248" s="50"/>
      <c r="AB248" s="50"/>
    </row>
    <row r="249" spans="1:28" ht="39.950000000000003" customHeight="1" x14ac:dyDescent="0.25">
      <c r="A249" s="69"/>
      <c r="B249" s="66"/>
      <c r="C249" s="37">
        <v>246</v>
      </c>
      <c r="D249" s="63"/>
      <c r="E249" s="42" t="s">
        <v>55</v>
      </c>
      <c r="F249" s="43" t="s">
        <v>38</v>
      </c>
      <c r="G249" s="43" t="s">
        <v>122</v>
      </c>
      <c r="H249" s="43" t="s">
        <v>30</v>
      </c>
      <c r="I249" s="41">
        <v>78.8</v>
      </c>
      <c r="J249" s="16">
        <v>0</v>
      </c>
      <c r="K249" s="21">
        <f t="shared" ref="K249:K312" si="7">J249-(SUM(M249:AB249))</f>
        <v>0</v>
      </c>
      <c r="L249" s="22" t="str">
        <f t="shared" si="4"/>
        <v>OK</v>
      </c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50"/>
      <c r="Z249" s="50"/>
      <c r="AA249" s="50"/>
      <c r="AB249" s="50"/>
    </row>
    <row r="250" spans="1:28" ht="39.950000000000003" customHeight="1" x14ac:dyDescent="0.25">
      <c r="A250" s="69"/>
      <c r="B250" s="66"/>
      <c r="C250" s="37">
        <v>247</v>
      </c>
      <c r="D250" s="63"/>
      <c r="E250" s="42" t="s">
        <v>57</v>
      </c>
      <c r="F250" s="43" t="s">
        <v>38</v>
      </c>
      <c r="G250" s="43" t="s">
        <v>123</v>
      </c>
      <c r="H250" s="43" t="s">
        <v>30</v>
      </c>
      <c r="I250" s="41">
        <v>33.17</v>
      </c>
      <c r="J250" s="16">
        <v>0</v>
      </c>
      <c r="K250" s="21">
        <f t="shared" si="7"/>
        <v>0</v>
      </c>
      <c r="L250" s="22" t="str">
        <f t="shared" si="4"/>
        <v>OK</v>
      </c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50"/>
      <c r="Z250" s="50"/>
      <c r="AA250" s="50"/>
      <c r="AB250" s="50"/>
    </row>
    <row r="251" spans="1:28" ht="39.950000000000003" customHeight="1" x14ac:dyDescent="0.25">
      <c r="A251" s="69"/>
      <c r="B251" s="66"/>
      <c r="C251" s="37">
        <v>248</v>
      </c>
      <c r="D251" s="63"/>
      <c r="E251" s="42" t="s">
        <v>59</v>
      </c>
      <c r="F251" s="43" t="s">
        <v>38</v>
      </c>
      <c r="G251" s="43" t="s">
        <v>114</v>
      </c>
      <c r="H251" s="43" t="s">
        <v>30</v>
      </c>
      <c r="I251" s="41">
        <v>74.31</v>
      </c>
      <c r="J251" s="16">
        <v>0</v>
      </c>
      <c r="K251" s="21">
        <f t="shared" si="7"/>
        <v>0</v>
      </c>
      <c r="L251" s="22" t="str">
        <f t="shared" si="4"/>
        <v>OK</v>
      </c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50"/>
      <c r="Z251" s="50"/>
      <c r="AA251" s="50"/>
      <c r="AB251" s="50"/>
    </row>
    <row r="252" spans="1:28" ht="39.950000000000003" customHeight="1" x14ac:dyDescent="0.25">
      <c r="A252" s="69"/>
      <c r="B252" s="66"/>
      <c r="C252" s="37">
        <v>249</v>
      </c>
      <c r="D252" s="63"/>
      <c r="E252" s="42" t="s">
        <v>61</v>
      </c>
      <c r="F252" s="43" t="s">
        <v>38</v>
      </c>
      <c r="G252" s="43" t="s">
        <v>115</v>
      </c>
      <c r="H252" s="43" t="s">
        <v>30</v>
      </c>
      <c r="I252" s="41">
        <v>124.47</v>
      </c>
      <c r="J252" s="16">
        <v>0</v>
      </c>
      <c r="K252" s="21">
        <f t="shared" si="7"/>
        <v>0</v>
      </c>
      <c r="L252" s="22" t="str">
        <f t="shared" si="4"/>
        <v>OK</v>
      </c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50"/>
      <c r="Z252" s="50"/>
      <c r="AA252" s="50"/>
      <c r="AB252" s="50"/>
    </row>
    <row r="253" spans="1:28" ht="39.950000000000003" customHeight="1" x14ac:dyDescent="0.25">
      <c r="A253" s="69"/>
      <c r="B253" s="66"/>
      <c r="C253" s="37">
        <v>250</v>
      </c>
      <c r="D253" s="63"/>
      <c r="E253" s="42" t="s">
        <v>63</v>
      </c>
      <c r="F253" s="43" t="s">
        <v>126</v>
      </c>
      <c r="G253" s="43" t="s">
        <v>116</v>
      </c>
      <c r="H253" s="43" t="s">
        <v>30</v>
      </c>
      <c r="I253" s="41">
        <v>1329.82</v>
      </c>
      <c r="J253" s="16">
        <v>0</v>
      </c>
      <c r="K253" s="21">
        <f t="shared" si="7"/>
        <v>0</v>
      </c>
      <c r="L253" s="22" t="str">
        <f t="shared" si="4"/>
        <v>OK</v>
      </c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50"/>
      <c r="Z253" s="50"/>
      <c r="AA253" s="50"/>
      <c r="AB253" s="50"/>
    </row>
    <row r="254" spans="1:28" ht="39.950000000000003" customHeight="1" x14ac:dyDescent="0.25">
      <c r="A254" s="69"/>
      <c r="B254" s="66"/>
      <c r="C254" s="37">
        <v>251</v>
      </c>
      <c r="D254" s="63"/>
      <c r="E254" s="42" t="s">
        <v>65</v>
      </c>
      <c r="F254" s="43" t="s">
        <v>126</v>
      </c>
      <c r="G254" s="43" t="s">
        <v>116</v>
      </c>
      <c r="H254" s="43" t="s">
        <v>30</v>
      </c>
      <c r="I254" s="41">
        <v>699.21</v>
      </c>
      <c r="J254" s="16">
        <v>0</v>
      </c>
      <c r="K254" s="21">
        <f t="shared" si="7"/>
        <v>0</v>
      </c>
      <c r="L254" s="22" t="str">
        <f t="shared" si="4"/>
        <v>OK</v>
      </c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50"/>
      <c r="Z254" s="50"/>
      <c r="AA254" s="50"/>
      <c r="AB254" s="50"/>
    </row>
    <row r="255" spans="1:28" ht="39.950000000000003" customHeight="1" x14ac:dyDescent="0.25">
      <c r="A255" s="69"/>
      <c r="B255" s="66"/>
      <c r="C255" s="37">
        <v>252</v>
      </c>
      <c r="D255" s="63"/>
      <c r="E255" s="42" t="s">
        <v>66</v>
      </c>
      <c r="F255" s="43" t="s">
        <v>126</v>
      </c>
      <c r="G255" s="43" t="s">
        <v>117</v>
      </c>
      <c r="H255" s="43" t="s">
        <v>30</v>
      </c>
      <c r="I255" s="41">
        <v>160</v>
      </c>
      <c r="J255" s="16">
        <v>0</v>
      </c>
      <c r="K255" s="21">
        <f t="shared" si="7"/>
        <v>0</v>
      </c>
      <c r="L255" s="22" t="str">
        <f t="shared" si="4"/>
        <v>OK</v>
      </c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50"/>
      <c r="Z255" s="50"/>
      <c r="AA255" s="50"/>
      <c r="AB255" s="50"/>
    </row>
    <row r="256" spans="1:28" ht="39.950000000000003" customHeight="1" x14ac:dyDescent="0.25">
      <c r="A256" s="69"/>
      <c r="B256" s="66"/>
      <c r="C256" s="37">
        <v>253</v>
      </c>
      <c r="D256" s="63"/>
      <c r="E256" s="42" t="s">
        <v>70</v>
      </c>
      <c r="F256" s="43" t="s">
        <v>126</v>
      </c>
      <c r="G256" s="43" t="s">
        <v>138</v>
      </c>
      <c r="H256" s="43" t="s">
        <v>30</v>
      </c>
      <c r="I256" s="41">
        <v>433.26</v>
      </c>
      <c r="J256" s="16">
        <v>0</v>
      </c>
      <c r="K256" s="21">
        <f t="shared" si="7"/>
        <v>0</v>
      </c>
      <c r="L256" s="22" t="str">
        <f t="shared" si="4"/>
        <v>OK</v>
      </c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50"/>
      <c r="Z256" s="50"/>
      <c r="AA256" s="50"/>
      <c r="AB256" s="50"/>
    </row>
    <row r="257" spans="1:28" ht="39.950000000000003" customHeight="1" x14ac:dyDescent="0.25">
      <c r="A257" s="69"/>
      <c r="B257" s="66"/>
      <c r="C257" s="37">
        <v>254</v>
      </c>
      <c r="D257" s="63"/>
      <c r="E257" s="42" t="s">
        <v>71</v>
      </c>
      <c r="F257" s="43" t="s">
        <v>126</v>
      </c>
      <c r="G257" s="43" t="s">
        <v>72</v>
      </c>
      <c r="H257" s="43" t="s">
        <v>30</v>
      </c>
      <c r="I257" s="41">
        <v>164.74</v>
      </c>
      <c r="J257" s="16">
        <v>0</v>
      </c>
      <c r="K257" s="21">
        <f t="shared" si="7"/>
        <v>0</v>
      </c>
      <c r="L257" s="22" t="str">
        <f t="shared" si="4"/>
        <v>OK</v>
      </c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50"/>
      <c r="Z257" s="50"/>
      <c r="AA257" s="50"/>
      <c r="AB257" s="50"/>
    </row>
    <row r="258" spans="1:28" ht="39.950000000000003" customHeight="1" x14ac:dyDescent="0.25">
      <c r="A258" s="69"/>
      <c r="B258" s="66"/>
      <c r="C258" s="37">
        <v>255</v>
      </c>
      <c r="D258" s="63"/>
      <c r="E258" s="42" t="s">
        <v>73</v>
      </c>
      <c r="F258" s="43" t="s">
        <v>126</v>
      </c>
      <c r="G258" s="43" t="s">
        <v>102</v>
      </c>
      <c r="H258" s="43" t="s">
        <v>30</v>
      </c>
      <c r="I258" s="41">
        <v>960</v>
      </c>
      <c r="J258" s="16">
        <v>0</v>
      </c>
      <c r="K258" s="21">
        <f t="shared" si="7"/>
        <v>0</v>
      </c>
      <c r="L258" s="22" t="str">
        <f t="shared" si="4"/>
        <v>OK</v>
      </c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50"/>
      <c r="Z258" s="50"/>
      <c r="AA258" s="50"/>
      <c r="AB258" s="50"/>
    </row>
    <row r="259" spans="1:28" ht="39.950000000000003" customHeight="1" x14ac:dyDescent="0.25">
      <c r="A259" s="69"/>
      <c r="B259" s="66"/>
      <c r="C259" s="37">
        <v>256</v>
      </c>
      <c r="D259" s="63"/>
      <c r="E259" s="42" t="s">
        <v>75</v>
      </c>
      <c r="F259" s="43" t="s">
        <v>126</v>
      </c>
      <c r="G259" s="43" t="s">
        <v>103</v>
      </c>
      <c r="H259" s="43" t="s">
        <v>30</v>
      </c>
      <c r="I259" s="41">
        <v>1340</v>
      </c>
      <c r="J259" s="16">
        <v>0</v>
      </c>
      <c r="K259" s="21">
        <f t="shared" si="7"/>
        <v>0</v>
      </c>
      <c r="L259" s="22" t="str">
        <f t="shared" si="4"/>
        <v>OK</v>
      </c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50"/>
      <c r="Z259" s="50"/>
      <c r="AA259" s="50"/>
      <c r="AB259" s="50"/>
    </row>
    <row r="260" spans="1:28" ht="39.950000000000003" customHeight="1" x14ac:dyDescent="0.25">
      <c r="A260" s="69"/>
      <c r="B260" s="66"/>
      <c r="C260" s="37">
        <v>257</v>
      </c>
      <c r="D260" s="63"/>
      <c r="E260" s="42" t="s">
        <v>77</v>
      </c>
      <c r="F260" s="43" t="s">
        <v>126</v>
      </c>
      <c r="G260" s="43" t="s">
        <v>138</v>
      </c>
      <c r="H260" s="43" t="s">
        <v>30</v>
      </c>
      <c r="I260" s="41">
        <v>610.15</v>
      </c>
      <c r="J260" s="16">
        <v>0</v>
      </c>
      <c r="K260" s="21">
        <f t="shared" si="7"/>
        <v>0</v>
      </c>
      <c r="L260" s="22" t="str">
        <f t="shared" si="4"/>
        <v>OK</v>
      </c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50"/>
      <c r="Z260" s="50"/>
      <c r="AA260" s="50"/>
      <c r="AB260" s="50"/>
    </row>
    <row r="261" spans="1:28" ht="39.950000000000003" customHeight="1" x14ac:dyDescent="0.25">
      <c r="A261" s="69"/>
      <c r="B261" s="66"/>
      <c r="C261" s="37">
        <v>258</v>
      </c>
      <c r="D261" s="63"/>
      <c r="E261" s="42" t="s">
        <v>78</v>
      </c>
      <c r="F261" s="43" t="s">
        <v>126</v>
      </c>
      <c r="G261" s="43" t="s">
        <v>138</v>
      </c>
      <c r="H261" s="43" t="s">
        <v>30</v>
      </c>
      <c r="I261" s="41">
        <v>1150.1199999999999</v>
      </c>
      <c r="J261" s="16">
        <v>0</v>
      </c>
      <c r="K261" s="21">
        <f t="shared" si="7"/>
        <v>0</v>
      </c>
      <c r="L261" s="22" t="str">
        <f t="shared" si="4"/>
        <v>OK</v>
      </c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50"/>
      <c r="Z261" s="50"/>
      <c r="AA261" s="50"/>
      <c r="AB261" s="50"/>
    </row>
    <row r="262" spans="1:28" ht="39.950000000000003" customHeight="1" x14ac:dyDescent="0.25">
      <c r="A262" s="69"/>
      <c r="B262" s="66"/>
      <c r="C262" s="37">
        <v>259</v>
      </c>
      <c r="D262" s="63"/>
      <c r="E262" s="42" t="s">
        <v>79</v>
      </c>
      <c r="F262" s="43" t="s">
        <v>126</v>
      </c>
      <c r="G262" s="43" t="s">
        <v>138</v>
      </c>
      <c r="H262" s="43" t="s">
        <v>30</v>
      </c>
      <c r="I262" s="41">
        <v>90</v>
      </c>
      <c r="J262" s="16">
        <v>0</v>
      </c>
      <c r="K262" s="21">
        <f t="shared" si="7"/>
        <v>0</v>
      </c>
      <c r="L262" s="22" t="str">
        <f t="shared" si="4"/>
        <v>OK</v>
      </c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50"/>
      <c r="Z262" s="50"/>
      <c r="AA262" s="50"/>
      <c r="AB262" s="50"/>
    </row>
    <row r="263" spans="1:28" ht="39.950000000000003" customHeight="1" x14ac:dyDescent="0.25">
      <c r="A263" s="69"/>
      <c r="B263" s="66"/>
      <c r="C263" s="37">
        <v>260</v>
      </c>
      <c r="D263" s="63"/>
      <c r="E263" s="42" t="s">
        <v>132</v>
      </c>
      <c r="F263" s="43" t="s">
        <v>126</v>
      </c>
      <c r="G263" s="43" t="s">
        <v>138</v>
      </c>
      <c r="H263" s="43" t="s">
        <v>30</v>
      </c>
      <c r="I263" s="41">
        <v>85.21</v>
      </c>
      <c r="J263" s="16">
        <v>0</v>
      </c>
      <c r="K263" s="21">
        <f t="shared" si="7"/>
        <v>0</v>
      </c>
      <c r="L263" s="22" t="str">
        <f t="shared" si="4"/>
        <v>OK</v>
      </c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50"/>
      <c r="Z263" s="50"/>
      <c r="AA263" s="50"/>
      <c r="AB263" s="50"/>
    </row>
    <row r="264" spans="1:28" ht="39.950000000000003" customHeight="1" x14ac:dyDescent="0.25">
      <c r="A264" s="69"/>
      <c r="B264" s="66"/>
      <c r="C264" s="37">
        <v>261</v>
      </c>
      <c r="D264" s="63"/>
      <c r="E264" s="42" t="s">
        <v>133</v>
      </c>
      <c r="F264" s="43" t="s">
        <v>38</v>
      </c>
      <c r="G264" s="43" t="s">
        <v>118</v>
      </c>
      <c r="H264" s="43" t="s">
        <v>30</v>
      </c>
      <c r="I264" s="41">
        <v>16.18</v>
      </c>
      <c r="J264" s="16">
        <v>0</v>
      </c>
      <c r="K264" s="21">
        <f t="shared" si="7"/>
        <v>0</v>
      </c>
      <c r="L264" s="22" t="str">
        <f t="shared" si="4"/>
        <v>OK</v>
      </c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50"/>
      <c r="Z264" s="50"/>
      <c r="AA264" s="50"/>
      <c r="AB264" s="50"/>
    </row>
    <row r="265" spans="1:28" ht="39.950000000000003" customHeight="1" x14ac:dyDescent="0.25">
      <c r="A265" s="69"/>
      <c r="B265" s="66"/>
      <c r="C265" s="37">
        <v>262</v>
      </c>
      <c r="D265" s="63"/>
      <c r="E265" s="42" t="s">
        <v>136</v>
      </c>
      <c r="F265" s="43" t="s">
        <v>38</v>
      </c>
      <c r="G265" s="43" t="s">
        <v>119</v>
      </c>
      <c r="H265" s="43" t="s">
        <v>30</v>
      </c>
      <c r="I265" s="41">
        <v>65.41</v>
      </c>
      <c r="J265" s="16">
        <v>0</v>
      </c>
      <c r="K265" s="21">
        <f t="shared" si="7"/>
        <v>0</v>
      </c>
      <c r="L265" s="22" t="str">
        <f t="shared" si="4"/>
        <v>OK</v>
      </c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50"/>
      <c r="Z265" s="50"/>
      <c r="AA265" s="50"/>
      <c r="AB265" s="50"/>
    </row>
    <row r="266" spans="1:28" ht="39.950000000000003" customHeight="1" x14ac:dyDescent="0.25">
      <c r="A266" s="69"/>
      <c r="B266" s="66"/>
      <c r="C266" s="37">
        <v>263</v>
      </c>
      <c r="D266" s="63"/>
      <c r="E266" s="42" t="s">
        <v>137</v>
      </c>
      <c r="F266" s="43" t="s">
        <v>38</v>
      </c>
      <c r="G266" s="43" t="s">
        <v>120</v>
      </c>
      <c r="H266" s="43" t="s">
        <v>30</v>
      </c>
      <c r="I266" s="41">
        <v>34.229999999999997</v>
      </c>
      <c r="J266" s="16">
        <v>0</v>
      </c>
      <c r="K266" s="21">
        <f t="shared" si="7"/>
        <v>0</v>
      </c>
      <c r="L266" s="22" t="str">
        <f t="shared" si="4"/>
        <v>OK</v>
      </c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50"/>
      <c r="Z266" s="50"/>
      <c r="AA266" s="50"/>
      <c r="AB266" s="50"/>
    </row>
    <row r="267" spans="1:28" ht="39.950000000000003" customHeight="1" x14ac:dyDescent="0.25">
      <c r="A267" s="69"/>
      <c r="B267" s="66"/>
      <c r="C267" s="37">
        <v>264</v>
      </c>
      <c r="D267" s="63"/>
      <c r="E267" s="42" t="s">
        <v>87</v>
      </c>
      <c r="F267" s="43" t="s">
        <v>126</v>
      </c>
      <c r="G267" s="43" t="s">
        <v>138</v>
      </c>
      <c r="H267" s="43" t="s">
        <v>30</v>
      </c>
      <c r="I267" s="41">
        <v>578.94000000000005</v>
      </c>
      <c r="J267" s="16">
        <v>0</v>
      </c>
      <c r="K267" s="21">
        <f t="shared" si="7"/>
        <v>0</v>
      </c>
      <c r="L267" s="22" t="str">
        <f t="shared" si="4"/>
        <v>OK</v>
      </c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50"/>
      <c r="Z267" s="50"/>
      <c r="AA267" s="50"/>
      <c r="AB267" s="50"/>
    </row>
    <row r="268" spans="1:28" ht="39.950000000000003" customHeight="1" x14ac:dyDescent="0.25">
      <c r="A268" s="69"/>
      <c r="B268" s="66"/>
      <c r="C268" s="37">
        <v>265</v>
      </c>
      <c r="D268" s="63"/>
      <c r="E268" s="42" t="s">
        <v>90</v>
      </c>
      <c r="F268" s="43" t="s">
        <v>38</v>
      </c>
      <c r="G268" s="43" t="s">
        <v>138</v>
      </c>
      <c r="H268" s="43" t="s">
        <v>30</v>
      </c>
      <c r="I268" s="41">
        <v>225.31</v>
      </c>
      <c r="J268" s="16">
        <v>0</v>
      </c>
      <c r="K268" s="21">
        <f t="shared" si="7"/>
        <v>0</v>
      </c>
      <c r="L268" s="22" t="str">
        <f t="shared" si="4"/>
        <v>OK</v>
      </c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50"/>
      <c r="Z268" s="50"/>
      <c r="AA268" s="50"/>
      <c r="AB268" s="50"/>
    </row>
    <row r="269" spans="1:28" ht="39.950000000000003" customHeight="1" x14ac:dyDescent="0.25">
      <c r="A269" s="69"/>
      <c r="B269" s="66"/>
      <c r="C269" s="37">
        <v>266</v>
      </c>
      <c r="D269" s="63"/>
      <c r="E269" s="42" t="s">
        <v>91</v>
      </c>
      <c r="F269" s="43" t="s">
        <v>38</v>
      </c>
      <c r="G269" s="43" t="s">
        <v>138</v>
      </c>
      <c r="H269" s="43" t="s">
        <v>30</v>
      </c>
      <c r="I269" s="41">
        <v>135</v>
      </c>
      <c r="J269" s="16">
        <v>0</v>
      </c>
      <c r="K269" s="21">
        <f t="shared" si="7"/>
        <v>0</v>
      </c>
      <c r="L269" s="22" t="str">
        <f t="shared" si="4"/>
        <v>OK</v>
      </c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50"/>
      <c r="Z269" s="50"/>
      <c r="AA269" s="50"/>
      <c r="AB269" s="50"/>
    </row>
    <row r="270" spans="1:28" ht="39.950000000000003" customHeight="1" x14ac:dyDescent="0.25">
      <c r="A270" s="70"/>
      <c r="B270" s="67"/>
      <c r="C270" s="37">
        <v>267</v>
      </c>
      <c r="D270" s="64"/>
      <c r="E270" s="42" t="s">
        <v>92</v>
      </c>
      <c r="F270" s="43" t="s">
        <v>38</v>
      </c>
      <c r="G270" s="43" t="s">
        <v>121</v>
      </c>
      <c r="H270" s="43" t="s">
        <v>30</v>
      </c>
      <c r="I270" s="41">
        <v>24.21</v>
      </c>
      <c r="J270" s="16">
        <v>0</v>
      </c>
      <c r="K270" s="21">
        <f t="shared" si="7"/>
        <v>0</v>
      </c>
      <c r="L270" s="22" t="str">
        <f t="shared" si="4"/>
        <v>OK</v>
      </c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50"/>
      <c r="Z270" s="50"/>
      <c r="AA270" s="50"/>
      <c r="AB270" s="50"/>
    </row>
    <row r="271" spans="1:28" ht="39.950000000000003" customHeight="1" x14ac:dyDescent="0.25">
      <c r="A271" s="68" t="s">
        <v>147</v>
      </c>
      <c r="B271" s="65">
        <v>8</v>
      </c>
      <c r="C271" s="37">
        <v>268</v>
      </c>
      <c r="D271" s="62" t="s">
        <v>124</v>
      </c>
      <c r="E271" s="42" t="s">
        <v>28</v>
      </c>
      <c r="F271" s="43" t="s">
        <v>126</v>
      </c>
      <c r="G271" s="43" t="s">
        <v>29</v>
      </c>
      <c r="H271" s="43" t="s">
        <v>30</v>
      </c>
      <c r="I271" s="41">
        <v>242.52</v>
      </c>
      <c r="J271" s="16">
        <v>0</v>
      </c>
      <c r="K271" s="21">
        <f t="shared" si="7"/>
        <v>0</v>
      </c>
      <c r="L271" s="22" t="str">
        <f t="shared" si="4"/>
        <v>OK</v>
      </c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50"/>
      <c r="Z271" s="50"/>
      <c r="AA271" s="50"/>
      <c r="AB271" s="50"/>
    </row>
    <row r="272" spans="1:28" ht="39.950000000000003" customHeight="1" x14ac:dyDescent="0.25">
      <c r="A272" s="69"/>
      <c r="B272" s="66"/>
      <c r="C272" s="37">
        <v>269</v>
      </c>
      <c r="D272" s="63"/>
      <c r="E272" s="42" t="s">
        <v>31</v>
      </c>
      <c r="F272" s="43" t="s">
        <v>32</v>
      </c>
      <c r="G272" s="43" t="s">
        <v>29</v>
      </c>
      <c r="H272" s="43" t="s">
        <v>30</v>
      </c>
      <c r="I272" s="41">
        <v>19.399999999999999</v>
      </c>
      <c r="J272" s="16">
        <v>0</v>
      </c>
      <c r="K272" s="21">
        <f t="shared" si="7"/>
        <v>0</v>
      </c>
      <c r="L272" s="22" t="str">
        <f t="shared" si="4"/>
        <v>OK</v>
      </c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50"/>
      <c r="Z272" s="50"/>
      <c r="AA272" s="50"/>
      <c r="AB272" s="50"/>
    </row>
    <row r="273" spans="1:28" ht="39.950000000000003" customHeight="1" x14ac:dyDescent="0.25">
      <c r="A273" s="69"/>
      <c r="B273" s="66"/>
      <c r="C273" s="37">
        <v>270</v>
      </c>
      <c r="D273" s="63"/>
      <c r="E273" s="42" t="s">
        <v>33</v>
      </c>
      <c r="F273" s="43" t="s">
        <v>126</v>
      </c>
      <c r="G273" s="43" t="s">
        <v>29</v>
      </c>
      <c r="H273" s="43" t="s">
        <v>30</v>
      </c>
      <c r="I273" s="41">
        <v>31.04</v>
      </c>
      <c r="J273" s="16">
        <v>0</v>
      </c>
      <c r="K273" s="21">
        <f t="shared" si="7"/>
        <v>0</v>
      </c>
      <c r="L273" s="22" t="str">
        <f t="shared" si="4"/>
        <v>OK</v>
      </c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50"/>
      <c r="Z273" s="50"/>
      <c r="AA273" s="50"/>
      <c r="AB273" s="50"/>
    </row>
    <row r="274" spans="1:28" ht="39.950000000000003" customHeight="1" x14ac:dyDescent="0.25">
      <c r="A274" s="69"/>
      <c r="B274" s="66"/>
      <c r="C274" s="37">
        <v>271</v>
      </c>
      <c r="D274" s="63"/>
      <c r="E274" s="42" t="s">
        <v>34</v>
      </c>
      <c r="F274" s="43" t="s">
        <v>126</v>
      </c>
      <c r="G274" s="43" t="s">
        <v>35</v>
      </c>
      <c r="H274" s="43" t="s">
        <v>30</v>
      </c>
      <c r="I274" s="41">
        <v>50.44</v>
      </c>
      <c r="J274" s="16">
        <v>0</v>
      </c>
      <c r="K274" s="21">
        <f t="shared" si="7"/>
        <v>0</v>
      </c>
      <c r="L274" s="22" t="str">
        <f t="shared" si="4"/>
        <v>OK</v>
      </c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50"/>
      <c r="Z274" s="50"/>
      <c r="AA274" s="50"/>
      <c r="AB274" s="50"/>
    </row>
    <row r="275" spans="1:28" ht="39.950000000000003" customHeight="1" x14ac:dyDescent="0.25">
      <c r="A275" s="69"/>
      <c r="B275" s="66"/>
      <c r="C275" s="37">
        <v>272</v>
      </c>
      <c r="D275" s="63"/>
      <c r="E275" s="42" t="s">
        <v>36</v>
      </c>
      <c r="F275" s="43" t="s">
        <v>126</v>
      </c>
      <c r="G275" s="43" t="s">
        <v>37</v>
      </c>
      <c r="H275" s="43" t="s">
        <v>30</v>
      </c>
      <c r="I275" s="41">
        <v>72.75</v>
      </c>
      <c r="J275" s="16">
        <v>0</v>
      </c>
      <c r="K275" s="21">
        <f t="shared" si="7"/>
        <v>0</v>
      </c>
      <c r="L275" s="22" t="str">
        <f t="shared" si="4"/>
        <v>OK</v>
      </c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50"/>
      <c r="Z275" s="50"/>
      <c r="AA275" s="50"/>
      <c r="AB275" s="50"/>
    </row>
    <row r="276" spans="1:28" ht="39.950000000000003" customHeight="1" x14ac:dyDescent="0.25">
      <c r="A276" s="69"/>
      <c r="B276" s="66"/>
      <c r="C276" s="37">
        <v>273</v>
      </c>
      <c r="D276" s="63"/>
      <c r="E276" s="42" t="s">
        <v>128</v>
      </c>
      <c r="F276" s="43" t="s">
        <v>126</v>
      </c>
      <c r="G276" s="43" t="s">
        <v>29</v>
      </c>
      <c r="H276" s="43" t="s">
        <v>30</v>
      </c>
      <c r="I276" s="41">
        <v>6.39</v>
      </c>
      <c r="J276" s="16">
        <v>0</v>
      </c>
      <c r="K276" s="21">
        <f t="shared" si="7"/>
        <v>0</v>
      </c>
      <c r="L276" s="22" t="str">
        <f t="shared" si="4"/>
        <v>OK</v>
      </c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50"/>
      <c r="Z276" s="50"/>
      <c r="AA276" s="50"/>
      <c r="AB276" s="50"/>
    </row>
    <row r="277" spans="1:28" ht="39.950000000000003" customHeight="1" x14ac:dyDescent="0.25">
      <c r="A277" s="69"/>
      <c r="B277" s="66"/>
      <c r="C277" s="37">
        <v>274</v>
      </c>
      <c r="D277" s="63"/>
      <c r="E277" s="42" t="s">
        <v>129</v>
      </c>
      <c r="F277" s="43" t="s">
        <v>38</v>
      </c>
      <c r="G277" s="43" t="s">
        <v>39</v>
      </c>
      <c r="H277" s="43" t="s">
        <v>30</v>
      </c>
      <c r="I277" s="41">
        <v>12.93</v>
      </c>
      <c r="J277" s="16">
        <v>0</v>
      </c>
      <c r="K277" s="21">
        <f t="shared" si="7"/>
        <v>0</v>
      </c>
      <c r="L277" s="22" t="str">
        <f t="shared" si="4"/>
        <v>OK</v>
      </c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50"/>
      <c r="Z277" s="50"/>
      <c r="AA277" s="50"/>
      <c r="AB277" s="50"/>
    </row>
    <row r="278" spans="1:28" ht="39.950000000000003" customHeight="1" x14ac:dyDescent="0.25">
      <c r="A278" s="69"/>
      <c r="B278" s="66"/>
      <c r="C278" s="37">
        <v>275</v>
      </c>
      <c r="D278" s="63"/>
      <c r="E278" s="42" t="s">
        <v>130</v>
      </c>
      <c r="F278" s="43" t="s">
        <v>38</v>
      </c>
      <c r="G278" s="43" t="s">
        <v>40</v>
      </c>
      <c r="H278" s="43" t="s">
        <v>30</v>
      </c>
      <c r="I278" s="41">
        <v>19.04</v>
      </c>
      <c r="J278" s="16">
        <v>0</v>
      </c>
      <c r="K278" s="21">
        <f t="shared" si="7"/>
        <v>0</v>
      </c>
      <c r="L278" s="22" t="str">
        <f t="shared" si="4"/>
        <v>OK</v>
      </c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50"/>
      <c r="Z278" s="50"/>
      <c r="AA278" s="50"/>
      <c r="AB278" s="50"/>
    </row>
    <row r="279" spans="1:28" ht="39.950000000000003" customHeight="1" x14ac:dyDescent="0.25">
      <c r="A279" s="69"/>
      <c r="B279" s="66"/>
      <c r="C279" s="37">
        <v>276</v>
      </c>
      <c r="D279" s="63"/>
      <c r="E279" s="42" t="s">
        <v>131</v>
      </c>
      <c r="F279" s="43" t="s">
        <v>38</v>
      </c>
      <c r="G279" s="43" t="s">
        <v>41</v>
      </c>
      <c r="H279" s="43" t="s">
        <v>30</v>
      </c>
      <c r="I279" s="41">
        <v>20.69</v>
      </c>
      <c r="J279" s="16">
        <v>0</v>
      </c>
      <c r="K279" s="21">
        <f t="shared" si="7"/>
        <v>0</v>
      </c>
      <c r="L279" s="22" t="str">
        <f t="shared" si="4"/>
        <v>OK</v>
      </c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50"/>
      <c r="Z279" s="50"/>
      <c r="AA279" s="50"/>
      <c r="AB279" s="50"/>
    </row>
    <row r="280" spans="1:28" ht="39.950000000000003" customHeight="1" x14ac:dyDescent="0.25">
      <c r="A280" s="69"/>
      <c r="B280" s="66"/>
      <c r="C280" s="37">
        <v>277</v>
      </c>
      <c r="D280" s="63"/>
      <c r="E280" s="42" t="s">
        <v>42</v>
      </c>
      <c r="F280" s="43" t="s">
        <v>11</v>
      </c>
      <c r="G280" s="43" t="s">
        <v>29</v>
      </c>
      <c r="H280" s="43" t="s">
        <v>30</v>
      </c>
      <c r="I280" s="41">
        <v>72.05</v>
      </c>
      <c r="J280" s="16">
        <v>0</v>
      </c>
      <c r="K280" s="21">
        <f t="shared" si="7"/>
        <v>0</v>
      </c>
      <c r="L280" s="22" t="str">
        <f t="shared" si="4"/>
        <v>OK</v>
      </c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50"/>
      <c r="Z280" s="50"/>
      <c r="AA280" s="50"/>
      <c r="AB280" s="50"/>
    </row>
    <row r="281" spans="1:28" ht="39.950000000000003" customHeight="1" x14ac:dyDescent="0.25">
      <c r="A281" s="69"/>
      <c r="B281" s="66"/>
      <c r="C281" s="37">
        <v>278</v>
      </c>
      <c r="D281" s="63"/>
      <c r="E281" s="42" t="s">
        <v>43</v>
      </c>
      <c r="F281" s="43" t="s">
        <v>44</v>
      </c>
      <c r="G281" s="43" t="s">
        <v>29</v>
      </c>
      <c r="H281" s="43" t="s">
        <v>30</v>
      </c>
      <c r="I281" s="41">
        <v>25.77</v>
      </c>
      <c r="J281" s="16">
        <v>0</v>
      </c>
      <c r="K281" s="21">
        <f t="shared" si="7"/>
        <v>0</v>
      </c>
      <c r="L281" s="22" t="str">
        <f t="shared" si="4"/>
        <v>OK</v>
      </c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50"/>
      <c r="Z281" s="50"/>
      <c r="AA281" s="50"/>
      <c r="AB281" s="50"/>
    </row>
    <row r="282" spans="1:28" ht="39.950000000000003" customHeight="1" x14ac:dyDescent="0.25">
      <c r="A282" s="69"/>
      <c r="B282" s="66"/>
      <c r="C282" s="37">
        <v>279</v>
      </c>
      <c r="D282" s="63"/>
      <c r="E282" s="42" t="s">
        <v>45</v>
      </c>
      <c r="F282" s="43" t="s">
        <v>38</v>
      </c>
      <c r="G282" s="43" t="s">
        <v>46</v>
      </c>
      <c r="H282" s="43" t="s">
        <v>30</v>
      </c>
      <c r="I282" s="41">
        <v>33.18</v>
      </c>
      <c r="J282" s="16">
        <v>0</v>
      </c>
      <c r="K282" s="21">
        <f t="shared" si="7"/>
        <v>0</v>
      </c>
      <c r="L282" s="22" t="str">
        <f t="shared" si="4"/>
        <v>OK</v>
      </c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50"/>
      <c r="Z282" s="50"/>
      <c r="AA282" s="50"/>
      <c r="AB282" s="50"/>
    </row>
    <row r="283" spans="1:28" ht="39.950000000000003" customHeight="1" x14ac:dyDescent="0.25">
      <c r="A283" s="69"/>
      <c r="B283" s="66"/>
      <c r="C283" s="37">
        <v>280</v>
      </c>
      <c r="D283" s="63"/>
      <c r="E283" s="42" t="s">
        <v>47</v>
      </c>
      <c r="F283" s="43" t="s">
        <v>38</v>
      </c>
      <c r="G283" s="43" t="s">
        <v>48</v>
      </c>
      <c r="H283" s="43" t="s">
        <v>30</v>
      </c>
      <c r="I283" s="41">
        <v>26.19</v>
      </c>
      <c r="J283" s="16">
        <v>0</v>
      </c>
      <c r="K283" s="21">
        <f t="shared" si="7"/>
        <v>0</v>
      </c>
      <c r="L283" s="22" t="str">
        <f t="shared" si="4"/>
        <v>OK</v>
      </c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50"/>
      <c r="Z283" s="50"/>
      <c r="AA283" s="50"/>
      <c r="AB283" s="50"/>
    </row>
    <row r="284" spans="1:28" ht="39.950000000000003" customHeight="1" x14ac:dyDescent="0.25">
      <c r="A284" s="69"/>
      <c r="B284" s="66"/>
      <c r="C284" s="37">
        <v>281</v>
      </c>
      <c r="D284" s="63"/>
      <c r="E284" s="42" t="s">
        <v>49</v>
      </c>
      <c r="F284" s="43" t="s">
        <v>38</v>
      </c>
      <c r="G284" s="43" t="s">
        <v>50</v>
      </c>
      <c r="H284" s="43" t="s">
        <v>30</v>
      </c>
      <c r="I284" s="41">
        <v>18.63</v>
      </c>
      <c r="J284" s="16">
        <v>0</v>
      </c>
      <c r="K284" s="21">
        <f t="shared" si="7"/>
        <v>0</v>
      </c>
      <c r="L284" s="22" t="str">
        <f t="shared" si="4"/>
        <v>OK</v>
      </c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50"/>
      <c r="Z284" s="50"/>
      <c r="AA284" s="50"/>
      <c r="AB284" s="50"/>
    </row>
    <row r="285" spans="1:28" ht="39.950000000000003" customHeight="1" x14ac:dyDescent="0.25">
      <c r="A285" s="69"/>
      <c r="B285" s="66"/>
      <c r="C285" s="37">
        <v>282</v>
      </c>
      <c r="D285" s="63"/>
      <c r="E285" s="42" t="s">
        <v>51</v>
      </c>
      <c r="F285" s="43" t="s">
        <v>38</v>
      </c>
      <c r="G285" s="43" t="s">
        <v>52</v>
      </c>
      <c r="H285" s="43" t="s">
        <v>30</v>
      </c>
      <c r="I285" s="41">
        <v>233.11</v>
      </c>
      <c r="J285" s="16">
        <v>0</v>
      </c>
      <c r="K285" s="21">
        <f t="shared" si="7"/>
        <v>0</v>
      </c>
      <c r="L285" s="22" t="str">
        <f t="shared" si="4"/>
        <v>OK</v>
      </c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50"/>
      <c r="Z285" s="50"/>
      <c r="AA285" s="50"/>
      <c r="AB285" s="50"/>
    </row>
    <row r="286" spans="1:28" ht="39.950000000000003" customHeight="1" x14ac:dyDescent="0.25">
      <c r="A286" s="69"/>
      <c r="B286" s="66"/>
      <c r="C286" s="37">
        <v>283</v>
      </c>
      <c r="D286" s="63"/>
      <c r="E286" s="42" t="s">
        <v>53</v>
      </c>
      <c r="F286" s="43" t="s">
        <v>38</v>
      </c>
      <c r="G286" s="43" t="s">
        <v>54</v>
      </c>
      <c r="H286" s="43" t="s">
        <v>30</v>
      </c>
      <c r="I286" s="41">
        <v>254.5</v>
      </c>
      <c r="J286" s="16">
        <v>0</v>
      </c>
      <c r="K286" s="21">
        <f t="shared" si="7"/>
        <v>0</v>
      </c>
      <c r="L286" s="22" t="str">
        <f t="shared" si="4"/>
        <v>OK</v>
      </c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50"/>
      <c r="Z286" s="50"/>
      <c r="AA286" s="50"/>
      <c r="AB286" s="50"/>
    </row>
    <row r="287" spans="1:28" ht="39.950000000000003" customHeight="1" x14ac:dyDescent="0.25">
      <c r="A287" s="69"/>
      <c r="B287" s="66"/>
      <c r="C287" s="37">
        <v>284</v>
      </c>
      <c r="D287" s="63"/>
      <c r="E287" s="42" t="s">
        <v>55</v>
      </c>
      <c r="F287" s="43" t="s">
        <v>38</v>
      </c>
      <c r="G287" s="43" t="s">
        <v>96</v>
      </c>
      <c r="H287" s="43" t="s">
        <v>30</v>
      </c>
      <c r="I287" s="41">
        <v>83.89</v>
      </c>
      <c r="J287" s="16">
        <v>0</v>
      </c>
      <c r="K287" s="21">
        <f t="shared" si="7"/>
        <v>0</v>
      </c>
      <c r="L287" s="22" t="str">
        <f t="shared" si="4"/>
        <v>OK</v>
      </c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50"/>
      <c r="Z287" s="50"/>
      <c r="AA287" s="50"/>
      <c r="AB287" s="50"/>
    </row>
    <row r="288" spans="1:28" ht="39.950000000000003" customHeight="1" x14ac:dyDescent="0.25">
      <c r="A288" s="69"/>
      <c r="B288" s="66"/>
      <c r="C288" s="37">
        <v>285</v>
      </c>
      <c r="D288" s="63"/>
      <c r="E288" s="42" t="s">
        <v>57</v>
      </c>
      <c r="F288" s="43" t="s">
        <v>38</v>
      </c>
      <c r="G288" s="43" t="s">
        <v>97</v>
      </c>
      <c r="H288" s="43" t="s">
        <v>30</v>
      </c>
      <c r="I288" s="41">
        <v>32.17</v>
      </c>
      <c r="J288" s="16">
        <v>0</v>
      </c>
      <c r="K288" s="21">
        <f t="shared" si="7"/>
        <v>0</v>
      </c>
      <c r="L288" s="22" t="str">
        <f t="shared" si="4"/>
        <v>OK</v>
      </c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50"/>
      <c r="Z288" s="50"/>
      <c r="AA288" s="50"/>
      <c r="AB288" s="50"/>
    </row>
    <row r="289" spans="1:28" ht="39.950000000000003" customHeight="1" x14ac:dyDescent="0.25">
      <c r="A289" s="69"/>
      <c r="B289" s="66"/>
      <c r="C289" s="37">
        <v>286</v>
      </c>
      <c r="D289" s="63"/>
      <c r="E289" s="42" t="s">
        <v>59</v>
      </c>
      <c r="F289" s="43" t="s">
        <v>38</v>
      </c>
      <c r="G289" s="43" t="s">
        <v>60</v>
      </c>
      <c r="H289" s="43" t="s">
        <v>30</v>
      </c>
      <c r="I289" s="41">
        <v>72.08</v>
      </c>
      <c r="J289" s="16">
        <v>0</v>
      </c>
      <c r="K289" s="21">
        <f t="shared" si="7"/>
        <v>0</v>
      </c>
      <c r="L289" s="22" t="str">
        <f t="shared" si="4"/>
        <v>OK</v>
      </c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50"/>
      <c r="Z289" s="50"/>
      <c r="AA289" s="50"/>
      <c r="AB289" s="50"/>
    </row>
    <row r="290" spans="1:28" ht="39.950000000000003" customHeight="1" x14ac:dyDescent="0.25">
      <c r="A290" s="69"/>
      <c r="B290" s="66"/>
      <c r="C290" s="37">
        <v>287</v>
      </c>
      <c r="D290" s="63"/>
      <c r="E290" s="42" t="s">
        <v>61</v>
      </c>
      <c r="F290" s="43" t="s">
        <v>38</v>
      </c>
      <c r="G290" s="43" t="s">
        <v>62</v>
      </c>
      <c r="H290" s="43" t="s">
        <v>30</v>
      </c>
      <c r="I290" s="41">
        <v>120.74</v>
      </c>
      <c r="J290" s="16">
        <v>0</v>
      </c>
      <c r="K290" s="21">
        <f t="shared" si="7"/>
        <v>0</v>
      </c>
      <c r="L290" s="22" t="str">
        <f t="shared" si="4"/>
        <v>OK</v>
      </c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50"/>
      <c r="Z290" s="50"/>
      <c r="AA290" s="50"/>
      <c r="AB290" s="50"/>
    </row>
    <row r="291" spans="1:28" ht="39.950000000000003" customHeight="1" x14ac:dyDescent="0.25">
      <c r="A291" s="69"/>
      <c r="B291" s="66"/>
      <c r="C291" s="37">
        <v>288</v>
      </c>
      <c r="D291" s="63"/>
      <c r="E291" s="42" t="s">
        <v>63</v>
      </c>
      <c r="F291" s="43" t="s">
        <v>126</v>
      </c>
      <c r="G291" s="43" t="s">
        <v>64</v>
      </c>
      <c r="H291" s="43" t="s">
        <v>30</v>
      </c>
      <c r="I291" s="41">
        <v>1290.07</v>
      </c>
      <c r="J291" s="16">
        <v>0</v>
      </c>
      <c r="K291" s="21">
        <f t="shared" si="7"/>
        <v>0</v>
      </c>
      <c r="L291" s="22" t="str">
        <f t="shared" si="4"/>
        <v>OK</v>
      </c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50"/>
      <c r="Z291" s="50"/>
      <c r="AA291" s="50"/>
      <c r="AB291" s="50"/>
    </row>
    <row r="292" spans="1:28" ht="39.950000000000003" customHeight="1" x14ac:dyDescent="0.25">
      <c r="A292" s="69"/>
      <c r="B292" s="66"/>
      <c r="C292" s="37">
        <v>289</v>
      </c>
      <c r="D292" s="63"/>
      <c r="E292" s="42" t="s">
        <v>65</v>
      </c>
      <c r="F292" s="43" t="s">
        <v>126</v>
      </c>
      <c r="G292" s="43" t="s">
        <v>64</v>
      </c>
      <c r="H292" s="43" t="s">
        <v>30</v>
      </c>
      <c r="I292" s="41">
        <v>678.33</v>
      </c>
      <c r="J292" s="16">
        <v>0</v>
      </c>
      <c r="K292" s="21">
        <f t="shared" si="7"/>
        <v>0</v>
      </c>
      <c r="L292" s="22" t="str">
        <f t="shared" si="4"/>
        <v>OK</v>
      </c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50"/>
      <c r="Z292" s="50"/>
      <c r="AA292" s="50"/>
      <c r="AB292" s="50"/>
    </row>
    <row r="293" spans="1:28" ht="39.950000000000003" customHeight="1" x14ac:dyDescent="0.25">
      <c r="A293" s="69"/>
      <c r="B293" s="66"/>
      <c r="C293" s="37">
        <v>290</v>
      </c>
      <c r="D293" s="63"/>
      <c r="E293" s="42" t="s">
        <v>66</v>
      </c>
      <c r="F293" s="43" t="s">
        <v>126</v>
      </c>
      <c r="G293" s="43" t="s">
        <v>67</v>
      </c>
      <c r="H293" s="43" t="s">
        <v>30</v>
      </c>
      <c r="I293" s="41">
        <v>183.14</v>
      </c>
      <c r="J293" s="16">
        <v>0</v>
      </c>
      <c r="K293" s="21">
        <f t="shared" si="7"/>
        <v>0</v>
      </c>
      <c r="L293" s="22" t="str">
        <f t="shared" si="4"/>
        <v>OK</v>
      </c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50"/>
      <c r="Z293" s="50"/>
      <c r="AA293" s="50"/>
      <c r="AB293" s="50"/>
    </row>
    <row r="294" spans="1:28" ht="39.950000000000003" customHeight="1" x14ac:dyDescent="0.25">
      <c r="A294" s="69"/>
      <c r="B294" s="66"/>
      <c r="C294" s="37">
        <v>291</v>
      </c>
      <c r="D294" s="63"/>
      <c r="E294" s="42" t="s">
        <v>68</v>
      </c>
      <c r="F294" s="43" t="s">
        <v>126</v>
      </c>
      <c r="G294" s="43" t="s">
        <v>69</v>
      </c>
      <c r="H294" s="43" t="s">
        <v>30</v>
      </c>
      <c r="I294" s="41">
        <v>841.19</v>
      </c>
      <c r="J294" s="16">
        <v>0</v>
      </c>
      <c r="K294" s="21">
        <f t="shared" si="7"/>
        <v>0</v>
      </c>
      <c r="L294" s="22" t="str">
        <f t="shared" si="4"/>
        <v>OK</v>
      </c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50"/>
      <c r="Z294" s="50"/>
      <c r="AA294" s="50"/>
      <c r="AB294" s="50"/>
    </row>
    <row r="295" spans="1:28" ht="39.950000000000003" customHeight="1" x14ac:dyDescent="0.25">
      <c r="A295" s="69"/>
      <c r="B295" s="66"/>
      <c r="C295" s="37">
        <v>292</v>
      </c>
      <c r="D295" s="63"/>
      <c r="E295" s="42" t="s">
        <v>70</v>
      </c>
      <c r="F295" s="43" t="s">
        <v>126</v>
      </c>
      <c r="G295" s="43" t="s">
        <v>29</v>
      </c>
      <c r="H295" s="43" t="s">
        <v>30</v>
      </c>
      <c r="I295" s="41">
        <v>420.31</v>
      </c>
      <c r="J295" s="16">
        <v>0</v>
      </c>
      <c r="K295" s="21">
        <f t="shared" si="7"/>
        <v>0</v>
      </c>
      <c r="L295" s="22" t="str">
        <f t="shared" ref="L295:L354" si="8">IF(K295&lt;0,"ATENÇÃO","OK")</f>
        <v>OK</v>
      </c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50"/>
      <c r="Z295" s="50"/>
      <c r="AA295" s="50"/>
      <c r="AB295" s="50"/>
    </row>
    <row r="296" spans="1:28" ht="39.950000000000003" customHeight="1" x14ac:dyDescent="0.25">
      <c r="A296" s="69"/>
      <c r="B296" s="66"/>
      <c r="C296" s="37">
        <v>293</v>
      </c>
      <c r="D296" s="63"/>
      <c r="E296" s="42" t="s">
        <v>71</v>
      </c>
      <c r="F296" s="43" t="s">
        <v>126</v>
      </c>
      <c r="G296" s="43" t="s">
        <v>72</v>
      </c>
      <c r="H296" s="43" t="s">
        <v>30</v>
      </c>
      <c r="I296" s="41">
        <v>159.81</v>
      </c>
      <c r="J296" s="16">
        <v>0</v>
      </c>
      <c r="K296" s="21">
        <f t="shared" si="7"/>
        <v>0</v>
      </c>
      <c r="L296" s="22" t="str">
        <f t="shared" si="8"/>
        <v>OK</v>
      </c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50"/>
      <c r="Z296" s="50"/>
      <c r="AA296" s="50"/>
      <c r="AB296" s="50"/>
    </row>
    <row r="297" spans="1:28" ht="39.950000000000003" customHeight="1" x14ac:dyDescent="0.25">
      <c r="A297" s="69"/>
      <c r="B297" s="66"/>
      <c r="C297" s="37">
        <v>294</v>
      </c>
      <c r="D297" s="63"/>
      <c r="E297" s="42" t="s">
        <v>73</v>
      </c>
      <c r="F297" s="43" t="s">
        <v>126</v>
      </c>
      <c r="G297" s="43" t="s">
        <v>74</v>
      </c>
      <c r="H297" s="43" t="s">
        <v>30</v>
      </c>
      <c r="I297" s="41">
        <v>931.3</v>
      </c>
      <c r="J297" s="16">
        <v>0</v>
      </c>
      <c r="K297" s="21">
        <f t="shared" si="7"/>
        <v>0</v>
      </c>
      <c r="L297" s="22" t="str">
        <f t="shared" si="8"/>
        <v>OK</v>
      </c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50"/>
      <c r="Z297" s="50"/>
      <c r="AA297" s="50"/>
      <c r="AB297" s="50"/>
    </row>
    <row r="298" spans="1:28" ht="39.950000000000003" customHeight="1" x14ac:dyDescent="0.25">
      <c r="A298" s="69"/>
      <c r="B298" s="66"/>
      <c r="C298" s="37">
        <v>295</v>
      </c>
      <c r="D298" s="63"/>
      <c r="E298" s="42" t="s">
        <v>75</v>
      </c>
      <c r="F298" s="43" t="s">
        <v>126</v>
      </c>
      <c r="G298" s="43" t="s">
        <v>76</v>
      </c>
      <c r="H298" s="43" t="s">
        <v>30</v>
      </c>
      <c r="I298" s="41">
        <v>1299.95</v>
      </c>
      <c r="J298" s="16">
        <v>0</v>
      </c>
      <c r="K298" s="21">
        <f t="shared" si="7"/>
        <v>0</v>
      </c>
      <c r="L298" s="22" t="str">
        <f t="shared" si="8"/>
        <v>OK</v>
      </c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50"/>
      <c r="Z298" s="50"/>
      <c r="AA298" s="50"/>
      <c r="AB298" s="50"/>
    </row>
    <row r="299" spans="1:28" ht="39.950000000000003" customHeight="1" x14ac:dyDescent="0.25">
      <c r="A299" s="69"/>
      <c r="B299" s="66"/>
      <c r="C299" s="37">
        <v>296</v>
      </c>
      <c r="D299" s="63"/>
      <c r="E299" s="42" t="s">
        <v>79</v>
      </c>
      <c r="F299" s="43" t="s">
        <v>126</v>
      </c>
      <c r="G299" s="43" t="s">
        <v>29</v>
      </c>
      <c r="H299" s="43" t="s">
        <v>30</v>
      </c>
      <c r="I299" s="41">
        <v>87.31</v>
      </c>
      <c r="J299" s="16">
        <v>0</v>
      </c>
      <c r="K299" s="21">
        <f t="shared" si="7"/>
        <v>0</v>
      </c>
      <c r="L299" s="22" t="str">
        <f t="shared" si="8"/>
        <v>OK</v>
      </c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50"/>
      <c r="Z299" s="50"/>
      <c r="AA299" s="50"/>
      <c r="AB299" s="50"/>
    </row>
    <row r="300" spans="1:28" ht="39.950000000000003" customHeight="1" x14ac:dyDescent="0.25">
      <c r="A300" s="69"/>
      <c r="B300" s="66"/>
      <c r="C300" s="37">
        <v>297</v>
      </c>
      <c r="D300" s="63"/>
      <c r="E300" s="42" t="s">
        <v>132</v>
      </c>
      <c r="F300" s="43" t="s">
        <v>126</v>
      </c>
      <c r="G300" s="43" t="s">
        <v>29</v>
      </c>
      <c r="H300" s="43" t="s">
        <v>30</v>
      </c>
      <c r="I300" s="41">
        <v>82.66</v>
      </c>
      <c r="J300" s="16">
        <v>0</v>
      </c>
      <c r="K300" s="21">
        <f t="shared" si="7"/>
        <v>0</v>
      </c>
      <c r="L300" s="22" t="str">
        <f t="shared" si="8"/>
        <v>OK</v>
      </c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50"/>
      <c r="Z300" s="50"/>
      <c r="AA300" s="50"/>
      <c r="AB300" s="50"/>
    </row>
    <row r="301" spans="1:28" ht="39.950000000000003" customHeight="1" x14ac:dyDescent="0.25">
      <c r="A301" s="69"/>
      <c r="B301" s="66"/>
      <c r="C301" s="37">
        <v>298</v>
      </c>
      <c r="D301" s="63"/>
      <c r="E301" s="42" t="s">
        <v>133</v>
      </c>
      <c r="F301" s="43" t="s">
        <v>38</v>
      </c>
      <c r="G301" s="43" t="s">
        <v>80</v>
      </c>
      <c r="H301" s="43" t="s">
        <v>30</v>
      </c>
      <c r="I301" s="41">
        <v>15.69</v>
      </c>
      <c r="J301" s="16">
        <v>0</v>
      </c>
      <c r="K301" s="21">
        <f t="shared" si="7"/>
        <v>0</v>
      </c>
      <c r="L301" s="22" t="str">
        <f t="shared" si="8"/>
        <v>OK</v>
      </c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50"/>
      <c r="Z301" s="50"/>
      <c r="AA301" s="50"/>
      <c r="AB301" s="50"/>
    </row>
    <row r="302" spans="1:28" ht="39.950000000000003" customHeight="1" x14ac:dyDescent="0.25">
      <c r="A302" s="69"/>
      <c r="B302" s="66"/>
      <c r="C302" s="37">
        <v>299</v>
      </c>
      <c r="D302" s="63"/>
      <c r="E302" s="42" t="s">
        <v>134</v>
      </c>
      <c r="F302" s="43" t="s">
        <v>38</v>
      </c>
      <c r="G302" s="43" t="s">
        <v>81</v>
      </c>
      <c r="H302" s="43" t="s">
        <v>30</v>
      </c>
      <c r="I302" s="41">
        <v>24.05</v>
      </c>
      <c r="J302" s="16">
        <v>0</v>
      </c>
      <c r="K302" s="21">
        <f t="shared" si="7"/>
        <v>0</v>
      </c>
      <c r="L302" s="22" t="str">
        <f t="shared" si="8"/>
        <v>OK</v>
      </c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50"/>
      <c r="Z302" s="50"/>
      <c r="AA302" s="50"/>
      <c r="AB302" s="50"/>
    </row>
    <row r="303" spans="1:28" ht="39.950000000000003" customHeight="1" x14ac:dyDescent="0.25">
      <c r="A303" s="69"/>
      <c r="B303" s="66"/>
      <c r="C303" s="37">
        <v>300</v>
      </c>
      <c r="D303" s="63"/>
      <c r="E303" s="42" t="s">
        <v>135</v>
      </c>
      <c r="F303" s="43" t="s">
        <v>38</v>
      </c>
      <c r="G303" s="43" t="s">
        <v>82</v>
      </c>
      <c r="H303" s="43" t="s">
        <v>30</v>
      </c>
      <c r="I303" s="41">
        <v>25.2</v>
      </c>
      <c r="J303" s="16">
        <v>0</v>
      </c>
      <c r="K303" s="21">
        <f t="shared" si="7"/>
        <v>0</v>
      </c>
      <c r="L303" s="22" t="str">
        <f t="shared" si="8"/>
        <v>OK</v>
      </c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50"/>
      <c r="Z303" s="50"/>
      <c r="AA303" s="50"/>
      <c r="AB303" s="50"/>
    </row>
    <row r="304" spans="1:28" ht="39.950000000000003" customHeight="1" x14ac:dyDescent="0.25">
      <c r="A304" s="69"/>
      <c r="B304" s="66"/>
      <c r="C304" s="37">
        <v>301</v>
      </c>
      <c r="D304" s="63"/>
      <c r="E304" s="42" t="s">
        <v>136</v>
      </c>
      <c r="F304" s="43" t="s">
        <v>38</v>
      </c>
      <c r="G304" s="43" t="s">
        <v>83</v>
      </c>
      <c r="H304" s="43" t="s">
        <v>30</v>
      </c>
      <c r="I304" s="41">
        <v>63.45</v>
      </c>
      <c r="J304" s="16">
        <v>0</v>
      </c>
      <c r="K304" s="21">
        <f t="shared" si="7"/>
        <v>0</v>
      </c>
      <c r="L304" s="22" t="str">
        <f t="shared" si="8"/>
        <v>OK</v>
      </c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50"/>
      <c r="Z304" s="50"/>
      <c r="AA304" s="50"/>
      <c r="AB304" s="50"/>
    </row>
    <row r="305" spans="1:28" ht="39.950000000000003" customHeight="1" x14ac:dyDescent="0.25">
      <c r="A305" s="69"/>
      <c r="B305" s="66"/>
      <c r="C305" s="37">
        <v>302</v>
      </c>
      <c r="D305" s="63"/>
      <c r="E305" s="42" t="s">
        <v>137</v>
      </c>
      <c r="F305" s="43" t="s">
        <v>38</v>
      </c>
      <c r="G305" s="43" t="s">
        <v>84</v>
      </c>
      <c r="H305" s="43" t="s">
        <v>30</v>
      </c>
      <c r="I305" s="41">
        <v>33.200000000000003</v>
      </c>
      <c r="J305" s="16">
        <v>0</v>
      </c>
      <c r="K305" s="21">
        <f t="shared" si="7"/>
        <v>0</v>
      </c>
      <c r="L305" s="22" t="str">
        <f t="shared" si="8"/>
        <v>OK</v>
      </c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50"/>
      <c r="Z305" s="50"/>
      <c r="AA305" s="50"/>
      <c r="AB305" s="50"/>
    </row>
    <row r="306" spans="1:28" ht="39.950000000000003" customHeight="1" x14ac:dyDescent="0.25">
      <c r="A306" s="69"/>
      <c r="B306" s="66"/>
      <c r="C306" s="37">
        <v>303</v>
      </c>
      <c r="D306" s="63"/>
      <c r="E306" s="42" t="s">
        <v>85</v>
      </c>
      <c r="F306" s="43" t="s">
        <v>126</v>
      </c>
      <c r="G306" s="43" t="s">
        <v>86</v>
      </c>
      <c r="H306" s="43" t="s">
        <v>30</v>
      </c>
      <c r="I306" s="41">
        <v>1374.33</v>
      </c>
      <c r="J306" s="16">
        <v>0</v>
      </c>
      <c r="K306" s="21">
        <f t="shared" si="7"/>
        <v>0</v>
      </c>
      <c r="L306" s="22" t="str">
        <f t="shared" si="8"/>
        <v>OK</v>
      </c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50"/>
      <c r="Z306" s="50"/>
      <c r="AA306" s="50"/>
      <c r="AB306" s="50"/>
    </row>
    <row r="307" spans="1:28" ht="39.950000000000003" customHeight="1" x14ac:dyDescent="0.25">
      <c r="A307" s="69"/>
      <c r="B307" s="66"/>
      <c r="C307" s="37">
        <v>304</v>
      </c>
      <c r="D307" s="63"/>
      <c r="E307" s="42" t="s">
        <v>87</v>
      </c>
      <c r="F307" s="43" t="s">
        <v>126</v>
      </c>
      <c r="G307" s="43" t="s">
        <v>88</v>
      </c>
      <c r="H307" s="43" t="s">
        <v>30</v>
      </c>
      <c r="I307" s="41">
        <v>561.63</v>
      </c>
      <c r="J307" s="16">
        <v>0</v>
      </c>
      <c r="K307" s="21">
        <f t="shared" si="7"/>
        <v>0</v>
      </c>
      <c r="L307" s="22" t="str">
        <f t="shared" si="8"/>
        <v>OK</v>
      </c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50"/>
      <c r="Z307" s="50"/>
      <c r="AA307" s="50"/>
      <c r="AB307" s="50"/>
    </row>
    <row r="308" spans="1:28" ht="39.950000000000003" customHeight="1" x14ac:dyDescent="0.25">
      <c r="A308" s="69"/>
      <c r="B308" s="66"/>
      <c r="C308" s="37">
        <v>305</v>
      </c>
      <c r="D308" s="63"/>
      <c r="E308" s="42" t="s">
        <v>89</v>
      </c>
      <c r="F308" s="43" t="s">
        <v>126</v>
      </c>
      <c r="G308" s="43" t="s">
        <v>29</v>
      </c>
      <c r="H308" s="43" t="s">
        <v>30</v>
      </c>
      <c r="I308" s="41">
        <v>1115.6199999999999</v>
      </c>
      <c r="J308" s="16">
        <v>0</v>
      </c>
      <c r="K308" s="21">
        <f t="shared" si="7"/>
        <v>0</v>
      </c>
      <c r="L308" s="22" t="str">
        <f t="shared" si="8"/>
        <v>OK</v>
      </c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50"/>
      <c r="Z308" s="50"/>
      <c r="AA308" s="50"/>
      <c r="AB308" s="50"/>
    </row>
    <row r="309" spans="1:28" ht="39.950000000000003" customHeight="1" x14ac:dyDescent="0.25">
      <c r="A309" s="69"/>
      <c r="B309" s="66"/>
      <c r="C309" s="37">
        <v>306</v>
      </c>
      <c r="D309" s="63"/>
      <c r="E309" s="42" t="s">
        <v>90</v>
      </c>
      <c r="F309" s="43" t="s">
        <v>38</v>
      </c>
      <c r="G309" s="43" t="s">
        <v>29</v>
      </c>
      <c r="H309" s="43" t="s">
        <v>30</v>
      </c>
      <c r="I309" s="41">
        <v>232.82</v>
      </c>
      <c r="J309" s="16">
        <v>0</v>
      </c>
      <c r="K309" s="21">
        <f t="shared" si="7"/>
        <v>0</v>
      </c>
      <c r="L309" s="22" t="str">
        <f t="shared" si="8"/>
        <v>OK</v>
      </c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50"/>
      <c r="Z309" s="50"/>
      <c r="AA309" s="50"/>
      <c r="AB309" s="50"/>
    </row>
    <row r="310" spans="1:28" ht="39.950000000000003" customHeight="1" x14ac:dyDescent="0.25">
      <c r="A310" s="69"/>
      <c r="B310" s="66"/>
      <c r="C310" s="37">
        <v>307</v>
      </c>
      <c r="D310" s="63"/>
      <c r="E310" s="42" t="s">
        <v>91</v>
      </c>
      <c r="F310" s="43" t="s">
        <v>38</v>
      </c>
      <c r="G310" s="43" t="s">
        <v>29</v>
      </c>
      <c r="H310" s="43" t="s">
        <v>30</v>
      </c>
      <c r="I310" s="41">
        <v>130.96</v>
      </c>
      <c r="J310" s="16">
        <v>0</v>
      </c>
      <c r="K310" s="21">
        <f t="shared" si="7"/>
        <v>0</v>
      </c>
      <c r="L310" s="22" t="str">
        <f t="shared" si="8"/>
        <v>OK</v>
      </c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50"/>
      <c r="Z310" s="50"/>
      <c r="AA310" s="50"/>
      <c r="AB310" s="50"/>
    </row>
    <row r="311" spans="1:28" ht="39.950000000000003" customHeight="1" x14ac:dyDescent="0.25">
      <c r="A311" s="69"/>
      <c r="B311" s="66"/>
      <c r="C311" s="37">
        <v>308</v>
      </c>
      <c r="D311" s="63"/>
      <c r="E311" s="42" t="s">
        <v>92</v>
      </c>
      <c r="F311" s="43" t="s">
        <v>38</v>
      </c>
      <c r="G311" s="43" t="s">
        <v>29</v>
      </c>
      <c r="H311" s="43" t="s">
        <v>30</v>
      </c>
      <c r="I311" s="41">
        <v>23.48</v>
      </c>
      <c r="J311" s="16">
        <v>0</v>
      </c>
      <c r="K311" s="21">
        <f t="shared" si="7"/>
        <v>0</v>
      </c>
      <c r="L311" s="22" t="str">
        <f t="shared" si="8"/>
        <v>OK</v>
      </c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50"/>
      <c r="Z311" s="50"/>
      <c r="AA311" s="50"/>
      <c r="AB311" s="50"/>
    </row>
    <row r="312" spans="1:28" ht="39.950000000000003" customHeight="1" x14ac:dyDescent="0.25">
      <c r="A312" s="70"/>
      <c r="B312" s="67"/>
      <c r="C312" s="37">
        <v>309</v>
      </c>
      <c r="D312" s="64"/>
      <c r="E312" s="42" t="s">
        <v>95</v>
      </c>
      <c r="F312" s="43" t="s">
        <v>126</v>
      </c>
      <c r="G312" s="43" t="s">
        <v>29</v>
      </c>
      <c r="H312" s="43" t="s">
        <v>30</v>
      </c>
      <c r="I312" s="41">
        <v>237.67</v>
      </c>
      <c r="J312" s="16">
        <v>0</v>
      </c>
      <c r="K312" s="21">
        <f t="shared" si="7"/>
        <v>0</v>
      </c>
      <c r="L312" s="22" t="str">
        <f t="shared" si="8"/>
        <v>OK</v>
      </c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50"/>
      <c r="Z312" s="50"/>
      <c r="AA312" s="50"/>
      <c r="AB312" s="50"/>
    </row>
    <row r="313" spans="1:28" ht="39.950000000000003" customHeight="1" x14ac:dyDescent="0.25">
      <c r="A313" s="68" t="s">
        <v>148</v>
      </c>
      <c r="B313" s="65">
        <v>9</v>
      </c>
      <c r="C313" s="37">
        <v>310</v>
      </c>
      <c r="D313" s="62" t="s">
        <v>124</v>
      </c>
      <c r="E313" s="42" t="s">
        <v>28</v>
      </c>
      <c r="F313" s="43" t="s">
        <v>126</v>
      </c>
      <c r="G313" s="43" t="s">
        <v>29</v>
      </c>
      <c r="H313" s="43" t="s">
        <v>30</v>
      </c>
      <c r="I313" s="41">
        <v>238.58</v>
      </c>
      <c r="J313" s="16">
        <v>0</v>
      </c>
      <c r="K313" s="21">
        <f t="shared" ref="K313:K354" si="9">J313-(SUM(M313:AB313))</f>
        <v>0</v>
      </c>
      <c r="L313" s="22" t="str">
        <f t="shared" si="8"/>
        <v>OK</v>
      </c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50"/>
      <c r="Z313" s="50"/>
      <c r="AA313" s="50"/>
      <c r="AB313" s="50"/>
    </row>
    <row r="314" spans="1:28" ht="39.950000000000003" customHeight="1" x14ac:dyDescent="0.25">
      <c r="A314" s="69"/>
      <c r="B314" s="66"/>
      <c r="C314" s="37">
        <v>311</v>
      </c>
      <c r="D314" s="63"/>
      <c r="E314" s="42" t="s">
        <v>31</v>
      </c>
      <c r="F314" s="43" t="s">
        <v>32</v>
      </c>
      <c r="G314" s="43" t="s">
        <v>29</v>
      </c>
      <c r="H314" s="43" t="s">
        <v>30</v>
      </c>
      <c r="I314" s="41">
        <v>19.079999999999998</v>
      </c>
      <c r="J314" s="16">
        <v>0</v>
      </c>
      <c r="K314" s="21">
        <f t="shared" si="9"/>
        <v>0</v>
      </c>
      <c r="L314" s="22" t="str">
        <f t="shared" si="8"/>
        <v>OK</v>
      </c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50"/>
      <c r="Z314" s="50"/>
      <c r="AA314" s="50"/>
      <c r="AB314" s="50"/>
    </row>
    <row r="315" spans="1:28" ht="39.950000000000003" customHeight="1" x14ac:dyDescent="0.25">
      <c r="A315" s="69"/>
      <c r="B315" s="66"/>
      <c r="C315" s="37">
        <v>312</v>
      </c>
      <c r="D315" s="63"/>
      <c r="E315" s="42" t="s">
        <v>33</v>
      </c>
      <c r="F315" s="43" t="s">
        <v>126</v>
      </c>
      <c r="G315" s="43" t="s">
        <v>29</v>
      </c>
      <c r="H315" s="43" t="s">
        <v>30</v>
      </c>
      <c r="I315" s="41">
        <v>30.53</v>
      </c>
      <c r="J315" s="16">
        <v>0</v>
      </c>
      <c r="K315" s="21">
        <f t="shared" si="9"/>
        <v>0</v>
      </c>
      <c r="L315" s="22" t="str">
        <f t="shared" si="8"/>
        <v>OK</v>
      </c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50"/>
      <c r="Z315" s="50"/>
      <c r="AA315" s="50"/>
      <c r="AB315" s="50"/>
    </row>
    <row r="316" spans="1:28" ht="39.950000000000003" customHeight="1" x14ac:dyDescent="0.25">
      <c r="A316" s="69"/>
      <c r="B316" s="66"/>
      <c r="C316" s="37">
        <v>313</v>
      </c>
      <c r="D316" s="63"/>
      <c r="E316" s="42" t="s">
        <v>34</v>
      </c>
      <c r="F316" s="43" t="s">
        <v>126</v>
      </c>
      <c r="G316" s="43" t="s">
        <v>35</v>
      </c>
      <c r="H316" s="43" t="s">
        <v>30</v>
      </c>
      <c r="I316" s="41">
        <v>49.62</v>
      </c>
      <c r="J316" s="16">
        <v>0</v>
      </c>
      <c r="K316" s="21">
        <f t="shared" si="9"/>
        <v>0</v>
      </c>
      <c r="L316" s="22" t="str">
        <f t="shared" si="8"/>
        <v>OK</v>
      </c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50"/>
      <c r="Z316" s="50"/>
      <c r="AA316" s="50"/>
      <c r="AB316" s="50"/>
    </row>
    <row r="317" spans="1:28" ht="39.950000000000003" customHeight="1" x14ac:dyDescent="0.25">
      <c r="A317" s="69"/>
      <c r="B317" s="66"/>
      <c r="C317" s="37">
        <v>314</v>
      </c>
      <c r="D317" s="63"/>
      <c r="E317" s="42" t="s">
        <v>36</v>
      </c>
      <c r="F317" s="43" t="s">
        <v>126</v>
      </c>
      <c r="G317" s="43" t="s">
        <v>37</v>
      </c>
      <c r="H317" s="43" t="s">
        <v>30</v>
      </c>
      <c r="I317" s="41">
        <v>71.569999999999993</v>
      </c>
      <c r="J317" s="16">
        <v>0</v>
      </c>
      <c r="K317" s="21">
        <f t="shared" si="9"/>
        <v>0</v>
      </c>
      <c r="L317" s="22" t="str">
        <f t="shared" si="8"/>
        <v>OK</v>
      </c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50"/>
      <c r="Z317" s="50"/>
      <c r="AA317" s="50"/>
      <c r="AB317" s="50"/>
    </row>
    <row r="318" spans="1:28" ht="39.950000000000003" customHeight="1" x14ac:dyDescent="0.25">
      <c r="A318" s="69"/>
      <c r="B318" s="66"/>
      <c r="C318" s="37">
        <v>315</v>
      </c>
      <c r="D318" s="63"/>
      <c r="E318" s="42" t="s">
        <v>128</v>
      </c>
      <c r="F318" s="43" t="s">
        <v>126</v>
      </c>
      <c r="G318" s="43" t="s">
        <v>29</v>
      </c>
      <c r="H318" s="43" t="s">
        <v>30</v>
      </c>
      <c r="I318" s="41">
        <v>6.28</v>
      </c>
      <c r="J318" s="16">
        <v>0</v>
      </c>
      <c r="K318" s="21">
        <f t="shared" si="9"/>
        <v>0</v>
      </c>
      <c r="L318" s="22" t="str">
        <f t="shared" si="8"/>
        <v>OK</v>
      </c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50"/>
      <c r="Z318" s="50"/>
      <c r="AA318" s="50"/>
      <c r="AB318" s="50"/>
    </row>
    <row r="319" spans="1:28" ht="39.950000000000003" customHeight="1" x14ac:dyDescent="0.25">
      <c r="A319" s="69"/>
      <c r="B319" s="66"/>
      <c r="C319" s="37">
        <v>316</v>
      </c>
      <c r="D319" s="63"/>
      <c r="E319" s="42" t="s">
        <v>129</v>
      </c>
      <c r="F319" s="43" t="s">
        <v>38</v>
      </c>
      <c r="G319" s="43" t="s">
        <v>39</v>
      </c>
      <c r="H319" s="43" t="s">
        <v>30</v>
      </c>
      <c r="I319" s="41">
        <v>12.72</v>
      </c>
      <c r="J319" s="16">
        <v>0</v>
      </c>
      <c r="K319" s="21">
        <f t="shared" si="9"/>
        <v>0</v>
      </c>
      <c r="L319" s="22" t="str">
        <f t="shared" si="8"/>
        <v>OK</v>
      </c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50"/>
      <c r="Z319" s="50"/>
      <c r="AA319" s="50"/>
      <c r="AB319" s="50"/>
    </row>
    <row r="320" spans="1:28" ht="39.950000000000003" customHeight="1" x14ac:dyDescent="0.25">
      <c r="A320" s="69"/>
      <c r="B320" s="66"/>
      <c r="C320" s="37">
        <v>317</v>
      </c>
      <c r="D320" s="63"/>
      <c r="E320" s="42" t="s">
        <v>130</v>
      </c>
      <c r="F320" s="43" t="s">
        <v>38</v>
      </c>
      <c r="G320" s="43" t="s">
        <v>40</v>
      </c>
      <c r="H320" s="43" t="s">
        <v>30</v>
      </c>
      <c r="I320" s="41">
        <v>18.73</v>
      </c>
      <c r="J320" s="16">
        <v>0</v>
      </c>
      <c r="K320" s="21">
        <f t="shared" si="9"/>
        <v>0</v>
      </c>
      <c r="L320" s="22" t="str">
        <f t="shared" si="8"/>
        <v>OK</v>
      </c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50"/>
      <c r="Z320" s="50"/>
      <c r="AA320" s="50"/>
      <c r="AB320" s="50"/>
    </row>
    <row r="321" spans="1:28" ht="39.950000000000003" customHeight="1" x14ac:dyDescent="0.25">
      <c r="A321" s="69"/>
      <c r="B321" s="66"/>
      <c r="C321" s="37">
        <v>318</v>
      </c>
      <c r="D321" s="63"/>
      <c r="E321" s="42" t="s">
        <v>131</v>
      </c>
      <c r="F321" s="43" t="s">
        <v>38</v>
      </c>
      <c r="G321" s="43" t="s">
        <v>41</v>
      </c>
      <c r="H321" s="43" t="s">
        <v>30</v>
      </c>
      <c r="I321" s="41">
        <v>20.350000000000001</v>
      </c>
      <c r="J321" s="16">
        <v>0</v>
      </c>
      <c r="K321" s="21">
        <f t="shared" si="9"/>
        <v>0</v>
      </c>
      <c r="L321" s="22" t="str">
        <f t="shared" si="8"/>
        <v>OK</v>
      </c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50"/>
      <c r="Z321" s="50"/>
      <c r="AA321" s="50"/>
      <c r="AB321" s="50"/>
    </row>
    <row r="322" spans="1:28" ht="39.950000000000003" customHeight="1" x14ac:dyDescent="0.25">
      <c r="A322" s="69"/>
      <c r="B322" s="66"/>
      <c r="C322" s="37">
        <v>319</v>
      </c>
      <c r="D322" s="63"/>
      <c r="E322" s="42" t="s">
        <v>42</v>
      </c>
      <c r="F322" s="43" t="s">
        <v>11</v>
      </c>
      <c r="G322" s="43" t="s">
        <v>29</v>
      </c>
      <c r="H322" s="43" t="s">
        <v>30</v>
      </c>
      <c r="I322" s="41">
        <v>70.88</v>
      </c>
      <c r="J322" s="16">
        <v>0</v>
      </c>
      <c r="K322" s="21">
        <f t="shared" si="9"/>
        <v>0</v>
      </c>
      <c r="L322" s="22" t="str">
        <f t="shared" si="8"/>
        <v>OK</v>
      </c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50"/>
      <c r="Z322" s="50"/>
      <c r="AA322" s="50"/>
      <c r="AB322" s="50"/>
    </row>
    <row r="323" spans="1:28" ht="39.950000000000003" customHeight="1" x14ac:dyDescent="0.25">
      <c r="A323" s="69"/>
      <c r="B323" s="66"/>
      <c r="C323" s="37">
        <v>320</v>
      </c>
      <c r="D323" s="63"/>
      <c r="E323" s="42" t="s">
        <v>43</v>
      </c>
      <c r="F323" s="43" t="s">
        <v>44</v>
      </c>
      <c r="G323" s="43" t="s">
        <v>29</v>
      </c>
      <c r="H323" s="43" t="s">
        <v>30</v>
      </c>
      <c r="I323" s="41">
        <v>25.35</v>
      </c>
      <c r="J323" s="16">
        <v>0</v>
      </c>
      <c r="K323" s="21">
        <f t="shared" si="9"/>
        <v>0</v>
      </c>
      <c r="L323" s="22" t="str">
        <f t="shared" si="8"/>
        <v>OK</v>
      </c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50"/>
      <c r="Z323" s="50"/>
      <c r="AA323" s="50"/>
      <c r="AB323" s="50"/>
    </row>
    <row r="324" spans="1:28" ht="39.950000000000003" customHeight="1" x14ac:dyDescent="0.25">
      <c r="A324" s="69"/>
      <c r="B324" s="66"/>
      <c r="C324" s="37">
        <v>321</v>
      </c>
      <c r="D324" s="63"/>
      <c r="E324" s="42" t="s">
        <v>45</v>
      </c>
      <c r="F324" s="43" t="s">
        <v>38</v>
      </c>
      <c r="G324" s="43" t="s">
        <v>46</v>
      </c>
      <c r="H324" s="43" t="s">
        <v>30</v>
      </c>
      <c r="I324" s="41">
        <v>32.64</v>
      </c>
      <c r="J324" s="16">
        <v>0</v>
      </c>
      <c r="K324" s="21">
        <f t="shared" si="9"/>
        <v>0</v>
      </c>
      <c r="L324" s="22" t="str">
        <f t="shared" si="8"/>
        <v>OK</v>
      </c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50"/>
      <c r="Z324" s="50"/>
      <c r="AA324" s="50"/>
      <c r="AB324" s="50"/>
    </row>
    <row r="325" spans="1:28" ht="39.950000000000003" customHeight="1" x14ac:dyDescent="0.25">
      <c r="A325" s="69"/>
      <c r="B325" s="66"/>
      <c r="C325" s="37">
        <v>322</v>
      </c>
      <c r="D325" s="63"/>
      <c r="E325" s="42" t="s">
        <v>47</v>
      </c>
      <c r="F325" s="43" t="s">
        <v>38</v>
      </c>
      <c r="G325" s="43" t="s">
        <v>48</v>
      </c>
      <c r="H325" s="43" t="s">
        <v>30</v>
      </c>
      <c r="I325" s="41">
        <v>25.76</v>
      </c>
      <c r="J325" s="16">
        <v>0</v>
      </c>
      <c r="K325" s="21">
        <f t="shared" si="9"/>
        <v>0</v>
      </c>
      <c r="L325" s="22" t="str">
        <f t="shared" si="8"/>
        <v>OK</v>
      </c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50"/>
      <c r="Z325" s="50"/>
      <c r="AA325" s="50"/>
      <c r="AB325" s="50"/>
    </row>
    <row r="326" spans="1:28" ht="39.950000000000003" customHeight="1" x14ac:dyDescent="0.25">
      <c r="A326" s="69"/>
      <c r="B326" s="66"/>
      <c r="C326" s="37">
        <v>323</v>
      </c>
      <c r="D326" s="63"/>
      <c r="E326" s="42" t="s">
        <v>49</v>
      </c>
      <c r="F326" s="43" t="s">
        <v>38</v>
      </c>
      <c r="G326" s="43" t="s">
        <v>50</v>
      </c>
      <c r="H326" s="43" t="s">
        <v>30</v>
      </c>
      <c r="I326" s="41">
        <v>18.329999999999998</v>
      </c>
      <c r="J326" s="16">
        <v>0</v>
      </c>
      <c r="K326" s="21">
        <f t="shared" si="9"/>
        <v>0</v>
      </c>
      <c r="L326" s="22" t="str">
        <f t="shared" si="8"/>
        <v>OK</v>
      </c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50"/>
      <c r="Z326" s="50"/>
      <c r="AA326" s="50"/>
      <c r="AB326" s="50"/>
    </row>
    <row r="327" spans="1:28" ht="39.950000000000003" customHeight="1" x14ac:dyDescent="0.25">
      <c r="A327" s="69"/>
      <c r="B327" s="66"/>
      <c r="C327" s="37">
        <v>324</v>
      </c>
      <c r="D327" s="63"/>
      <c r="E327" s="42" t="s">
        <v>51</v>
      </c>
      <c r="F327" s="43" t="s">
        <v>38</v>
      </c>
      <c r="G327" s="43" t="s">
        <v>52</v>
      </c>
      <c r="H327" s="43" t="s">
        <v>30</v>
      </c>
      <c r="I327" s="41">
        <v>229.33</v>
      </c>
      <c r="J327" s="16">
        <v>0</v>
      </c>
      <c r="K327" s="21">
        <f t="shared" si="9"/>
        <v>0</v>
      </c>
      <c r="L327" s="22" t="str">
        <f t="shared" si="8"/>
        <v>OK</v>
      </c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50"/>
      <c r="Z327" s="50"/>
      <c r="AA327" s="50"/>
      <c r="AB327" s="50"/>
    </row>
    <row r="328" spans="1:28" ht="39.950000000000003" customHeight="1" x14ac:dyDescent="0.25">
      <c r="A328" s="69"/>
      <c r="B328" s="66"/>
      <c r="C328" s="37">
        <v>325</v>
      </c>
      <c r="D328" s="63"/>
      <c r="E328" s="42" t="s">
        <v>53</v>
      </c>
      <c r="F328" s="43" t="s">
        <v>38</v>
      </c>
      <c r="G328" s="43" t="s">
        <v>54</v>
      </c>
      <c r="H328" s="43" t="s">
        <v>30</v>
      </c>
      <c r="I328" s="41">
        <v>250.37</v>
      </c>
      <c r="J328" s="16">
        <v>0</v>
      </c>
      <c r="K328" s="21">
        <f t="shared" si="9"/>
        <v>0</v>
      </c>
      <c r="L328" s="22" t="str">
        <f t="shared" si="8"/>
        <v>OK</v>
      </c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50"/>
      <c r="Z328" s="50"/>
      <c r="AA328" s="50"/>
      <c r="AB328" s="50"/>
    </row>
    <row r="329" spans="1:28" ht="39.950000000000003" customHeight="1" x14ac:dyDescent="0.25">
      <c r="A329" s="69"/>
      <c r="B329" s="66"/>
      <c r="C329" s="37">
        <v>326</v>
      </c>
      <c r="D329" s="63"/>
      <c r="E329" s="42" t="s">
        <v>55</v>
      </c>
      <c r="F329" s="43" t="s">
        <v>38</v>
      </c>
      <c r="G329" s="43" t="s">
        <v>96</v>
      </c>
      <c r="H329" s="43" t="s">
        <v>30</v>
      </c>
      <c r="I329" s="41">
        <v>82.53</v>
      </c>
      <c r="J329" s="16">
        <v>0</v>
      </c>
      <c r="K329" s="21">
        <f t="shared" si="9"/>
        <v>0</v>
      </c>
      <c r="L329" s="22" t="str">
        <f t="shared" si="8"/>
        <v>OK</v>
      </c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50"/>
      <c r="Z329" s="50"/>
      <c r="AA329" s="50"/>
      <c r="AB329" s="50"/>
    </row>
    <row r="330" spans="1:28" ht="39.950000000000003" customHeight="1" x14ac:dyDescent="0.25">
      <c r="A330" s="69"/>
      <c r="B330" s="66"/>
      <c r="C330" s="37">
        <v>327</v>
      </c>
      <c r="D330" s="63"/>
      <c r="E330" s="42" t="s">
        <v>57</v>
      </c>
      <c r="F330" s="43" t="s">
        <v>38</v>
      </c>
      <c r="G330" s="43" t="s">
        <v>97</v>
      </c>
      <c r="H330" s="43" t="s">
        <v>30</v>
      </c>
      <c r="I330" s="41">
        <v>31.65</v>
      </c>
      <c r="J330" s="16">
        <v>0</v>
      </c>
      <c r="K330" s="21">
        <f t="shared" si="9"/>
        <v>0</v>
      </c>
      <c r="L330" s="22" t="str">
        <f t="shared" si="8"/>
        <v>OK</v>
      </c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50"/>
      <c r="Z330" s="50"/>
      <c r="AA330" s="50"/>
      <c r="AB330" s="50"/>
    </row>
    <row r="331" spans="1:28" ht="39.950000000000003" customHeight="1" x14ac:dyDescent="0.25">
      <c r="A331" s="69"/>
      <c r="B331" s="66"/>
      <c r="C331" s="37">
        <v>328</v>
      </c>
      <c r="D331" s="63"/>
      <c r="E331" s="42" t="s">
        <v>59</v>
      </c>
      <c r="F331" s="43" t="s">
        <v>38</v>
      </c>
      <c r="G331" s="43" t="s">
        <v>60</v>
      </c>
      <c r="H331" s="43" t="s">
        <v>30</v>
      </c>
      <c r="I331" s="41">
        <v>70.91</v>
      </c>
      <c r="J331" s="16">
        <v>0</v>
      </c>
      <c r="K331" s="21">
        <f t="shared" si="9"/>
        <v>0</v>
      </c>
      <c r="L331" s="22" t="str">
        <f t="shared" si="8"/>
        <v>OK</v>
      </c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50"/>
      <c r="Z331" s="50"/>
      <c r="AA331" s="50"/>
      <c r="AB331" s="50"/>
    </row>
    <row r="332" spans="1:28" ht="39.950000000000003" customHeight="1" x14ac:dyDescent="0.25">
      <c r="A332" s="69"/>
      <c r="B332" s="66"/>
      <c r="C332" s="37">
        <v>329</v>
      </c>
      <c r="D332" s="63"/>
      <c r="E332" s="42" t="s">
        <v>61</v>
      </c>
      <c r="F332" s="43" t="s">
        <v>38</v>
      </c>
      <c r="G332" s="43" t="s">
        <v>62</v>
      </c>
      <c r="H332" s="43" t="s">
        <v>30</v>
      </c>
      <c r="I332" s="41">
        <v>118.78</v>
      </c>
      <c r="J332" s="16">
        <v>0</v>
      </c>
      <c r="K332" s="21">
        <f t="shared" si="9"/>
        <v>0</v>
      </c>
      <c r="L332" s="22" t="str">
        <f t="shared" si="8"/>
        <v>OK</v>
      </c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50"/>
      <c r="Z332" s="50"/>
      <c r="AA332" s="50"/>
      <c r="AB332" s="50"/>
    </row>
    <row r="333" spans="1:28" ht="39.950000000000003" customHeight="1" x14ac:dyDescent="0.25">
      <c r="A333" s="69"/>
      <c r="B333" s="66"/>
      <c r="C333" s="37">
        <v>330</v>
      </c>
      <c r="D333" s="63"/>
      <c r="E333" s="42" t="s">
        <v>65</v>
      </c>
      <c r="F333" s="43" t="s">
        <v>126</v>
      </c>
      <c r="G333" s="43" t="s">
        <v>64</v>
      </c>
      <c r="H333" s="43" t="s">
        <v>30</v>
      </c>
      <c r="I333" s="41">
        <v>667.31</v>
      </c>
      <c r="J333" s="16">
        <v>0</v>
      </c>
      <c r="K333" s="21">
        <f t="shared" si="9"/>
        <v>0</v>
      </c>
      <c r="L333" s="22" t="str">
        <f t="shared" si="8"/>
        <v>OK</v>
      </c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50"/>
      <c r="Z333" s="50"/>
      <c r="AA333" s="50"/>
      <c r="AB333" s="50"/>
    </row>
    <row r="334" spans="1:28" ht="39.950000000000003" customHeight="1" x14ac:dyDescent="0.25">
      <c r="A334" s="69"/>
      <c r="B334" s="66"/>
      <c r="C334" s="37">
        <v>331</v>
      </c>
      <c r="D334" s="63"/>
      <c r="E334" s="42" t="s">
        <v>66</v>
      </c>
      <c r="F334" s="43" t="s">
        <v>126</v>
      </c>
      <c r="G334" s="43" t="s">
        <v>67</v>
      </c>
      <c r="H334" s="43" t="s">
        <v>30</v>
      </c>
      <c r="I334" s="41">
        <v>180.17</v>
      </c>
      <c r="J334" s="16">
        <v>0</v>
      </c>
      <c r="K334" s="21">
        <f t="shared" si="9"/>
        <v>0</v>
      </c>
      <c r="L334" s="22" t="str">
        <f t="shared" si="8"/>
        <v>OK</v>
      </c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50"/>
      <c r="Z334" s="50"/>
      <c r="AA334" s="50"/>
      <c r="AB334" s="50"/>
    </row>
    <row r="335" spans="1:28" ht="39.950000000000003" customHeight="1" x14ac:dyDescent="0.25">
      <c r="A335" s="69"/>
      <c r="B335" s="66"/>
      <c r="C335" s="37">
        <v>332</v>
      </c>
      <c r="D335" s="63"/>
      <c r="E335" s="42" t="s">
        <v>68</v>
      </c>
      <c r="F335" s="43" t="s">
        <v>126</v>
      </c>
      <c r="G335" s="43" t="s">
        <v>69</v>
      </c>
      <c r="H335" s="43" t="s">
        <v>30</v>
      </c>
      <c r="I335" s="41">
        <v>827.52</v>
      </c>
      <c r="J335" s="16">
        <v>0</v>
      </c>
      <c r="K335" s="21">
        <f t="shared" si="9"/>
        <v>0</v>
      </c>
      <c r="L335" s="22" t="str">
        <f t="shared" si="8"/>
        <v>OK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50"/>
      <c r="Z335" s="50"/>
      <c r="AA335" s="50"/>
      <c r="AB335" s="50"/>
    </row>
    <row r="336" spans="1:28" ht="39.950000000000003" customHeight="1" x14ac:dyDescent="0.25">
      <c r="A336" s="69"/>
      <c r="B336" s="66"/>
      <c r="C336" s="37">
        <v>333</v>
      </c>
      <c r="D336" s="63"/>
      <c r="E336" s="42" t="s">
        <v>70</v>
      </c>
      <c r="F336" s="43" t="s">
        <v>126</v>
      </c>
      <c r="G336" s="43" t="s">
        <v>29</v>
      </c>
      <c r="H336" s="43" t="s">
        <v>30</v>
      </c>
      <c r="I336" s="41">
        <v>413.48</v>
      </c>
      <c r="J336" s="16">
        <v>0</v>
      </c>
      <c r="K336" s="21">
        <f t="shared" si="9"/>
        <v>0</v>
      </c>
      <c r="L336" s="22" t="str">
        <f t="shared" si="8"/>
        <v>OK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50"/>
      <c r="Z336" s="50"/>
      <c r="AA336" s="50"/>
      <c r="AB336" s="50"/>
    </row>
    <row r="337" spans="1:28" ht="39.950000000000003" customHeight="1" x14ac:dyDescent="0.25">
      <c r="A337" s="69"/>
      <c r="B337" s="66"/>
      <c r="C337" s="37">
        <v>334</v>
      </c>
      <c r="D337" s="63"/>
      <c r="E337" s="42" t="s">
        <v>71</v>
      </c>
      <c r="F337" s="43" t="s">
        <v>126</v>
      </c>
      <c r="G337" s="43" t="s">
        <v>72</v>
      </c>
      <c r="H337" s="43" t="s">
        <v>30</v>
      </c>
      <c r="I337" s="41">
        <v>157.21</v>
      </c>
      <c r="J337" s="16">
        <v>0</v>
      </c>
      <c r="K337" s="21">
        <f t="shared" si="9"/>
        <v>0</v>
      </c>
      <c r="L337" s="22" t="str">
        <f t="shared" si="8"/>
        <v>OK</v>
      </c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50"/>
      <c r="Z337" s="50"/>
      <c r="AA337" s="50"/>
      <c r="AB337" s="50"/>
    </row>
    <row r="338" spans="1:28" ht="39.950000000000003" customHeight="1" x14ac:dyDescent="0.25">
      <c r="A338" s="69"/>
      <c r="B338" s="66"/>
      <c r="C338" s="37">
        <v>335</v>
      </c>
      <c r="D338" s="63"/>
      <c r="E338" s="42" t="s">
        <v>73</v>
      </c>
      <c r="F338" s="43" t="s">
        <v>126</v>
      </c>
      <c r="G338" s="43" t="s">
        <v>74</v>
      </c>
      <c r="H338" s="43" t="s">
        <v>30</v>
      </c>
      <c r="I338" s="41">
        <v>916.17</v>
      </c>
      <c r="J338" s="16">
        <v>0</v>
      </c>
      <c r="K338" s="21">
        <f t="shared" si="9"/>
        <v>0</v>
      </c>
      <c r="L338" s="22" t="str">
        <f t="shared" si="8"/>
        <v>OK</v>
      </c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50"/>
      <c r="Z338" s="50"/>
      <c r="AA338" s="50"/>
      <c r="AB338" s="50"/>
    </row>
    <row r="339" spans="1:28" ht="39.950000000000003" customHeight="1" x14ac:dyDescent="0.25">
      <c r="A339" s="69"/>
      <c r="B339" s="66"/>
      <c r="C339" s="37">
        <v>336</v>
      </c>
      <c r="D339" s="63"/>
      <c r="E339" s="42" t="s">
        <v>75</v>
      </c>
      <c r="F339" s="43" t="s">
        <v>126</v>
      </c>
      <c r="G339" s="43" t="s">
        <v>76</v>
      </c>
      <c r="H339" s="43" t="s">
        <v>30</v>
      </c>
      <c r="I339" s="41">
        <v>1278.82</v>
      </c>
      <c r="J339" s="16">
        <v>0</v>
      </c>
      <c r="K339" s="21">
        <f t="shared" si="9"/>
        <v>0</v>
      </c>
      <c r="L339" s="22" t="str">
        <f t="shared" si="8"/>
        <v>OK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50"/>
      <c r="Z339" s="50"/>
      <c r="AA339" s="50"/>
      <c r="AB339" s="50"/>
    </row>
    <row r="340" spans="1:28" ht="39.950000000000003" customHeight="1" x14ac:dyDescent="0.25">
      <c r="A340" s="69"/>
      <c r="B340" s="66"/>
      <c r="C340" s="37">
        <v>337</v>
      </c>
      <c r="D340" s="63"/>
      <c r="E340" s="42" t="s">
        <v>77</v>
      </c>
      <c r="F340" s="43" t="s">
        <v>126</v>
      </c>
      <c r="G340" s="43" t="s">
        <v>29</v>
      </c>
      <c r="H340" s="43" t="s">
        <v>30</v>
      </c>
      <c r="I340" s="41">
        <v>684.04</v>
      </c>
      <c r="J340" s="16">
        <v>0</v>
      </c>
      <c r="K340" s="21">
        <f t="shared" si="9"/>
        <v>0</v>
      </c>
      <c r="L340" s="22" t="str">
        <f t="shared" si="8"/>
        <v>OK</v>
      </c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50"/>
      <c r="Z340" s="50"/>
      <c r="AA340" s="50"/>
      <c r="AB340" s="50"/>
    </row>
    <row r="341" spans="1:28" ht="39.950000000000003" customHeight="1" x14ac:dyDescent="0.25">
      <c r="A341" s="69"/>
      <c r="B341" s="66"/>
      <c r="C341" s="37">
        <v>338</v>
      </c>
      <c r="D341" s="63"/>
      <c r="E341" s="42" t="s">
        <v>78</v>
      </c>
      <c r="F341" s="43" t="s">
        <v>126</v>
      </c>
      <c r="G341" s="43" t="s">
        <v>29</v>
      </c>
      <c r="H341" s="43" t="s">
        <v>30</v>
      </c>
      <c r="I341" s="41">
        <v>1291.77</v>
      </c>
      <c r="J341" s="16">
        <v>0</v>
      </c>
      <c r="K341" s="21">
        <f t="shared" si="9"/>
        <v>0</v>
      </c>
      <c r="L341" s="22" t="str">
        <f t="shared" si="8"/>
        <v>OK</v>
      </c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50"/>
      <c r="Z341" s="50"/>
      <c r="AA341" s="50"/>
      <c r="AB341" s="50"/>
    </row>
    <row r="342" spans="1:28" ht="39.950000000000003" customHeight="1" x14ac:dyDescent="0.25">
      <c r="A342" s="69"/>
      <c r="B342" s="66"/>
      <c r="C342" s="37">
        <v>339</v>
      </c>
      <c r="D342" s="63"/>
      <c r="E342" s="42" t="s">
        <v>79</v>
      </c>
      <c r="F342" s="43" t="s">
        <v>126</v>
      </c>
      <c r="G342" s="43" t="s">
        <v>29</v>
      </c>
      <c r="H342" s="43" t="s">
        <v>30</v>
      </c>
      <c r="I342" s="41">
        <v>85.89</v>
      </c>
      <c r="J342" s="16">
        <v>0</v>
      </c>
      <c r="K342" s="21">
        <f t="shared" si="9"/>
        <v>0</v>
      </c>
      <c r="L342" s="22" t="str">
        <f t="shared" si="8"/>
        <v>OK</v>
      </c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50"/>
      <c r="Z342" s="50"/>
      <c r="AA342" s="50"/>
      <c r="AB342" s="50"/>
    </row>
    <row r="343" spans="1:28" ht="39.950000000000003" customHeight="1" x14ac:dyDescent="0.25">
      <c r="A343" s="69"/>
      <c r="B343" s="66"/>
      <c r="C343" s="37">
        <v>340</v>
      </c>
      <c r="D343" s="63"/>
      <c r="E343" s="42" t="s">
        <v>132</v>
      </c>
      <c r="F343" s="43" t="s">
        <v>126</v>
      </c>
      <c r="G343" s="43" t="s">
        <v>29</v>
      </c>
      <c r="H343" s="43" t="s">
        <v>30</v>
      </c>
      <c r="I343" s="41">
        <v>81.319999999999993</v>
      </c>
      <c r="J343" s="16">
        <v>0</v>
      </c>
      <c r="K343" s="21">
        <f t="shared" si="9"/>
        <v>0</v>
      </c>
      <c r="L343" s="22" t="str">
        <f t="shared" si="8"/>
        <v>OK</v>
      </c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50"/>
      <c r="Z343" s="50"/>
      <c r="AA343" s="50"/>
      <c r="AB343" s="50"/>
    </row>
    <row r="344" spans="1:28" ht="39.950000000000003" customHeight="1" x14ac:dyDescent="0.25">
      <c r="A344" s="69"/>
      <c r="B344" s="66"/>
      <c r="C344" s="37">
        <v>341</v>
      </c>
      <c r="D344" s="63"/>
      <c r="E344" s="42" t="s">
        <v>134</v>
      </c>
      <c r="F344" s="43" t="s">
        <v>38</v>
      </c>
      <c r="G344" s="43" t="s">
        <v>81</v>
      </c>
      <c r="H344" s="43" t="s">
        <v>30</v>
      </c>
      <c r="I344" s="41">
        <v>23.66</v>
      </c>
      <c r="J344" s="16">
        <v>0</v>
      </c>
      <c r="K344" s="21">
        <f t="shared" si="9"/>
        <v>0</v>
      </c>
      <c r="L344" s="22" t="str">
        <f t="shared" si="8"/>
        <v>OK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50"/>
      <c r="Z344" s="50"/>
      <c r="AA344" s="50"/>
      <c r="AB344" s="50"/>
    </row>
    <row r="345" spans="1:28" ht="39.950000000000003" customHeight="1" x14ac:dyDescent="0.25">
      <c r="A345" s="69"/>
      <c r="B345" s="66"/>
      <c r="C345" s="37">
        <v>342</v>
      </c>
      <c r="D345" s="63"/>
      <c r="E345" s="42" t="s">
        <v>135</v>
      </c>
      <c r="F345" s="43" t="s">
        <v>38</v>
      </c>
      <c r="G345" s="43" t="s">
        <v>82</v>
      </c>
      <c r="H345" s="43" t="s">
        <v>30</v>
      </c>
      <c r="I345" s="41">
        <v>24.79</v>
      </c>
      <c r="J345" s="16">
        <v>0</v>
      </c>
      <c r="K345" s="21">
        <f t="shared" si="9"/>
        <v>0</v>
      </c>
      <c r="L345" s="22" t="str">
        <f t="shared" si="8"/>
        <v>OK</v>
      </c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50"/>
      <c r="Z345" s="50"/>
      <c r="AA345" s="50"/>
      <c r="AB345" s="50"/>
    </row>
    <row r="346" spans="1:28" ht="39.950000000000003" customHeight="1" x14ac:dyDescent="0.25">
      <c r="A346" s="69"/>
      <c r="B346" s="66"/>
      <c r="C346" s="37">
        <v>343</v>
      </c>
      <c r="D346" s="63"/>
      <c r="E346" s="42" t="s">
        <v>136</v>
      </c>
      <c r="F346" s="43" t="s">
        <v>38</v>
      </c>
      <c r="G346" s="43" t="s">
        <v>83</v>
      </c>
      <c r="H346" s="43" t="s">
        <v>30</v>
      </c>
      <c r="I346" s="41">
        <v>62.42</v>
      </c>
      <c r="J346" s="16">
        <v>0</v>
      </c>
      <c r="K346" s="21">
        <f t="shared" si="9"/>
        <v>0</v>
      </c>
      <c r="L346" s="22" t="str">
        <f t="shared" si="8"/>
        <v>OK</v>
      </c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50"/>
      <c r="Z346" s="50"/>
      <c r="AA346" s="50"/>
      <c r="AB346" s="50"/>
    </row>
    <row r="347" spans="1:28" ht="39.950000000000003" customHeight="1" x14ac:dyDescent="0.25">
      <c r="A347" s="69"/>
      <c r="B347" s="66"/>
      <c r="C347" s="37">
        <v>344</v>
      </c>
      <c r="D347" s="63"/>
      <c r="E347" s="42" t="s">
        <v>137</v>
      </c>
      <c r="F347" s="43" t="s">
        <v>38</v>
      </c>
      <c r="G347" s="43" t="s">
        <v>84</v>
      </c>
      <c r="H347" s="43" t="s">
        <v>30</v>
      </c>
      <c r="I347" s="41">
        <v>32.659999999999997</v>
      </c>
      <c r="J347" s="16">
        <v>0</v>
      </c>
      <c r="K347" s="21">
        <f t="shared" si="9"/>
        <v>0</v>
      </c>
      <c r="L347" s="22" t="str">
        <f t="shared" si="8"/>
        <v>OK</v>
      </c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50"/>
      <c r="Z347" s="50"/>
      <c r="AA347" s="50"/>
      <c r="AB347" s="50"/>
    </row>
    <row r="348" spans="1:28" ht="39.950000000000003" customHeight="1" x14ac:dyDescent="0.25">
      <c r="A348" s="69"/>
      <c r="B348" s="66"/>
      <c r="C348" s="37">
        <v>345</v>
      </c>
      <c r="D348" s="63"/>
      <c r="E348" s="42" t="s">
        <v>87</v>
      </c>
      <c r="F348" s="43" t="s">
        <v>126</v>
      </c>
      <c r="G348" s="43" t="s">
        <v>88</v>
      </c>
      <c r="H348" s="43" t="s">
        <v>30</v>
      </c>
      <c r="I348" s="41">
        <v>552.51</v>
      </c>
      <c r="J348" s="16">
        <v>0</v>
      </c>
      <c r="K348" s="21">
        <f t="shared" si="9"/>
        <v>0</v>
      </c>
      <c r="L348" s="22" t="str">
        <f t="shared" si="8"/>
        <v>OK</v>
      </c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50"/>
      <c r="Z348" s="50"/>
      <c r="AA348" s="50"/>
      <c r="AB348" s="50"/>
    </row>
    <row r="349" spans="1:28" ht="39.950000000000003" customHeight="1" x14ac:dyDescent="0.25">
      <c r="A349" s="69"/>
      <c r="B349" s="66"/>
      <c r="C349" s="37">
        <v>346</v>
      </c>
      <c r="D349" s="63"/>
      <c r="E349" s="42" t="s">
        <v>89</v>
      </c>
      <c r="F349" s="43" t="s">
        <v>126</v>
      </c>
      <c r="G349" s="43" t="s">
        <v>29</v>
      </c>
      <c r="H349" s="43" t="s">
        <v>30</v>
      </c>
      <c r="I349" s="41">
        <v>1097.5</v>
      </c>
      <c r="J349" s="16">
        <v>0</v>
      </c>
      <c r="K349" s="21">
        <f t="shared" si="9"/>
        <v>0</v>
      </c>
      <c r="L349" s="22" t="str">
        <f t="shared" si="8"/>
        <v>OK</v>
      </c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50"/>
      <c r="Z349" s="50"/>
      <c r="AA349" s="50"/>
      <c r="AB349" s="50"/>
    </row>
    <row r="350" spans="1:28" ht="39.950000000000003" customHeight="1" x14ac:dyDescent="0.25">
      <c r="A350" s="69"/>
      <c r="B350" s="66"/>
      <c r="C350" s="37">
        <v>347</v>
      </c>
      <c r="D350" s="63"/>
      <c r="E350" s="42" t="s">
        <v>90</v>
      </c>
      <c r="F350" s="43" t="s">
        <v>38</v>
      </c>
      <c r="G350" s="43" t="s">
        <v>29</v>
      </c>
      <c r="H350" s="43" t="s">
        <v>30</v>
      </c>
      <c r="I350" s="41">
        <v>229.04</v>
      </c>
      <c r="J350" s="16">
        <v>0</v>
      </c>
      <c r="K350" s="21">
        <f t="shared" si="9"/>
        <v>0</v>
      </c>
      <c r="L350" s="22" t="str">
        <f t="shared" si="8"/>
        <v>OK</v>
      </c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50"/>
      <c r="Z350" s="50"/>
      <c r="AA350" s="50"/>
      <c r="AB350" s="50"/>
    </row>
    <row r="351" spans="1:28" ht="39.950000000000003" customHeight="1" x14ac:dyDescent="0.25">
      <c r="A351" s="69"/>
      <c r="B351" s="66"/>
      <c r="C351" s="37">
        <v>348</v>
      </c>
      <c r="D351" s="63"/>
      <c r="E351" s="42" t="s">
        <v>91</v>
      </c>
      <c r="F351" s="43" t="s">
        <v>38</v>
      </c>
      <c r="G351" s="43" t="s">
        <v>29</v>
      </c>
      <c r="H351" s="43" t="s">
        <v>30</v>
      </c>
      <c r="I351" s="41">
        <v>128.83000000000001</v>
      </c>
      <c r="J351" s="16">
        <v>0</v>
      </c>
      <c r="K351" s="21">
        <f t="shared" si="9"/>
        <v>0</v>
      </c>
      <c r="L351" s="22" t="str">
        <f t="shared" si="8"/>
        <v>OK</v>
      </c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50"/>
      <c r="Z351" s="50"/>
      <c r="AA351" s="50"/>
      <c r="AB351" s="50"/>
    </row>
    <row r="352" spans="1:28" ht="39.950000000000003" customHeight="1" x14ac:dyDescent="0.25">
      <c r="A352" s="69"/>
      <c r="B352" s="66"/>
      <c r="C352" s="37">
        <v>349</v>
      </c>
      <c r="D352" s="63"/>
      <c r="E352" s="42" t="s">
        <v>92</v>
      </c>
      <c r="F352" s="43" t="s">
        <v>38</v>
      </c>
      <c r="G352" s="43" t="s">
        <v>93</v>
      </c>
      <c r="H352" s="43" t="s">
        <v>30</v>
      </c>
      <c r="I352" s="41">
        <v>23.1</v>
      </c>
      <c r="J352" s="16">
        <v>0</v>
      </c>
      <c r="K352" s="21">
        <f t="shared" si="9"/>
        <v>0</v>
      </c>
      <c r="L352" s="22" t="str">
        <f t="shared" si="8"/>
        <v>OK</v>
      </c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50"/>
      <c r="Z352" s="50"/>
      <c r="AA352" s="50"/>
      <c r="AB352" s="50"/>
    </row>
    <row r="353" spans="1:28" ht="39.950000000000003" customHeight="1" x14ac:dyDescent="0.25">
      <c r="A353" s="69"/>
      <c r="B353" s="66"/>
      <c r="C353" s="37">
        <v>350</v>
      </c>
      <c r="D353" s="63"/>
      <c r="E353" s="42" t="s">
        <v>94</v>
      </c>
      <c r="F353" s="43" t="s">
        <v>126</v>
      </c>
      <c r="G353" s="43" t="s">
        <v>29</v>
      </c>
      <c r="H353" s="43" t="s">
        <v>30</v>
      </c>
      <c r="I353" s="41">
        <v>213.77</v>
      </c>
      <c r="J353" s="16">
        <v>0</v>
      </c>
      <c r="K353" s="21">
        <f t="shared" si="9"/>
        <v>0</v>
      </c>
      <c r="L353" s="22" t="str">
        <f t="shared" si="8"/>
        <v>OK</v>
      </c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50"/>
      <c r="Z353" s="50"/>
      <c r="AA353" s="50"/>
      <c r="AB353" s="50"/>
    </row>
    <row r="354" spans="1:28" ht="39.950000000000003" customHeight="1" x14ac:dyDescent="0.25">
      <c r="A354" s="70"/>
      <c r="B354" s="67"/>
      <c r="C354" s="44">
        <v>351</v>
      </c>
      <c r="D354" s="64"/>
      <c r="E354" s="42" t="s">
        <v>95</v>
      </c>
      <c r="F354" s="43" t="s">
        <v>126</v>
      </c>
      <c r="G354" s="43" t="s">
        <v>29</v>
      </c>
      <c r="H354" s="43" t="s">
        <v>30</v>
      </c>
      <c r="I354" s="41">
        <v>233.81</v>
      </c>
      <c r="J354" s="16">
        <v>0</v>
      </c>
      <c r="K354" s="21">
        <f t="shared" si="9"/>
        <v>0</v>
      </c>
      <c r="L354" s="22" t="str">
        <f t="shared" si="8"/>
        <v>OK</v>
      </c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50"/>
      <c r="Z354" s="50"/>
      <c r="AA354" s="50"/>
      <c r="AB354" s="50"/>
    </row>
    <row r="355" spans="1:28" ht="24" customHeight="1" x14ac:dyDescent="0.4">
      <c r="J355" s="46">
        <f>SUM(J4:J354)</f>
        <v>5615</v>
      </c>
      <c r="M355" s="35">
        <f t="shared" ref="M355:AB355" si="10">SUMPRODUCT($I$4:$I$354,M4:M354)</f>
        <v>0</v>
      </c>
      <c r="N355" s="35">
        <f t="shared" si="10"/>
        <v>0</v>
      </c>
      <c r="O355" s="35">
        <f t="shared" si="10"/>
        <v>0</v>
      </c>
      <c r="P355" s="35">
        <f t="shared" si="10"/>
        <v>0</v>
      </c>
      <c r="Q355" s="35">
        <f t="shared" si="10"/>
        <v>0</v>
      </c>
      <c r="R355" s="35">
        <f t="shared" si="10"/>
        <v>0</v>
      </c>
      <c r="S355" s="35">
        <f t="shared" si="10"/>
        <v>0</v>
      </c>
      <c r="T355" s="35">
        <f t="shared" si="10"/>
        <v>0</v>
      </c>
      <c r="U355" s="35">
        <f t="shared" si="10"/>
        <v>0</v>
      </c>
      <c r="V355" s="35">
        <f t="shared" si="10"/>
        <v>0</v>
      </c>
      <c r="W355" s="35">
        <f t="shared" si="10"/>
        <v>0</v>
      </c>
      <c r="X355" s="35">
        <f t="shared" si="10"/>
        <v>0</v>
      </c>
      <c r="Y355" s="35">
        <f t="shared" si="10"/>
        <v>0</v>
      </c>
      <c r="Z355" s="35">
        <f t="shared" si="10"/>
        <v>0</v>
      </c>
      <c r="AA355" s="35">
        <f t="shared" si="10"/>
        <v>0</v>
      </c>
      <c r="AB355" s="35">
        <f t="shared" si="10"/>
        <v>0</v>
      </c>
    </row>
    <row r="360" spans="1:28" ht="39.950000000000003" customHeight="1" x14ac:dyDescent="0.4">
      <c r="A360" s="57"/>
      <c r="D360" s="60"/>
    </row>
    <row r="361" spans="1:28" ht="39.950000000000003" customHeight="1" x14ac:dyDescent="0.4">
      <c r="A361" s="57"/>
      <c r="D361" s="60"/>
    </row>
    <row r="362" spans="1:28" ht="39.950000000000003" customHeight="1" x14ac:dyDescent="0.4">
      <c r="A362" s="57"/>
      <c r="D362" s="60"/>
    </row>
    <row r="363" spans="1:28" ht="39.950000000000003" customHeight="1" x14ac:dyDescent="0.4">
      <c r="A363" s="57"/>
      <c r="D363" s="60"/>
    </row>
    <row r="364" spans="1:28" ht="39.950000000000003" customHeight="1" x14ac:dyDescent="0.4">
      <c r="A364" s="57"/>
      <c r="D364" s="60"/>
    </row>
    <row r="365" spans="1:28" ht="39.950000000000003" customHeight="1" x14ac:dyDescent="0.4">
      <c r="A365" s="57"/>
      <c r="D365" s="60"/>
    </row>
    <row r="366" spans="1:28" ht="39.950000000000003" customHeight="1" x14ac:dyDescent="0.4">
      <c r="A366" s="57"/>
      <c r="D366" s="60"/>
    </row>
    <row r="367" spans="1:28" ht="39.950000000000003" customHeight="1" x14ac:dyDescent="0.4">
      <c r="A367" s="57"/>
      <c r="D367" s="60"/>
    </row>
    <row r="368" spans="1:28" ht="39.950000000000003" customHeight="1" x14ac:dyDescent="0.4">
      <c r="A368" s="57"/>
      <c r="D368" s="60"/>
    </row>
    <row r="369" spans="1:9" ht="39.950000000000003" customHeight="1" x14ac:dyDescent="0.4">
      <c r="A369" s="57"/>
      <c r="D369" s="60"/>
    </row>
    <row r="370" spans="1:9" ht="39.950000000000003" customHeight="1" x14ac:dyDescent="0.4">
      <c r="A370" s="57"/>
      <c r="D370" s="60"/>
    </row>
    <row r="371" spans="1:9" ht="39.950000000000003" customHeight="1" x14ac:dyDescent="0.4">
      <c r="A371" s="57"/>
      <c r="D371" s="60"/>
    </row>
    <row r="372" spans="1:9" ht="39.950000000000003" customHeight="1" x14ac:dyDescent="0.4">
      <c r="A372" s="57"/>
      <c r="D372" s="60"/>
    </row>
    <row r="373" spans="1:9" ht="39.950000000000003" customHeight="1" x14ac:dyDescent="0.4">
      <c r="A373" s="57"/>
      <c r="D373" s="60"/>
    </row>
    <row r="374" spans="1:9" ht="39.950000000000003" customHeight="1" x14ac:dyDescent="0.4">
      <c r="A374" s="57"/>
      <c r="D374" s="60"/>
    </row>
    <row r="375" spans="1:9" ht="39.950000000000003" customHeight="1" x14ac:dyDescent="0.4">
      <c r="A375" s="57"/>
      <c r="D375" s="60"/>
    </row>
    <row r="376" spans="1:9" ht="39.950000000000003" customHeight="1" x14ac:dyDescent="0.4">
      <c r="A376" s="57"/>
      <c r="D376" s="60"/>
    </row>
    <row r="377" spans="1:9" ht="39.950000000000003" customHeight="1" x14ac:dyDescent="0.4">
      <c r="A377" s="57"/>
      <c r="D377" s="60"/>
    </row>
    <row r="379" spans="1:9" ht="39.950000000000003" customHeight="1" x14ac:dyDescent="0.4">
      <c r="A379" s="57"/>
      <c r="C379" s="3"/>
      <c r="D379" s="60"/>
      <c r="E379" s="52"/>
      <c r="F379" s="3"/>
      <c r="G379" s="3"/>
      <c r="H379" s="3"/>
      <c r="I379" s="53"/>
    </row>
    <row r="380" spans="1:9" ht="39.950000000000003" customHeight="1" x14ac:dyDescent="0.4">
      <c r="A380" s="57"/>
      <c r="C380" s="3"/>
      <c r="D380" s="60"/>
      <c r="E380" s="52"/>
      <c r="F380" s="3"/>
      <c r="G380" s="3"/>
      <c r="H380" s="3"/>
      <c r="I380" s="53"/>
    </row>
  </sheetData>
  <mergeCells count="47">
    <mergeCell ref="A49:A79"/>
    <mergeCell ref="B49:B79"/>
    <mergeCell ref="D49:D79"/>
    <mergeCell ref="V1:V2"/>
    <mergeCell ref="W1:W2"/>
    <mergeCell ref="P1:P2"/>
    <mergeCell ref="Q1:Q2"/>
    <mergeCell ref="R1:R2"/>
    <mergeCell ref="S1:S2"/>
    <mergeCell ref="T1:T2"/>
    <mergeCell ref="U1:U2"/>
    <mergeCell ref="A1:D1"/>
    <mergeCell ref="E1:I1"/>
    <mergeCell ref="J1:L1"/>
    <mergeCell ref="M1:M2"/>
    <mergeCell ref="N1:N2"/>
    <mergeCell ref="AB1:AB2"/>
    <mergeCell ref="A2:L2"/>
    <mergeCell ref="A4:A48"/>
    <mergeCell ref="B4:B48"/>
    <mergeCell ref="D4:D48"/>
    <mergeCell ref="X1:X2"/>
    <mergeCell ref="Y1:Y2"/>
    <mergeCell ref="Z1:Z2"/>
    <mergeCell ref="AA1:AA2"/>
    <mergeCell ref="O1:O2"/>
    <mergeCell ref="A80:A116"/>
    <mergeCell ref="B80:B116"/>
    <mergeCell ref="D80:D116"/>
    <mergeCell ref="A117:A158"/>
    <mergeCell ref="B117:B158"/>
    <mergeCell ref="D117:D158"/>
    <mergeCell ref="A159:A192"/>
    <mergeCell ref="B159:B192"/>
    <mergeCell ref="D159:D192"/>
    <mergeCell ref="A193:A232"/>
    <mergeCell ref="B193:B232"/>
    <mergeCell ref="D193:D232"/>
    <mergeCell ref="A313:A354"/>
    <mergeCell ref="B313:B354"/>
    <mergeCell ref="D313:D354"/>
    <mergeCell ref="A233:A270"/>
    <mergeCell ref="B233:B270"/>
    <mergeCell ref="D233:D270"/>
    <mergeCell ref="A271:A312"/>
    <mergeCell ref="B271:B312"/>
    <mergeCell ref="D271:D312"/>
  </mergeCells>
  <conditionalFormatting sqref="K4:K354">
    <cfRule type="cellIs" dxfId="35" priority="2" operator="lessThan">
      <formula>0</formula>
    </cfRule>
    <cfRule type="cellIs" dxfId="34" priority="3" operator="lessThan">
      <formula>0</formula>
    </cfRule>
  </conditionalFormatting>
  <conditionalFormatting sqref="M4:X354">
    <cfRule type="cellIs" dxfId="33" priority="5" stopIfTrue="1" operator="greaterThan">
      <formula>0</formula>
    </cfRule>
    <cfRule type="cellIs" dxfId="32" priority="6" stopIfTrue="1" operator="greaterThan">
      <formula>0</formula>
    </cfRule>
    <cfRule type="cellIs" dxfId="31" priority="7" stopIfTrue="1" operator="greaterThan">
      <formula>0</formula>
    </cfRule>
  </conditionalFormatting>
  <conditionalFormatting sqref="M4:AB354">
    <cfRule type="cellIs" dxfId="30" priority="1" operator="greaterThan">
      <formula>10</formula>
    </cfRule>
    <cfRule type="cellIs" dxfId="29" priority="4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D04CE-3EAD-4281-BE1C-673FC155E8FA}">
  <dimension ref="A1:AB380"/>
  <sheetViews>
    <sheetView zoomScale="85" zoomScaleNormal="85" workbookViewId="0">
      <selection activeCell="AB361" sqref="AB361"/>
    </sheetView>
  </sheetViews>
  <sheetFormatPr defaultColWidth="9.7109375" defaultRowHeight="39.950000000000003" customHeight="1" x14ac:dyDescent="0.4"/>
  <cols>
    <col min="1" max="1" width="10.7109375" style="55" customWidth="1"/>
    <col min="2" max="2" width="9.7109375" style="56"/>
    <col min="3" max="3" width="9.5703125" style="1" customWidth="1"/>
    <col min="4" max="4" width="22.7109375" style="59" customWidth="1"/>
    <col min="5" max="5" width="48.85546875" style="36" customWidth="1"/>
    <col min="6" max="6" width="10" style="1" customWidth="1"/>
    <col min="7" max="7" width="19.42578125" style="1" customWidth="1"/>
    <col min="8" max="8" width="16.7109375" style="1" customWidth="1"/>
    <col min="9" max="9" width="13.7109375" style="25" bestFit="1" customWidth="1"/>
    <col min="10" max="10" width="13.85546875" style="4" customWidth="1"/>
    <col min="11" max="11" width="13.28515625" style="24" customWidth="1"/>
    <col min="12" max="12" width="12.5703125" style="5" customWidth="1"/>
    <col min="13" max="13" width="13.5703125" style="4" customWidth="1"/>
    <col min="14" max="15" width="13.7109375" style="4" customWidth="1"/>
    <col min="16" max="16" width="14.28515625" style="4" customWidth="1"/>
    <col min="17" max="17" width="13.42578125" style="4" customWidth="1"/>
    <col min="18" max="24" width="13.7109375" style="4" customWidth="1"/>
    <col min="25" max="28" width="13.7109375" style="2" customWidth="1"/>
    <col min="29" max="16384" width="9.7109375" style="2"/>
  </cols>
  <sheetData>
    <row r="1" spans="1:28" ht="35.25" customHeight="1" x14ac:dyDescent="0.25">
      <c r="A1" s="80" t="s">
        <v>24</v>
      </c>
      <c r="B1" s="80"/>
      <c r="C1" s="80"/>
      <c r="D1" s="81"/>
      <c r="E1" s="72" t="s">
        <v>127</v>
      </c>
      <c r="F1" s="73"/>
      <c r="G1" s="73"/>
      <c r="H1" s="73"/>
      <c r="I1" s="74"/>
      <c r="J1" s="72" t="s">
        <v>25</v>
      </c>
      <c r="K1" s="73"/>
      <c r="L1" s="74"/>
      <c r="M1" s="71" t="s">
        <v>18</v>
      </c>
      <c r="N1" s="71" t="s">
        <v>18</v>
      </c>
      <c r="O1" s="71" t="s">
        <v>18</v>
      </c>
      <c r="P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V1" s="71" t="s">
        <v>18</v>
      </c>
      <c r="W1" s="71" t="s">
        <v>18</v>
      </c>
      <c r="X1" s="71" t="s">
        <v>18</v>
      </c>
      <c r="Y1" s="71" t="s">
        <v>18</v>
      </c>
      <c r="Z1" s="71" t="s">
        <v>18</v>
      </c>
      <c r="AA1" s="71" t="s">
        <v>18</v>
      </c>
      <c r="AB1" s="71" t="s">
        <v>18</v>
      </c>
    </row>
    <row r="2" spans="1:28" ht="25.15" customHeight="1" x14ac:dyDescent="0.25">
      <c r="A2" s="78" t="s">
        <v>158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s="3" customFormat="1" ht="39.950000000000003" customHeight="1" x14ac:dyDescent="0.2">
      <c r="A3" s="51" t="s">
        <v>139</v>
      </c>
      <c r="B3" s="54" t="s">
        <v>22</v>
      </c>
      <c r="C3" s="54" t="s">
        <v>20</v>
      </c>
      <c r="D3" s="58" t="s">
        <v>13</v>
      </c>
      <c r="E3" s="51" t="s">
        <v>27</v>
      </c>
      <c r="F3" s="54" t="s">
        <v>3</v>
      </c>
      <c r="G3" s="51" t="s">
        <v>17</v>
      </c>
      <c r="H3" s="54" t="s">
        <v>14</v>
      </c>
      <c r="I3" s="28" t="s">
        <v>21</v>
      </c>
      <c r="J3" s="54" t="s">
        <v>19</v>
      </c>
      <c r="K3" s="29" t="s">
        <v>0</v>
      </c>
      <c r="L3" s="30" t="s">
        <v>2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18" t="s">
        <v>1</v>
      </c>
      <c r="W3" s="18" t="s">
        <v>1</v>
      </c>
      <c r="X3" s="18" t="s">
        <v>1</v>
      </c>
      <c r="Y3" s="18" t="s">
        <v>1</v>
      </c>
      <c r="Z3" s="18" t="s">
        <v>1</v>
      </c>
      <c r="AA3" s="18" t="s">
        <v>1</v>
      </c>
      <c r="AB3" s="18" t="s">
        <v>1</v>
      </c>
    </row>
    <row r="4" spans="1:28" ht="39.950000000000003" customHeight="1" x14ac:dyDescent="0.25">
      <c r="A4" s="68" t="s">
        <v>140</v>
      </c>
      <c r="B4" s="65">
        <v>1</v>
      </c>
      <c r="C4" s="37">
        <v>1</v>
      </c>
      <c r="D4" s="75" t="s">
        <v>124</v>
      </c>
      <c r="E4" s="38" t="s">
        <v>28</v>
      </c>
      <c r="F4" s="37" t="s">
        <v>126</v>
      </c>
      <c r="G4" s="37" t="s">
        <v>29</v>
      </c>
      <c r="H4" s="37" t="s">
        <v>30</v>
      </c>
      <c r="I4" s="39">
        <v>161.22</v>
      </c>
      <c r="J4" s="16">
        <v>0</v>
      </c>
      <c r="K4" s="21">
        <f t="shared" ref="K4:K35" si="0">J4-(SUM(M4:AB4))</f>
        <v>0</v>
      </c>
      <c r="L4" s="22" t="str">
        <f>IF(K4&lt;0,"ATENÇÃO","OK")</f>
        <v>OK</v>
      </c>
      <c r="M4" s="48"/>
      <c r="N4" s="49"/>
      <c r="O4" s="48"/>
      <c r="P4" s="48"/>
      <c r="Q4" s="48"/>
      <c r="R4" s="48"/>
      <c r="S4" s="48"/>
      <c r="T4" s="48"/>
      <c r="U4" s="48"/>
      <c r="V4" s="48"/>
      <c r="W4" s="48"/>
      <c r="X4" s="48"/>
      <c r="Y4" s="50"/>
      <c r="Z4" s="50"/>
      <c r="AA4" s="50"/>
      <c r="AB4" s="50"/>
    </row>
    <row r="5" spans="1:28" ht="39.950000000000003" customHeight="1" x14ac:dyDescent="0.25">
      <c r="A5" s="69"/>
      <c r="B5" s="66"/>
      <c r="C5" s="37">
        <v>2</v>
      </c>
      <c r="D5" s="76"/>
      <c r="E5" s="38" t="s">
        <v>31</v>
      </c>
      <c r="F5" s="40" t="s">
        <v>32</v>
      </c>
      <c r="G5" s="40" t="s">
        <v>29</v>
      </c>
      <c r="H5" s="37" t="s">
        <v>30</v>
      </c>
      <c r="I5" s="41">
        <v>12.89</v>
      </c>
      <c r="J5" s="16">
        <v>0</v>
      </c>
      <c r="K5" s="21">
        <f t="shared" si="0"/>
        <v>0</v>
      </c>
      <c r="L5" s="22" t="str">
        <f t="shared" ref="L5:L68" si="1">IF(K5&lt;0,"ATENÇÃO","OK")</f>
        <v>OK</v>
      </c>
      <c r="M5" s="48"/>
      <c r="N5" s="49"/>
      <c r="O5" s="48"/>
      <c r="P5" s="48"/>
      <c r="Q5" s="48"/>
      <c r="R5" s="48"/>
      <c r="S5" s="48"/>
      <c r="T5" s="48"/>
      <c r="U5" s="48"/>
      <c r="V5" s="48"/>
      <c r="W5" s="48"/>
      <c r="X5" s="48"/>
      <c r="Y5" s="50"/>
      <c r="Z5" s="50"/>
      <c r="AA5" s="50"/>
      <c r="AB5" s="50"/>
    </row>
    <row r="6" spans="1:28" ht="39.950000000000003" customHeight="1" x14ac:dyDescent="0.25">
      <c r="A6" s="69"/>
      <c r="B6" s="66"/>
      <c r="C6" s="37">
        <v>3</v>
      </c>
      <c r="D6" s="76"/>
      <c r="E6" s="38" t="s">
        <v>33</v>
      </c>
      <c r="F6" s="40" t="s">
        <v>126</v>
      </c>
      <c r="G6" s="40" t="s">
        <v>29</v>
      </c>
      <c r="H6" s="37" t="s">
        <v>30</v>
      </c>
      <c r="I6" s="41">
        <v>20.63</v>
      </c>
      <c r="J6" s="16">
        <v>0</v>
      </c>
      <c r="K6" s="21">
        <f t="shared" si="0"/>
        <v>0</v>
      </c>
      <c r="L6" s="22" t="str">
        <f t="shared" si="1"/>
        <v>OK</v>
      </c>
      <c r="M6" s="48"/>
      <c r="N6" s="49"/>
      <c r="O6" s="48"/>
      <c r="P6" s="48"/>
      <c r="Q6" s="48"/>
      <c r="R6" s="48"/>
      <c r="S6" s="48"/>
      <c r="T6" s="48"/>
      <c r="U6" s="48"/>
      <c r="V6" s="48"/>
      <c r="W6" s="48"/>
      <c r="X6" s="48"/>
      <c r="Y6" s="50"/>
      <c r="Z6" s="50"/>
      <c r="AA6" s="50"/>
      <c r="AB6" s="50"/>
    </row>
    <row r="7" spans="1:28" ht="39.950000000000003" customHeight="1" x14ac:dyDescent="0.25">
      <c r="A7" s="69"/>
      <c r="B7" s="66"/>
      <c r="C7" s="37">
        <v>4</v>
      </c>
      <c r="D7" s="76"/>
      <c r="E7" s="38" t="s">
        <v>34</v>
      </c>
      <c r="F7" s="40" t="s">
        <v>126</v>
      </c>
      <c r="G7" s="40" t="s">
        <v>35</v>
      </c>
      <c r="H7" s="37" t="s">
        <v>30</v>
      </c>
      <c r="I7" s="41">
        <v>33.53</v>
      </c>
      <c r="J7" s="16">
        <v>0</v>
      </c>
      <c r="K7" s="21">
        <f t="shared" si="0"/>
        <v>0</v>
      </c>
      <c r="L7" s="22" t="str">
        <f t="shared" si="1"/>
        <v>OK</v>
      </c>
      <c r="M7" s="48"/>
      <c r="N7" s="49"/>
      <c r="O7" s="48"/>
      <c r="P7" s="48"/>
      <c r="Q7" s="48"/>
      <c r="R7" s="48"/>
      <c r="S7" s="48"/>
      <c r="T7" s="48"/>
      <c r="U7" s="48"/>
      <c r="V7" s="48"/>
      <c r="W7" s="48"/>
      <c r="X7" s="48"/>
      <c r="Y7" s="50"/>
      <c r="Z7" s="50"/>
      <c r="AA7" s="50"/>
      <c r="AB7" s="50"/>
    </row>
    <row r="8" spans="1:28" ht="39.950000000000003" customHeight="1" x14ac:dyDescent="0.25">
      <c r="A8" s="69"/>
      <c r="B8" s="66"/>
      <c r="C8" s="37">
        <v>5</v>
      </c>
      <c r="D8" s="76"/>
      <c r="E8" s="38" t="s">
        <v>36</v>
      </c>
      <c r="F8" s="40" t="s">
        <v>126</v>
      </c>
      <c r="G8" s="40" t="s">
        <v>37</v>
      </c>
      <c r="H8" s="37" t="s">
        <v>30</v>
      </c>
      <c r="I8" s="41">
        <v>48.36</v>
      </c>
      <c r="J8" s="16">
        <v>0</v>
      </c>
      <c r="K8" s="21">
        <f t="shared" si="0"/>
        <v>0</v>
      </c>
      <c r="L8" s="22" t="str">
        <f t="shared" si="1"/>
        <v>OK</v>
      </c>
      <c r="M8" s="48"/>
      <c r="N8" s="49"/>
      <c r="O8" s="48"/>
      <c r="P8" s="48"/>
      <c r="Q8" s="48"/>
      <c r="R8" s="48"/>
      <c r="S8" s="48"/>
      <c r="T8" s="48"/>
      <c r="U8" s="48"/>
      <c r="V8" s="48"/>
      <c r="W8" s="48"/>
      <c r="X8" s="48"/>
      <c r="Y8" s="50"/>
      <c r="Z8" s="50"/>
      <c r="AA8" s="50"/>
      <c r="AB8" s="50"/>
    </row>
    <row r="9" spans="1:28" ht="39.950000000000003" customHeight="1" x14ac:dyDescent="0.25">
      <c r="A9" s="69"/>
      <c r="B9" s="66"/>
      <c r="C9" s="37">
        <v>6</v>
      </c>
      <c r="D9" s="76"/>
      <c r="E9" s="38" t="s">
        <v>128</v>
      </c>
      <c r="F9" s="37" t="s">
        <v>126</v>
      </c>
      <c r="G9" s="40" t="s">
        <v>29</v>
      </c>
      <c r="H9" s="37" t="s">
        <v>30</v>
      </c>
      <c r="I9" s="39">
        <v>4.24</v>
      </c>
      <c r="J9" s="16">
        <v>0</v>
      </c>
      <c r="K9" s="21">
        <f t="shared" si="0"/>
        <v>0</v>
      </c>
      <c r="L9" s="22" t="str">
        <f t="shared" si="1"/>
        <v>OK</v>
      </c>
      <c r="M9" s="48"/>
      <c r="N9" s="49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50"/>
      <c r="AA9" s="50"/>
      <c r="AB9" s="50"/>
    </row>
    <row r="10" spans="1:28" ht="39.950000000000003" customHeight="1" x14ac:dyDescent="0.25">
      <c r="A10" s="69"/>
      <c r="B10" s="66"/>
      <c r="C10" s="37">
        <v>7</v>
      </c>
      <c r="D10" s="76"/>
      <c r="E10" s="42" t="s">
        <v>129</v>
      </c>
      <c r="F10" s="43" t="s">
        <v>38</v>
      </c>
      <c r="G10" s="43" t="s">
        <v>39</v>
      </c>
      <c r="H10" s="37" t="s">
        <v>30</v>
      </c>
      <c r="I10" s="41">
        <v>8.59</v>
      </c>
      <c r="J10" s="16">
        <v>0</v>
      </c>
      <c r="K10" s="21">
        <f t="shared" si="0"/>
        <v>0</v>
      </c>
      <c r="L10" s="22" t="str">
        <f t="shared" si="1"/>
        <v>OK</v>
      </c>
      <c r="M10" s="48"/>
      <c r="N10" s="49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50"/>
      <c r="AA10" s="50"/>
      <c r="AB10" s="50"/>
    </row>
    <row r="11" spans="1:28" ht="39.950000000000003" customHeight="1" x14ac:dyDescent="0.25">
      <c r="A11" s="69"/>
      <c r="B11" s="66"/>
      <c r="C11" s="37">
        <v>8</v>
      </c>
      <c r="D11" s="76"/>
      <c r="E11" s="42" t="s">
        <v>130</v>
      </c>
      <c r="F11" s="43" t="s">
        <v>38</v>
      </c>
      <c r="G11" s="43" t="s">
        <v>40</v>
      </c>
      <c r="H11" s="37" t="s">
        <v>30</v>
      </c>
      <c r="I11" s="41">
        <v>12.65</v>
      </c>
      <c r="J11" s="16">
        <v>0</v>
      </c>
      <c r="K11" s="21">
        <f t="shared" si="0"/>
        <v>0</v>
      </c>
      <c r="L11" s="22" t="str">
        <f t="shared" si="1"/>
        <v>OK</v>
      </c>
      <c r="M11" s="48"/>
      <c r="N11" s="49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50"/>
      <c r="Z11" s="50"/>
      <c r="AA11" s="50"/>
      <c r="AB11" s="50"/>
    </row>
    <row r="12" spans="1:28" ht="39.950000000000003" customHeight="1" x14ac:dyDescent="0.25">
      <c r="A12" s="69"/>
      <c r="B12" s="66"/>
      <c r="C12" s="37">
        <v>9</v>
      </c>
      <c r="D12" s="76"/>
      <c r="E12" s="42" t="s">
        <v>131</v>
      </c>
      <c r="F12" s="44" t="s">
        <v>38</v>
      </c>
      <c r="G12" s="43" t="s">
        <v>41</v>
      </c>
      <c r="H12" s="43" t="s">
        <v>30</v>
      </c>
      <c r="I12" s="41">
        <v>13.75</v>
      </c>
      <c r="J12" s="16">
        <v>0</v>
      </c>
      <c r="K12" s="21">
        <f t="shared" si="0"/>
        <v>0</v>
      </c>
      <c r="L12" s="22" t="str">
        <f t="shared" si="1"/>
        <v>OK</v>
      </c>
      <c r="M12" s="48"/>
      <c r="N12" s="49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50"/>
      <c r="AA12" s="50"/>
      <c r="AB12" s="50"/>
    </row>
    <row r="13" spans="1:28" ht="39.950000000000003" customHeight="1" x14ac:dyDescent="0.25">
      <c r="A13" s="69"/>
      <c r="B13" s="66"/>
      <c r="C13" s="37">
        <v>10</v>
      </c>
      <c r="D13" s="76"/>
      <c r="E13" s="42" t="s">
        <v>42</v>
      </c>
      <c r="F13" s="44" t="s">
        <v>11</v>
      </c>
      <c r="G13" s="43" t="s">
        <v>29</v>
      </c>
      <c r="H13" s="43" t="s">
        <v>30</v>
      </c>
      <c r="I13" s="41">
        <v>47.9</v>
      </c>
      <c r="J13" s="16">
        <v>0</v>
      </c>
      <c r="K13" s="21">
        <f t="shared" si="0"/>
        <v>0</v>
      </c>
      <c r="L13" s="22" t="str">
        <f t="shared" si="1"/>
        <v>OK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</row>
    <row r="14" spans="1:28" ht="39.950000000000003" customHeight="1" x14ac:dyDescent="0.25">
      <c r="A14" s="69"/>
      <c r="B14" s="66"/>
      <c r="C14" s="37">
        <v>11</v>
      </c>
      <c r="D14" s="76"/>
      <c r="E14" s="42" t="s">
        <v>43</v>
      </c>
      <c r="F14" s="43" t="s">
        <v>44</v>
      </c>
      <c r="G14" s="43" t="s">
        <v>29</v>
      </c>
      <c r="H14" s="43" t="s">
        <v>30</v>
      </c>
      <c r="I14" s="41">
        <v>17.13</v>
      </c>
      <c r="J14" s="16">
        <v>0</v>
      </c>
      <c r="K14" s="21">
        <f t="shared" si="0"/>
        <v>0</v>
      </c>
      <c r="L14" s="22" t="str">
        <f t="shared" si="1"/>
        <v>OK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50"/>
      <c r="Z14" s="50"/>
      <c r="AA14" s="50"/>
      <c r="AB14" s="50"/>
    </row>
    <row r="15" spans="1:28" ht="39.950000000000003" customHeight="1" x14ac:dyDescent="0.25">
      <c r="A15" s="69"/>
      <c r="B15" s="66"/>
      <c r="C15" s="37">
        <v>12</v>
      </c>
      <c r="D15" s="76"/>
      <c r="E15" s="42" t="s">
        <v>45</v>
      </c>
      <c r="F15" s="43" t="s">
        <v>38</v>
      </c>
      <c r="G15" s="43" t="s">
        <v>46</v>
      </c>
      <c r="H15" s="43" t="s">
        <v>30</v>
      </c>
      <c r="I15" s="41">
        <v>22.06</v>
      </c>
      <c r="J15" s="16">
        <v>0</v>
      </c>
      <c r="K15" s="21">
        <f t="shared" si="0"/>
        <v>0</v>
      </c>
      <c r="L15" s="22" t="str">
        <f t="shared" si="1"/>
        <v>OK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0"/>
      <c r="Z15" s="50"/>
      <c r="AA15" s="50"/>
      <c r="AB15" s="50"/>
    </row>
    <row r="16" spans="1:28" ht="39.950000000000003" customHeight="1" x14ac:dyDescent="0.25">
      <c r="A16" s="69"/>
      <c r="B16" s="66"/>
      <c r="C16" s="37">
        <v>13</v>
      </c>
      <c r="D16" s="76"/>
      <c r="E16" s="38" t="s">
        <v>47</v>
      </c>
      <c r="F16" s="40" t="s">
        <v>38</v>
      </c>
      <c r="G16" s="40" t="s">
        <v>48</v>
      </c>
      <c r="H16" s="40" t="s">
        <v>30</v>
      </c>
      <c r="I16" s="45">
        <v>17.41</v>
      </c>
      <c r="J16" s="16">
        <v>0</v>
      </c>
      <c r="K16" s="21">
        <f t="shared" si="0"/>
        <v>0</v>
      </c>
      <c r="L16" s="22" t="str">
        <f t="shared" si="1"/>
        <v>OK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0"/>
      <c r="Z16" s="50"/>
      <c r="AA16" s="50"/>
      <c r="AB16" s="50"/>
    </row>
    <row r="17" spans="1:28" ht="39.950000000000003" customHeight="1" x14ac:dyDescent="0.25">
      <c r="A17" s="69"/>
      <c r="B17" s="66"/>
      <c r="C17" s="37">
        <v>14</v>
      </c>
      <c r="D17" s="76"/>
      <c r="E17" s="42" t="s">
        <v>49</v>
      </c>
      <c r="F17" s="43" t="s">
        <v>38</v>
      </c>
      <c r="G17" s="43" t="s">
        <v>50</v>
      </c>
      <c r="H17" s="43" t="s">
        <v>30</v>
      </c>
      <c r="I17" s="41">
        <v>12.38</v>
      </c>
      <c r="J17" s="16">
        <v>0</v>
      </c>
      <c r="K17" s="21">
        <f t="shared" si="0"/>
        <v>0</v>
      </c>
      <c r="L17" s="22" t="str">
        <f t="shared" si="1"/>
        <v>OK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0"/>
      <c r="Z17" s="50"/>
      <c r="AA17" s="50"/>
      <c r="AB17" s="50"/>
    </row>
    <row r="18" spans="1:28" ht="39.950000000000003" customHeight="1" x14ac:dyDescent="0.25">
      <c r="A18" s="69"/>
      <c r="B18" s="66"/>
      <c r="C18" s="37">
        <v>15</v>
      </c>
      <c r="D18" s="76"/>
      <c r="E18" s="42" t="s">
        <v>51</v>
      </c>
      <c r="F18" s="43" t="s">
        <v>38</v>
      </c>
      <c r="G18" s="43" t="s">
        <v>52</v>
      </c>
      <c r="H18" s="43" t="s">
        <v>30</v>
      </c>
      <c r="I18" s="41">
        <v>154.96</v>
      </c>
      <c r="J18" s="16">
        <v>0</v>
      </c>
      <c r="K18" s="21">
        <f t="shared" si="0"/>
        <v>0</v>
      </c>
      <c r="L18" s="22" t="str">
        <f t="shared" si="1"/>
        <v>OK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50"/>
      <c r="Z18" s="50"/>
      <c r="AA18" s="50"/>
      <c r="AB18" s="50"/>
    </row>
    <row r="19" spans="1:28" ht="39.950000000000003" customHeight="1" x14ac:dyDescent="0.25">
      <c r="A19" s="69"/>
      <c r="B19" s="66"/>
      <c r="C19" s="37">
        <v>16</v>
      </c>
      <c r="D19" s="76"/>
      <c r="E19" s="42" t="s">
        <v>53</v>
      </c>
      <c r="F19" s="43" t="s">
        <v>38</v>
      </c>
      <c r="G19" s="43" t="s">
        <v>54</v>
      </c>
      <c r="H19" s="43" t="s">
        <v>30</v>
      </c>
      <c r="I19" s="41">
        <v>169.18</v>
      </c>
      <c r="J19" s="16">
        <v>0</v>
      </c>
      <c r="K19" s="21">
        <f t="shared" si="0"/>
        <v>0</v>
      </c>
      <c r="L19" s="22" t="str">
        <f t="shared" si="1"/>
        <v>OK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50"/>
      <c r="Z19" s="50"/>
      <c r="AA19" s="50"/>
      <c r="AB19" s="50"/>
    </row>
    <row r="20" spans="1:28" ht="39.950000000000003" customHeight="1" x14ac:dyDescent="0.25">
      <c r="A20" s="69"/>
      <c r="B20" s="66"/>
      <c r="C20" s="37">
        <v>17</v>
      </c>
      <c r="D20" s="76"/>
      <c r="E20" s="42" t="s">
        <v>55</v>
      </c>
      <c r="F20" s="43" t="s">
        <v>38</v>
      </c>
      <c r="G20" s="43" t="s">
        <v>56</v>
      </c>
      <c r="H20" s="43" t="s">
        <v>30</v>
      </c>
      <c r="I20" s="41">
        <v>55.76</v>
      </c>
      <c r="J20" s="16">
        <v>0</v>
      </c>
      <c r="K20" s="21">
        <f t="shared" si="0"/>
        <v>0</v>
      </c>
      <c r="L20" s="22" t="str">
        <f t="shared" si="1"/>
        <v>OK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50"/>
      <c r="Z20" s="50"/>
      <c r="AA20" s="50"/>
      <c r="AB20" s="50"/>
    </row>
    <row r="21" spans="1:28" ht="39.950000000000003" customHeight="1" x14ac:dyDescent="0.25">
      <c r="A21" s="69"/>
      <c r="B21" s="66"/>
      <c r="C21" s="37">
        <v>18</v>
      </c>
      <c r="D21" s="76"/>
      <c r="E21" s="42" t="s">
        <v>57</v>
      </c>
      <c r="F21" s="43" t="s">
        <v>38</v>
      </c>
      <c r="G21" s="43" t="s">
        <v>58</v>
      </c>
      <c r="H21" s="43" t="s">
        <v>30</v>
      </c>
      <c r="I21" s="41">
        <v>21.39</v>
      </c>
      <c r="J21" s="16">
        <v>0</v>
      </c>
      <c r="K21" s="21">
        <f t="shared" si="0"/>
        <v>0</v>
      </c>
      <c r="L21" s="22" t="str">
        <f t="shared" si="1"/>
        <v>OK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50"/>
      <c r="Z21" s="50"/>
      <c r="AA21" s="50"/>
      <c r="AB21" s="50"/>
    </row>
    <row r="22" spans="1:28" ht="39.950000000000003" customHeight="1" x14ac:dyDescent="0.25">
      <c r="A22" s="69"/>
      <c r="B22" s="66"/>
      <c r="C22" s="37">
        <v>19</v>
      </c>
      <c r="D22" s="76"/>
      <c r="E22" s="42" t="s">
        <v>59</v>
      </c>
      <c r="F22" s="43" t="s">
        <v>38</v>
      </c>
      <c r="G22" s="43" t="s">
        <v>60</v>
      </c>
      <c r="H22" s="43" t="s">
        <v>30</v>
      </c>
      <c r="I22" s="41">
        <v>47.92</v>
      </c>
      <c r="J22" s="16">
        <v>0</v>
      </c>
      <c r="K22" s="21">
        <f t="shared" si="0"/>
        <v>0</v>
      </c>
      <c r="L22" s="22" t="str">
        <f t="shared" si="1"/>
        <v>OK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50"/>
      <c r="Z22" s="50"/>
      <c r="AA22" s="50"/>
      <c r="AB22" s="50"/>
    </row>
    <row r="23" spans="1:28" ht="39.950000000000003" customHeight="1" x14ac:dyDescent="0.25">
      <c r="A23" s="69"/>
      <c r="B23" s="66"/>
      <c r="C23" s="37">
        <v>20</v>
      </c>
      <c r="D23" s="76"/>
      <c r="E23" s="42" t="s">
        <v>61</v>
      </c>
      <c r="F23" s="43" t="s">
        <v>38</v>
      </c>
      <c r="G23" s="43" t="s">
        <v>62</v>
      </c>
      <c r="H23" s="43" t="s">
        <v>30</v>
      </c>
      <c r="I23" s="41">
        <v>80.260000000000005</v>
      </c>
      <c r="J23" s="16">
        <v>0</v>
      </c>
      <c r="K23" s="21">
        <f t="shared" si="0"/>
        <v>0</v>
      </c>
      <c r="L23" s="22" t="str">
        <f t="shared" si="1"/>
        <v>OK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50"/>
      <c r="Z23" s="50"/>
      <c r="AA23" s="50"/>
      <c r="AB23" s="50"/>
    </row>
    <row r="24" spans="1:28" ht="39.950000000000003" customHeight="1" x14ac:dyDescent="0.25">
      <c r="A24" s="69"/>
      <c r="B24" s="66"/>
      <c r="C24" s="37">
        <v>21</v>
      </c>
      <c r="D24" s="76"/>
      <c r="E24" s="42" t="s">
        <v>63</v>
      </c>
      <c r="F24" s="43" t="s">
        <v>126</v>
      </c>
      <c r="G24" s="43" t="s">
        <v>64</v>
      </c>
      <c r="H24" s="43" t="s">
        <v>30</v>
      </c>
      <c r="I24" s="41">
        <v>857.58</v>
      </c>
      <c r="J24" s="16">
        <v>0</v>
      </c>
      <c r="K24" s="21">
        <f t="shared" si="0"/>
        <v>0</v>
      </c>
      <c r="L24" s="22" t="str">
        <f t="shared" si="1"/>
        <v>OK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50"/>
      <c r="Z24" s="50"/>
      <c r="AA24" s="50"/>
      <c r="AB24" s="50"/>
    </row>
    <row r="25" spans="1:28" ht="39.950000000000003" customHeight="1" x14ac:dyDescent="0.25">
      <c r="A25" s="69"/>
      <c r="B25" s="66"/>
      <c r="C25" s="37">
        <v>22</v>
      </c>
      <c r="D25" s="76"/>
      <c r="E25" s="42" t="s">
        <v>65</v>
      </c>
      <c r="F25" s="43" t="s">
        <v>126</v>
      </c>
      <c r="G25" s="43" t="s">
        <v>64</v>
      </c>
      <c r="H25" s="43" t="s">
        <v>30</v>
      </c>
      <c r="I25" s="41">
        <v>450.92</v>
      </c>
      <c r="J25" s="16">
        <v>0</v>
      </c>
      <c r="K25" s="21">
        <f t="shared" si="0"/>
        <v>0</v>
      </c>
      <c r="L25" s="22" t="str">
        <f t="shared" si="1"/>
        <v>OK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50"/>
      <c r="Z25" s="50"/>
      <c r="AA25" s="50"/>
      <c r="AB25" s="50"/>
    </row>
    <row r="26" spans="1:28" ht="39.950000000000003" customHeight="1" x14ac:dyDescent="0.25">
      <c r="A26" s="69"/>
      <c r="B26" s="66"/>
      <c r="C26" s="37">
        <v>23</v>
      </c>
      <c r="D26" s="76"/>
      <c r="E26" s="42" t="s">
        <v>66</v>
      </c>
      <c r="F26" s="43" t="s">
        <v>126</v>
      </c>
      <c r="G26" s="43" t="s">
        <v>67</v>
      </c>
      <c r="H26" s="43" t="s">
        <v>30</v>
      </c>
      <c r="I26" s="41">
        <v>121.74</v>
      </c>
      <c r="J26" s="16">
        <v>0</v>
      </c>
      <c r="K26" s="21">
        <f t="shared" si="0"/>
        <v>0</v>
      </c>
      <c r="L26" s="22" t="str">
        <f t="shared" si="1"/>
        <v>OK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50"/>
      <c r="Z26" s="50"/>
      <c r="AA26" s="50"/>
      <c r="AB26" s="50"/>
    </row>
    <row r="27" spans="1:28" ht="39.950000000000003" customHeight="1" x14ac:dyDescent="0.25">
      <c r="A27" s="69"/>
      <c r="B27" s="66"/>
      <c r="C27" s="37">
        <v>24</v>
      </c>
      <c r="D27" s="76"/>
      <c r="E27" s="42" t="s">
        <v>68</v>
      </c>
      <c r="F27" s="43" t="s">
        <v>126</v>
      </c>
      <c r="G27" s="43" t="s">
        <v>69</v>
      </c>
      <c r="H27" s="43" t="s">
        <v>30</v>
      </c>
      <c r="I27" s="41">
        <v>559.17999999999995</v>
      </c>
      <c r="J27" s="16">
        <v>0</v>
      </c>
      <c r="K27" s="21">
        <f t="shared" si="0"/>
        <v>0</v>
      </c>
      <c r="L27" s="22" t="str">
        <f t="shared" si="1"/>
        <v>OK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0"/>
      <c r="Z27" s="50"/>
      <c r="AA27" s="50"/>
      <c r="AB27" s="50"/>
    </row>
    <row r="28" spans="1:28" ht="39.950000000000003" customHeight="1" x14ac:dyDescent="0.25">
      <c r="A28" s="69"/>
      <c r="B28" s="66"/>
      <c r="C28" s="37">
        <v>25</v>
      </c>
      <c r="D28" s="76"/>
      <c r="E28" s="42" t="s">
        <v>70</v>
      </c>
      <c r="F28" s="43" t="s">
        <v>126</v>
      </c>
      <c r="G28" s="43" t="s">
        <v>29</v>
      </c>
      <c r="H28" s="43" t="s">
        <v>30</v>
      </c>
      <c r="I28" s="41">
        <v>279.39999999999998</v>
      </c>
      <c r="J28" s="16">
        <v>0</v>
      </c>
      <c r="K28" s="21">
        <f t="shared" si="0"/>
        <v>0</v>
      </c>
      <c r="L28" s="22" t="str">
        <f t="shared" si="1"/>
        <v>OK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0"/>
      <c r="Z28" s="50"/>
      <c r="AA28" s="50"/>
      <c r="AB28" s="50"/>
    </row>
    <row r="29" spans="1:28" ht="39.950000000000003" customHeight="1" x14ac:dyDescent="0.25">
      <c r="A29" s="69"/>
      <c r="B29" s="66"/>
      <c r="C29" s="37">
        <v>26</v>
      </c>
      <c r="D29" s="76"/>
      <c r="E29" s="42" t="s">
        <v>71</v>
      </c>
      <c r="F29" s="43" t="s">
        <v>126</v>
      </c>
      <c r="G29" s="43" t="s">
        <v>72</v>
      </c>
      <c r="H29" s="43" t="s">
        <v>30</v>
      </c>
      <c r="I29" s="41">
        <v>106.23</v>
      </c>
      <c r="J29" s="16">
        <v>0</v>
      </c>
      <c r="K29" s="21">
        <f t="shared" si="0"/>
        <v>0</v>
      </c>
      <c r="L29" s="22" t="str">
        <f t="shared" si="1"/>
        <v>OK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0"/>
      <c r="Z29" s="50"/>
      <c r="AA29" s="50"/>
      <c r="AB29" s="50"/>
    </row>
    <row r="30" spans="1:28" ht="39.950000000000003" customHeight="1" x14ac:dyDescent="0.25">
      <c r="A30" s="69"/>
      <c r="B30" s="66"/>
      <c r="C30" s="37">
        <v>27</v>
      </c>
      <c r="D30" s="76"/>
      <c r="E30" s="42" t="s">
        <v>73</v>
      </c>
      <c r="F30" s="43" t="s">
        <v>126</v>
      </c>
      <c r="G30" s="43" t="s">
        <v>74</v>
      </c>
      <c r="H30" s="43" t="s">
        <v>30</v>
      </c>
      <c r="I30" s="41">
        <v>619.09</v>
      </c>
      <c r="J30" s="16">
        <v>0</v>
      </c>
      <c r="K30" s="21">
        <f t="shared" si="0"/>
        <v>0</v>
      </c>
      <c r="L30" s="22" t="str">
        <f t="shared" si="1"/>
        <v>OK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  <c r="Z30" s="50"/>
      <c r="AA30" s="50"/>
      <c r="AB30" s="50"/>
    </row>
    <row r="31" spans="1:28" ht="39.950000000000003" customHeight="1" x14ac:dyDescent="0.25">
      <c r="A31" s="69"/>
      <c r="B31" s="66"/>
      <c r="C31" s="37">
        <v>28</v>
      </c>
      <c r="D31" s="76"/>
      <c r="E31" s="42" t="s">
        <v>75</v>
      </c>
      <c r="F31" s="43" t="s">
        <v>126</v>
      </c>
      <c r="G31" s="43" t="s">
        <v>76</v>
      </c>
      <c r="H31" s="43" t="s">
        <v>30</v>
      </c>
      <c r="I31" s="41">
        <v>864.15</v>
      </c>
      <c r="J31" s="16">
        <v>0</v>
      </c>
      <c r="K31" s="21">
        <f t="shared" si="0"/>
        <v>0</v>
      </c>
      <c r="L31" s="22" t="str">
        <f t="shared" si="1"/>
        <v>OK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50"/>
      <c r="AA31" s="50"/>
      <c r="AB31" s="50"/>
    </row>
    <row r="32" spans="1:28" ht="39.950000000000003" customHeight="1" x14ac:dyDescent="0.25">
      <c r="A32" s="69"/>
      <c r="B32" s="66"/>
      <c r="C32" s="37">
        <v>29</v>
      </c>
      <c r="D32" s="76"/>
      <c r="E32" s="42" t="s">
        <v>77</v>
      </c>
      <c r="F32" s="43" t="s">
        <v>126</v>
      </c>
      <c r="G32" s="43" t="s">
        <v>29</v>
      </c>
      <c r="H32" s="43" t="s">
        <v>30</v>
      </c>
      <c r="I32" s="41">
        <v>462.23</v>
      </c>
      <c r="J32" s="16">
        <v>0</v>
      </c>
      <c r="K32" s="21">
        <f t="shared" si="0"/>
        <v>0</v>
      </c>
      <c r="L32" s="22" t="str">
        <f t="shared" si="1"/>
        <v>OK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0"/>
      <c r="Z32" s="50"/>
      <c r="AA32" s="50"/>
      <c r="AB32" s="50"/>
    </row>
    <row r="33" spans="1:28" ht="39.950000000000003" customHeight="1" x14ac:dyDescent="0.25">
      <c r="A33" s="69"/>
      <c r="B33" s="66"/>
      <c r="C33" s="37">
        <v>30</v>
      </c>
      <c r="D33" s="76"/>
      <c r="E33" s="42" t="s">
        <v>78</v>
      </c>
      <c r="F33" s="43" t="s">
        <v>126</v>
      </c>
      <c r="G33" s="43" t="s">
        <v>29</v>
      </c>
      <c r="H33" s="43" t="s">
        <v>30</v>
      </c>
      <c r="I33" s="41">
        <v>872.9</v>
      </c>
      <c r="J33" s="16">
        <v>0</v>
      </c>
      <c r="K33" s="21">
        <f t="shared" si="0"/>
        <v>0</v>
      </c>
      <c r="L33" s="22" t="str">
        <f t="shared" si="1"/>
        <v>OK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0"/>
      <c r="Z33" s="50"/>
      <c r="AA33" s="50"/>
      <c r="AB33" s="50"/>
    </row>
    <row r="34" spans="1:28" ht="39.950000000000003" customHeight="1" x14ac:dyDescent="0.25">
      <c r="A34" s="69"/>
      <c r="B34" s="66"/>
      <c r="C34" s="37">
        <v>31</v>
      </c>
      <c r="D34" s="76"/>
      <c r="E34" s="42" t="s">
        <v>79</v>
      </c>
      <c r="F34" s="43" t="s">
        <v>126</v>
      </c>
      <c r="G34" s="43" t="s">
        <v>29</v>
      </c>
      <c r="H34" s="43" t="s">
        <v>30</v>
      </c>
      <c r="I34" s="41">
        <v>58.04</v>
      </c>
      <c r="J34" s="16">
        <v>0</v>
      </c>
      <c r="K34" s="21">
        <f t="shared" si="0"/>
        <v>0</v>
      </c>
      <c r="L34" s="22" t="str">
        <f t="shared" si="1"/>
        <v>OK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0"/>
      <c r="Z34" s="50"/>
      <c r="AA34" s="50"/>
      <c r="AB34" s="50"/>
    </row>
    <row r="35" spans="1:28" ht="39.950000000000003" customHeight="1" x14ac:dyDescent="0.25">
      <c r="A35" s="69"/>
      <c r="B35" s="66"/>
      <c r="C35" s="37">
        <v>32</v>
      </c>
      <c r="D35" s="76"/>
      <c r="E35" s="42" t="s">
        <v>132</v>
      </c>
      <c r="F35" s="43" t="s">
        <v>126</v>
      </c>
      <c r="G35" s="43" t="s">
        <v>29</v>
      </c>
      <c r="H35" s="43" t="s">
        <v>30</v>
      </c>
      <c r="I35" s="41">
        <v>54.95</v>
      </c>
      <c r="J35" s="16">
        <v>0</v>
      </c>
      <c r="K35" s="21">
        <f t="shared" si="0"/>
        <v>0</v>
      </c>
      <c r="L35" s="22" t="str">
        <f t="shared" si="1"/>
        <v>OK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50"/>
      <c r="Z35" s="50"/>
      <c r="AA35" s="50"/>
      <c r="AB35" s="50"/>
    </row>
    <row r="36" spans="1:28" ht="39.950000000000003" customHeight="1" x14ac:dyDescent="0.25">
      <c r="A36" s="69"/>
      <c r="B36" s="66"/>
      <c r="C36" s="37">
        <v>33</v>
      </c>
      <c r="D36" s="76"/>
      <c r="E36" s="42" t="s">
        <v>133</v>
      </c>
      <c r="F36" s="43" t="s">
        <v>38</v>
      </c>
      <c r="G36" s="43" t="s">
        <v>80</v>
      </c>
      <c r="H36" s="43" t="s">
        <v>30</v>
      </c>
      <c r="I36" s="41">
        <v>10.43</v>
      </c>
      <c r="J36" s="16">
        <v>0</v>
      </c>
      <c r="K36" s="21">
        <f t="shared" ref="K36:K56" si="2">J36-(SUM(M36:AB36))</f>
        <v>0</v>
      </c>
      <c r="L36" s="22" t="str">
        <f t="shared" si="1"/>
        <v>OK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0"/>
      <c r="Z36" s="50"/>
      <c r="AA36" s="50"/>
      <c r="AB36" s="50"/>
    </row>
    <row r="37" spans="1:28" ht="39.950000000000003" customHeight="1" x14ac:dyDescent="0.25">
      <c r="A37" s="69"/>
      <c r="B37" s="66"/>
      <c r="C37" s="37">
        <v>34</v>
      </c>
      <c r="D37" s="76"/>
      <c r="E37" s="42" t="s">
        <v>134</v>
      </c>
      <c r="F37" s="43" t="s">
        <v>38</v>
      </c>
      <c r="G37" s="43" t="s">
        <v>81</v>
      </c>
      <c r="H37" s="43" t="s">
        <v>30</v>
      </c>
      <c r="I37" s="41">
        <v>15.99</v>
      </c>
      <c r="J37" s="16">
        <v>0</v>
      </c>
      <c r="K37" s="21">
        <f t="shared" si="2"/>
        <v>0</v>
      </c>
      <c r="L37" s="22" t="str">
        <f t="shared" si="1"/>
        <v>OK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50"/>
      <c r="Z37" s="50"/>
      <c r="AA37" s="50"/>
      <c r="AB37" s="50"/>
    </row>
    <row r="38" spans="1:28" ht="39.950000000000003" customHeight="1" x14ac:dyDescent="0.25">
      <c r="A38" s="69"/>
      <c r="B38" s="66"/>
      <c r="C38" s="37">
        <v>35</v>
      </c>
      <c r="D38" s="76"/>
      <c r="E38" s="42" t="s">
        <v>135</v>
      </c>
      <c r="F38" s="43" t="s">
        <v>38</v>
      </c>
      <c r="G38" s="43" t="s">
        <v>82</v>
      </c>
      <c r="H38" s="43" t="s">
        <v>30</v>
      </c>
      <c r="I38" s="41">
        <v>16.75</v>
      </c>
      <c r="J38" s="16">
        <v>0</v>
      </c>
      <c r="K38" s="21">
        <f t="shared" si="2"/>
        <v>0</v>
      </c>
      <c r="L38" s="22" t="str">
        <f t="shared" si="1"/>
        <v>OK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50"/>
      <c r="Z38" s="50"/>
      <c r="AA38" s="50"/>
      <c r="AB38" s="50"/>
    </row>
    <row r="39" spans="1:28" ht="39.950000000000003" customHeight="1" x14ac:dyDescent="0.25">
      <c r="A39" s="69"/>
      <c r="B39" s="66"/>
      <c r="C39" s="37">
        <v>36</v>
      </c>
      <c r="D39" s="76"/>
      <c r="E39" s="42" t="s">
        <v>136</v>
      </c>
      <c r="F39" s="43" t="s">
        <v>38</v>
      </c>
      <c r="G39" s="43" t="s">
        <v>83</v>
      </c>
      <c r="H39" s="43" t="s">
        <v>30</v>
      </c>
      <c r="I39" s="41">
        <v>42.18</v>
      </c>
      <c r="J39" s="16">
        <v>0</v>
      </c>
      <c r="K39" s="21">
        <f t="shared" si="2"/>
        <v>0</v>
      </c>
      <c r="L39" s="22" t="str">
        <f t="shared" si="1"/>
        <v>OK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50"/>
      <c r="Z39" s="50"/>
      <c r="AA39" s="50"/>
      <c r="AB39" s="50"/>
    </row>
    <row r="40" spans="1:28" ht="39.950000000000003" customHeight="1" x14ac:dyDescent="0.25">
      <c r="A40" s="69"/>
      <c r="B40" s="66"/>
      <c r="C40" s="37">
        <v>37</v>
      </c>
      <c r="D40" s="76"/>
      <c r="E40" s="42" t="s">
        <v>137</v>
      </c>
      <c r="F40" s="43" t="s">
        <v>38</v>
      </c>
      <c r="G40" s="43" t="s">
        <v>84</v>
      </c>
      <c r="H40" s="43" t="s">
        <v>30</v>
      </c>
      <c r="I40" s="41">
        <v>22.07</v>
      </c>
      <c r="J40" s="16">
        <v>0</v>
      </c>
      <c r="K40" s="21">
        <f t="shared" si="2"/>
        <v>0</v>
      </c>
      <c r="L40" s="22" t="str">
        <f t="shared" si="1"/>
        <v>OK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0"/>
      <c r="Z40" s="50"/>
      <c r="AA40" s="50"/>
      <c r="AB40" s="50"/>
    </row>
    <row r="41" spans="1:28" ht="39.950000000000003" customHeight="1" x14ac:dyDescent="0.25">
      <c r="A41" s="69"/>
      <c r="B41" s="66"/>
      <c r="C41" s="37">
        <v>38</v>
      </c>
      <c r="D41" s="76"/>
      <c r="E41" s="42" t="s">
        <v>85</v>
      </c>
      <c r="F41" s="43" t="s">
        <v>126</v>
      </c>
      <c r="G41" s="43" t="s">
        <v>86</v>
      </c>
      <c r="H41" s="43" t="s">
        <v>30</v>
      </c>
      <c r="I41" s="41">
        <v>913.6</v>
      </c>
      <c r="J41" s="16">
        <v>0</v>
      </c>
      <c r="K41" s="21">
        <f t="shared" si="2"/>
        <v>0</v>
      </c>
      <c r="L41" s="22" t="str">
        <f t="shared" si="1"/>
        <v>OK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0"/>
      <c r="Z41" s="50"/>
      <c r="AA41" s="50"/>
      <c r="AB41" s="50"/>
    </row>
    <row r="42" spans="1:28" ht="39.950000000000003" customHeight="1" x14ac:dyDescent="0.25">
      <c r="A42" s="69"/>
      <c r="B42" s="66"/>
      <c r="C42" s="37">
        <v>39</v>
      </c>
      <c r="D42" s="76"/>
      <c r="E42" s="42" t="s">
        <v>87</v>
      </c>
      <c r="F42" s="43" t="s">
        <v>126</v>
      </c>
      <c r="G42" s="43" t="s">
        <v>88</v>
      </c>
      <c r="H42" s="43" t="s">
        <v>30</v>
      </c>
      <c r="I42" s="41">
        <v>373.35</v>
      </c>
      <c r="J42" s="16">
        <v>0</v>
      </c>
      <c r="K42" s="21">
        <f t="shared" si="2"/>
        <v>0</v>
      </c>
      <c r="L42" s="22" t="str">
        <f t="shared" si="1"/>
        <v>OK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0"/>
      <c r="Z42" s="50"/>
      <c r="AA42" s="50"/>
      <c r="AB42" s="50"/>
    </row>
    <row r="43" spans="1:28" ht="39.950000000000003" customHeight="1" x14ac:dyDescent="0.25">
      <c r="A43" s="69"/>
      <c r="B43" s="66"/>
      <c r="C43" s="37">
        <v>40</v>
      </c>
      <c r="D43" s="76"/>
      <c r="E43" s="42" t="s">
        <v>89</v>
      </c>
      <c r="F43" s="43" t="s">
        <v>126</v>
      </c>
      <c r="G43" s="43" t="s">
        <v>29</v>
      </c>
      <c r="H43" s="43" t="s">
        <v>30</v>
      </c>
      <c r="I43" s="41">
        <v>741.62</v>
      </c>
      <c r="J43" s="16">
        <v>0</v>
      </c>
      <c r="K43" s="21">
        <f t="shared" si="2"/>
        <v>0</v>
      </c>
      <c r="L43" s="22" t="str">
        <f t="shared" si="1"/>
        <v>OK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50"/>
      <c r="Z43" s="50"/>
      <c r="AA43" s="50"/>
      <c r="AB43" s="50"/>
    </row>
    <row r="44" spans="1:28" ht="39.950000000000003" customHeight="1" x14ac:dyDescent="0.25">
      <c r="A44" s="69"/>
      <c r="B44" s="66"/>
      <c r="C44" s="37">
        <v>41</v>
      </c>
      <c r="D44" s="76"/>
      <c r="E44" s="42" t="s">
        <v>90</v>
      </c>
      <c r="F44" s="43" t="s">
        <v>38</v>
      </c>
      <c r="G44" s="43" t="s">
        <v>29</v>
      </c>
      <c r="H44" s="43" t="s">
        <v>30</v>
      </c>
      <c r="I44" s="41">
        <v>154.77000000000001</v>
      </c>
      <c r="J44" s="16">
        <v>0</v>
      </c>
      <c r="K44" s="21">
        <f t="shared" si="2"/>
        <v>0</v>
      </c>
      <c r="L44" s="22" t="str">
        <f t="shared" si="1"/>
        <v>OK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0"/>
      <c r="Z44" s="50"/>
      <c r="AA44" s="50"/>
      <c r="AB44" s="50"/>
    </row>
    <row r="45" spans="1:28" ht="39.950000000000003" customHeight="1" x14ac:dyDescent="0.25">
      <c r="A45" s="69"/>
      <c r="B45" s="66"/>
      <c r="C45" s="37">
        <v>42</v>
      </c>
      <c r="D45" s="76"/>
      <c r="E45" s="42" t="s">
        <v>91</v>
      </c>
      <c r="F45" s="43" t="s">
        <v>38</v>
      </c>
      <c r="G45" s="43" t="s">
        <v>29</v>
      </c>
      <c r="H45" s="43" t="s">
        <v>30</v>
      </c>
      <c r="I45" s="41">
        <v>87.06</v>
      </c>
      <c r="J45" s="16">
        <v>0</v>
      </c>
      <c r="K45" s="21">
        <f t="shared" si="2"/>
        <v>0</v>
      </c>
      <c r="L45" s="22" t="str">
        <f t="shared" si="1"/>
        <v>OK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50"/>
      <c r="Z45" s="50"/>
      <c r="AA45" s="50"/>
      <c r="AB45" s="50"/>
    </row>
    <row r="46" spans="1:28" ht="39.950000000000003" customHeight="1" x14ac:dyDescent="0.25">
      <c r="A46" s="69"/>
      <c r="B46" s="66"/>
      <c r="C46" s="37">
        <v>43</v>
      </c>
      <c r="D46" s="76"/>
      <c r="E46" s="42" t="s">
        <v>92</v>
      </c>
      <c r="F46" s="43" t="s">
        <v>38</v>
      </c>
      <c r="G46" s="43" t="s">
        <v>93</v>
      </c>
      <c r="H46" s="43" t="s">
        <v>30</v>
      </c>
      <c r="I46" s="41">
        <v>15.61</v>
      </c>
      <c r="J46" s="16">
        <v>0</v>
      </c>
      <c r="K46" s="21">
        <f t="shared" si="2"/>
        <v>0</v>
      </c>
      <c r="L46" s="22" t="str">
        <f t="shared" si="1"/>
        <v>OK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50"/>
      <c r="Z46" s="50"/>
      <c r="AA46" s="50"/>
      <c r="AB46" s="50"/>
    </row>
    <row r="47" spans="1:28" ht="39.950000000000003" customHeight="1" x14ac:dyDescent="0.25">
      <c r="A47" s="69"/>
      <c r="B47" s="66"/>
      <c r="C47" s="37">
        <v>44</v>
      </c>
      <c r="D47" s="76"/>
      <c r="E47" s="42" t="s">
        <v>94</v>
      </c>
      <c r="F47" s="43" t="s">
        <v>126</v>
      </c>
      <c r="G47" s="43" t="s">
        <v>29</v>
      </c>
      <c r="H47" s="43" t="s">
        <v>30</v>
      </c>
      <c r="I47" s="41">
        <v>144.44999999999999</v>
      </c>
      <c r="J47" s="16">
        <v>0</v>
      </c>
      <c r="K47" s="21">
        <f t="shared" si="2"/>
        <v>0</v>
      </c>
      <c r="L47" s="22" t="str">
        <f t="shared" si="1"/>
        <v>OK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50"/>
      <c r="Z47" s="50"/>
      <c r="AA47" s="50"/>
      <c r="AB47" s="50"/>
    </row>
    <row r="48" spans="1:28" ht="39.950000000000003" customHeight="1" x14ac:dyDescent="0.25">
      <c r="A48" s="70"/>
      <c r="B48" s="67"/>
      <c r="C48" s="37">
        <v>45</v>
      </c>
      <c r="D48" s="77"/>
      <c r="E48" s="42" t="s">
        <v>95</v>
      </c>
      <c r="F48" s="43" t="s">
        <v>126</v>
      </c>
      <c r="G48" s="43" t="s">
        <v>29</v>
      </c>
      <c r="H48" s="43" t="s">
        <v>30</v>
      </c>
      <c r="I48" s="41">
        <v>157.99</v>
      </c>
      <c r="J48" s="16">
        <v>0</v>
      </c>
      <c r="K48" s="21">
        <f t="shared" si="2"/>
        <v>0</v>
      </c>
      <c r="L48" s="22" t="str">
        <f t="shared" si="1"/>
        <v>OK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0"/>
      <c r="Z48" s="50"/>
      <c r="AA48" s="50"/>
      <c r="AB48" s="50"/>
    </row>
    <row r="49" spans="1:28" ht="39.950000000000003" customHeight="1" x14ac:dyDescent="0.25">
      <c r="A49" s="68" t="s">
        <v>141</v>
      </c>
      <c r="B49" s="65">
        <v>2</v>
      </c>
      <c r="C49" s="37">
        <v>46</v>
      </c>
      <c r="D49" s="62" t="s">
        <v>124</v>
      </c>
      <c r="E49" s="42" t="s">
        <v>28</v>
      </c>
      <c r="F49" s="43" t="s">
        <v>126</v>
      </c>
      <c r="G49" s="43" t="s">
        <v>29</v>
      </c>
      <c r="H49" s="43" t="s">
        <v>30</v>
      </c>
      <c r="I49" s="41">
        <v>185.26</v>
      </c>
      <c r="J49" s="16">
        <v>0</v>
      </c>
      <c r="K49" s="21">
        <f t="shared" si="2"/>
        <v>0</v>
      </c>
      <c r="L49" s="22" t="str">
        <f t="shared" si="1"/>
        <v>OK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0"/>
      <c r="Z49" s="50"/>
      <c r="AA49" s="50"/>
      <c r="AB49" s="50"/>
    </row>
    <row r="50" spans="1:28" ht="39.950000000000003" customHeight="1" x14ac:dyDescent="0.25">
      <c r="A50" s="69"/>
      <c r="B50" s="66"/>
      <c r="C50" s="37">
        <v>47</v>
      </c>
      <c r="D50" s="63"/>
      <c r="E50" s="42" t="s">
        <v>31</v>
      </c>
      <c r="F50" s="43" t="s">
        <v>32</v>
      </c>
      <c r="G50" s="43" t="s">
        <v>29</v>
      </c>
      <c r="H50" s="43" t="s">
        <v>30</v>
      </c>
      <c r="I50" s="41">
        <v>14.82</v>
      </c>
      <c r="J50" s="16">
        <v>0</v>
      </c>
      <c r="K50" s="21">
        <f t="shared" si="2"/>
        <v>0</v>
      </c>
      <c r="L50" s="22" t="str">
        <f t="shared" si="1"/>
        <v>OK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50"/>
      <c r="Z50" s="50"/>
      <c r="AA50" s="50"/>
      <c r="AB50" s="50"/>
    </row>
    <row r="51" spans="1:28" ht="39.950000000000003" customHeight="1" x14ac:dyDescent="0.25">
      <c r="A51" s="69"/>
      <c r="B51" s="66"/>
      <c r="C51" s="37">
        <v>48</v>
      </c>
      <c r="D51" s="63"/>
      <c r="E51" s="42" t="s">
        <v>36</v>
      </c>
      <c r="F51" s="43" t="s">
        <v>126</v>
      </c>
      <c r="G51" s="43" t="s">
        <v>37</v>
      </c>
      <c r="H51" s="43" t="s">
        <v>30</v>
      </c>
      <c r="I51" s="41">
        <v>55.57</v>
      </c>
      <c r="J51" s="16">
        <v>0</v>
      </c>
      <c r="K51" s="21">
        <f t="shared" si="2"/>
        <v>0</v>
      </c>
      <c r="L51" s="22" t="str">
        <f t="shared" si="1"/>
        <v>OK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50"/>
      <c r="Z51" s="50"/>
      <c r="AA51" s="50"/>
      <c r="AB51" s="50"/>
    </row>
    <row r="52" spans="1:28" ht="39.950000000000003" customHeight="1" x14ac:dyDescent="0.25">
      <c r="A52" s="69"/>
      <c r="B52" s="66"/>
      <c r="C52" s="37">
        <v>49</v>
      </c>
      <c r="D52" s="63"/>
      <c r="E52" s="42" t="s">
        <v>128</v>
      </c>
      <c r="F52" s="43" t="s">
        <v>126</v>
      </c>
      <c r="G52" s="43" t="s">
        <v>29</v>
      </c>
      <c r="H52" s="43" t="s">
        <v>30</v>
      </c>
      <c r="I52" s="41">
        <v>4.88</v>
      </c>
      <c r="J52" s="16">
        <v>0</v>
      </c>
      <c r="K52" s="21">
        <f t="shared" si="2"/>
        <v>0</v>
      </c>
      <c r="L52" s="22" t="str">
        <f t="shared" si="1"/>
        <v>OK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50"/>
      <c r="Z52" s="50"/>
      <c r="AA52" s="50"/>
      <c r="AB52" s="50"/>
    </row>
    <row r="53" spans="1:28" ht="39.950000000000003" customHeight="1" x14ac:dyDescent="0.25">
      <c r="A53" s="69"/>
      <c r="B53" s="66"/>
      <c r="C53" s="37">
        <v>50</v>
      </c>
      <c r="D53" s="63"/>
      <c r="E53" s="42" t="s">
        <v>130</v>
      </c>
      <c r="F53" s="43" t="s">
        <v>38</v>
      </c>
      <c r="G53" s="43" t="s">
        <v>40</v>
      </c>
      <c r="H53" s="43" t="s">
        <v>30</v>
      </c>
      <c r="I53" s="41">
        <v>14.54</v>
      </c>
      <c r="J53" s="16">
        <v>0</v>
      </c>
      <c r="K53" s="21">
        <f t="shared" si="2"/>
        <v>0</v>
      </c>
      <c r="L53" s="22" t="str">
        <f t="shared" si="1"/>
        <v>OK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50"/>
      <c r="Z53" s="50"/>
      <c r="AA53" s="50"/>
      <c r="AB53" s="50"/>
    </row>
    <row r="54" spans="1:28" ht="39.950000000000003" customHeight="1" x14ac:dyDescent="0.25">
      <c r="A54" s="69"/>
      <c r="B54" s="66"/>
      <c r="C54" s="37">
        <v>51</v>
      </c>
      <c r="D54" s="63"/>
      <c r="E54" s="42" t="s">
        <v>131</v>
      </c>
      <c r="F54" s="43" t="s">
        <v>38</v>
      </c>
      <c r="G54" s="43" t="s">
        <v>41</v>
      </c>
      <c r="H54" s="43" t="s">
        <v>30</v>
      </c>
      <c r="I54" s="41">
        <v>15.8</v>
      </c>
      <c r="J54" s="16">
        <v>0</v>
      </c>
      <c r="K54" s="21">
        <f t="shared" si="2"/>
        <v>0</v>
      </c>
      <c r="L54" s="22" t="str">
        <f t="shared" si="1"/>
        <v>OK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50"/>
      <c r="Z54" s="50"/>
      <c r="AA54" s="50"/>
      <c r="AB54" s="50"/>
    </row>
    <row r="55" spans="1:28" ht="39.950000000000003" customHeight="1" x14ac:dyDescent="0.25">
      <c r="A55" s="69"/>
      <c r="B55" s="66"/>
      <c r="C55" s="37">
        <v>52</v>
      </c>
      <c r="D55" s="63"/>
      <c r="E55" s="42" t="s">
        <v>45</v>
      </c>
      <c r="F55" s="43" t="s">
        <v>38</v>
      </c>
      <c r="G55" s="43" t="s">
        <v>46</v>
      </c>
      <c r="H55" s="43" t="s">
        <v>30</v>
      </c>
      <c r="I55" s="41">
        <v>25.35</v>
      </c>
      <c r="J55" s="16">
        <v>0</v>
      </c>
      <c r="K55" s="21">
        <f t="shared" si="2"/>
        <v>0</v>
      </c>
      <c r="L55" s="22" t="str">
        <f t="shared" si="1"/>
        <v>OK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50"/>
      <c r="Z55" s="50"/>
      <c r="AA55" s="50"/>
      <c r="AB55" s="50"/>
    </row>
    <row r="56" spans="1:28" ht="39.950000000000003" customHeight="1" x14ac:dyDescent="0.25">
      <c r="A56" s="69"/>
      <c r="B56" s="66"/>
      <c r="C56" s="37">
        <v>53</v>
      </c>
      <c r="D56" s="63"/>
      <c r="E56" s="42" t="s">
        <v>47</v>
      </c>
      <c r="F56" s="43" t="s">
        <v>38</v>
      </c>
      <c r="G56" s="43" t="s">
        <v>48</v>
      </c>
      <c r="H56" s="43" t="s">
        <v>30</v>
      </c>
      <c r="I56" s="41">
        <v>20</v>
      </c>
      <c r="J56" s="16">
        <v>0</v>
      </c>
      <c r="K56" s="21">
        <f t="shared" si="2"/>
        <v>0</v>
      </c>
      <c r="L56" s="22" t="str">
        <f t="shared" si="1"/>
        <v>OK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50"/>
      <c r="Z56" s="50"/>
      <c r="AA56" s="50"/>
      <c r="AB56" s="50"/>
    </row>
    <row r="57" spans="1:28" ht="39.950000000000003" customHeight="1" x14ac:dyDescent="0.25">
      <c r="A57" s="69"/>
      <c r="B57" s="66"/>
      <c r="C57" s="37">
        <v>54</v>
      </c>
      <c r="D57" s="63"/>
      <c r="E57" s="42" t="s">
        <v>49</v>
      </c>
      <c r="F57" s="43" t="s">
        <v>38</v>
      </c>
      <c r="G57" s="43" t="s">
        <v>50</v>
      </c>
      <c r="H57" s="43" t="s">
        <v>30</v>
      </c>
      <c r="I57" s="41">
        <v>14.23</v>
      </c>
      <c r="J57" s="16">
        <v>0</v>
      </c>
      <c r="K57" s="21">
        <f t="shared" ref="K57:K120" si="3">J57-(SUM(M57:AB57))</f>
        <v>0</v>
      </c>
      <c r="L57" s="22" t="str">
        <f t="shared" si="1"/>
        <v>OK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50"/>
      <c r="Z57" s="50"/>
      <c r="AA57" s="50"/>
      <c r="AB57" s="50"/>
    </row>
    <row r="58" spans="1:28" ht="39.950000000000003" customHeight="1" x14ac:dyDescent="0.25">
      <c r="A58" s="69"/>
      <c r="B58" s="66"/>
      <c r="C58" s="37">
        <v>55</v>
      </c>
      <c r="D58" s="63"/>
      <c r="E58" s="42" t="s">
        <v>55</v>
      </c>
      <c r="F58" s="43" t="s">
        <v>38</v>
      </c>
      <c r="G58" s="43" t="s">
        <v>96</v>
      </c>
      <c r="H58" s="43" t="s">
        <v>30</v>
      </c>
      <c r="I58" s="41">
        <v>64.08</v>
      </c>
      <c r="J58" s="16">
        <v>0</v>
      </c>
      <c r="K58" s="21">
        <f t="shared" si="3"/>
        <v>0</v>
      </c>
      <c r="L58" s="22" t="str">
        <f t="shared" si="1"/>
        <v>OK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50"/>
      <c r="Z58" s="50"/>
      <c r="AA58" s="50"/>
      <c r="AB58" s="50"/>
    </row>
    <row r="59" spans="1:28" ht="39.950000000000003" customHeight="1" x14ac:dyDescent="0.25">
      <c r="A59" s="69"/>
      <c r="B59" s="66"/>
      <c r="C59" s="37">
        <v>56</v>
      </c>
      <c r="D59" s="63"/>
      <c r="E59" s="42" t="s">
        <v>57</v>
      </c>
      <c r="F59" s="43" t="s">
        <v>38</v>
      </c>
      <c r="G59" s="43" t="s">
        <v>97</v>
      </c>
      <c r="H59" s="43" t="s">
        <v>30</v>
      </c>
      <c r="I59" s="41">
        <v>24.58</v>
      </c>
      <c r="J59" s="16">
        <v>0</v>
      </c>
      <c r="K59" s="21">
        <f t="shared" si="3"/>
        <v>0</v>
      </c>
      <c r="L59" s="22" t="str">
        <f t="shared" si="1"/>
        <v>OK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50"/>
      <c r="Z59" s="50"/>
      <c r="AA59" s="50"/>
      <c r="AB59" s="50"/>
    </row>
    <row r="60" spans="1:28" ht="39.950000000000003" customHeight="1" x14ac:dyDescent="0.25">
      <c r="A60" s="69"/>
      <c r="B60" s="66"/>
      <c r="C60" s="37">
        <v>57</v>
      </c>
      <c r="D60" s="63"/>
      <c r="E60" s="42" t="s">
        <v>59</v>
      </c>
      <c r="F60" s="43" t="s">
        <v>38</v>
      </c>
      <c r="G60" s="43" t="s">
        <v>60</v>
      </c>
      <c r="H60" s="43" t="s">
        <v>30</v>
      </c>
      <c r="I60" s="41">
        <v>55.06</v>
      </c>
      <c r="J60" s="16">
        <v>0</v>
      </c>
      <c r="K60" s="21">
        <f t="shared" si="3"/>
        <v>0</v>
      </c>
      <c r="L60" s="22" t="str">
        <f t="shared" si="1"/>
        <v>OK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50"/>
      <c r="Z60" s="50"/>
      <c r="AA60" s="50"/>
      <c r="AB60" s="50"/>
    </row>
    <row r="61" spans="1:28" ht="39.950000000000003" customHeight="1" x14ac:dyDescent="0.25">
      <c r="A61" s="69"/>
      <c r="B61" s="66"/>
      <c r="C61" s="37">
        <v>58</v>
      </c>
      <c r="D61" s="63"/>
      <c r="E61" s="42" t="s">
        <v>63</v>
      </c>
      <c r="F61" s="43" t="s">
        <v>126</v>
      </c>
      <c r="G61" s="43" t="s">
        <v>64</v>
      </c>
      <c r="H61" s="43" t="s">
        <v>30</v>
      </c>
      <c r="I61" s="41">
        <v>985.48</v>
      </c>
      <c r="J61" s="16">
        <v>0</v>
      </c>
      <c r="K61" s="21">
        <f t="shared" si="3"/>
        <v>0</v>
      </c>
      <c r="L61" s="22" t="str">
        <f t="shared" si="1"/>
        <v>OK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50"/>
      <c r="Z61" s="50"/>
      <c r="AA61" s="50"/>
      <c r="AB61" s="50"/>
    </row>
    <row r="62" spans="1:28" ht="39.950000000000003" customHeight="1" x14ac:dyDescent="0.25">
      <c r="A62" s="69"/>
      <c r="B62" s="66"/>
      <c r="C62" s="37">
        <v>59</v>
      </c>
      <c r="D62" s="63"/>
      <c r="E62" s="42" t="s">
        <v>65</v>
      </c>
      <c r="F62" s="43" t="s">
        <v>126</v>
      </c>
      <c r="G62" s="43" t="s">
        <v>64</v>
      </c>
      <c r="H62" s="43" t="s">
        <v>30</v>
      </c>
      <c r="I62" s="41">
        <v>518.16999999999996</v>
      </c>
      <c r="J62" s="16">
        <v>0</v>
      </c>
      <c r="K62" s="21">
        <f t="shared" si="3"/>
        <v>0</v>
      </c>
      <c r="L62" s="22" t="str">
        <f t="shared" si="1"/>
        <v>OK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50"/>
      <c r="Z62" s="50"/>
      <c r="AA62" s="50"/>
      <c r="AB62" s="50"/>
    </row>
    <row r="63" spans="1:28" ht="39.950000000000003" customHeight="1" x14ac:dyDescent="0.25">
      <c r="A63" s="69"/>
      <c r="B63" s="66"/>
      <c r="C63" s="37">
        <v>60</v>
      </c>
      <c r="D63" s="63"/>
      <c r="E63" s="42" t="s">
        <v>66</v>
      </c>
      <c r="F63" s="43" t="s">
        <v>126</v>
      </c>
      <c r="G63" s="43" t="s">
        <v>67</v>
      </c>
      <c r="H63" s="43" t="s">
        <v>30</v>
      </c>
      <c r="I63" s="41">
        <v>139.9</v>
      </c>
      <c r="J63" s="16">
        <v>0</v>
      </c>
      <c r="K63" s="21">
        <f t="shared" si="3"/>
        <v>0</v>
      </c>
      <c r="L63" s="22" t="str">
        <f t="shared" si="1"/>
        <v>OK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50"/>
      <c r="Z63" s="50"/>
      <c r="AA63" s="50"/>
      <c r="AB63" s="50"/>
    </row>
    <row r="64" spans="1:28" ht="39.950000000000003" customHeight="1" x14ac:dyDescent="0.25">
      <c r="A64" s="69"/>
      <c r="B64" s="66"/>
      <c r="C64" s="37">
        <v>61</v>
      </c>
      <c r="D64" s="63"/>
      <c r="E64" s="42" t="s">
        <v>68</v>
      </c>
      <c r="F64" s="43" t="s">
        <v>126</v>
      </c>
      <c r="G64" s="43" t="s">
        <v>69</v>
      </c>
      <c r="H64" s="43" t="s">
        <v>30</v>
      </c>
      <c r="I64" s="41">
        <v>642.58000000000004</v>
      </c>
      <c r="J64" s="16">
        <v>0</v>
      </c>
      <c r="K64" s="21">
        <f t="shared" si="3"/>
        <v>0</v>
      </c>
      <c r="L64" s="22" t="str">
        <f t="shared" si="1"/>
        <v>OK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0"/>
      <c r="Z64" s="50"/>
      <c r="AA64" s="50"/>
      <c r="AB64" s="50"/>
    </row>
    <row r="65" spans="1:28" ht="39.950000000000003" customHeight="1" x14ac:dyDescent="0.25">
      <c r="A65" s="69"/>
      <c r="B65" s="66"/>
      <c r="C65" s="37">
        <v>62</v>
      </c>
      <c r="D65" s="63"/>
      <c r="E65" s="42" t="s">
        <v>75</v>
      </c>
      <c r="F65" s="43" t="s">
        <v>126</v>
      </c>
      <c r="G65" s="43" t="s">
        <v>40</v>
      </c>
      <c r="H65" s="43" t="s">
        <v>30</v>
      </c>
      <c r="I65" s="41">
        <v>993.02</v>
      </c>
      <c r="J65" s="16">
        <v>0</v>
      </c>
      <c r="K65" s="21">
        <f t="shared" si="3"/>
        <v>0</v>
      </c>
      <c r="L65" s="22" t="str">
        <f t="shared" si="1"/>
        <v>OK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50"/>
      <c r="Z65" s="50"/>
      <c r="AA65" s="50"/>
      <c r="AB65" s="50"/>
    </row>
    <row r="66" spans="1:28" ht="39.950000000000003" customHeight="1" x14ac:dyDescent="0.25">
      <c r="A66" s="69"/>
      <c r="B66" s="66"/>
      <c r="C66" s="37">
        <v>63</v>
      </c>
      <c r="D66" s="63"/>
      <c r="E66" s="42" t="s">
        <v>79</v>
      </c>
      <c r="F66" s="43" t="s">
        <v>126</v>
      </c>
      <c r="G66" s="43" t="s">
        <v>29</v>
      </c>
      <c r="H66" s="43" t="s">
        <v>30</v>
      </c>
      <c r="I66" s="41">
        <v>66.69</v>
      </c>
      <c r="J66" s="16">
        <v>0</v>
      </c>
      <c r="K66" s="21">
        <f t="shared" si="3"/>
        <v>0</v>
      </c>
      <c r="L66" s="22" t="str">
        <f t="shared" si="1"/>
        <v>OK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50"/>
      <c r="Z66" s="50"/>
      <c r="AA66" s="50"/>
      <c r="AB66" s="50"/>
    </row>
    <row r="67" spans="1:28" ht="39.950000000000003" customHeight="1" x14ac:dyDescent="0.25">
      <c r="A67" s="69"/>
      <c r="B67" s="66"/>
      <c r="C67" s="37">
        <v>64</v>
      </c>
      <c r="D67" s="63"/>
      <c r="E67" s="42" t="s">
        <v>132</v>
      </c>
      <c r="F67" s="43" t="s">
        <v>126</v>
      </c>
      <c r="G67" s="43" t="s">
        <v>29</v>
      </c>
      <c r="H67" s="43" t="s">
        <v>30</v>
      </c>
      <c r="I67" s="41">
        <v>63.14</v>
      </c>
      <c r="J67" s="16">
        <v>0</v>
      </c>
      <c r="K67" s="21">
        <f t="shared" si="3"/>
        <v>0</v>
      </c>
      <c r="L67" s="22" t="str">
        <f t="shared" si="1"/>
        <v>OK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50"/>
      <c r="Z67" s="50"/>
      <c r="AA67" s="50"/>
      <c r="AB67" s="50"/>
    </row>
    <row r="68" spans="1:28" ht="39.950000000000003" customHeight="1" x14ac:dyDescent="0.25">
      <c r="A68" s="69"/>
      <c r="B68" s="66"/>
      <c r="C68" s="37">
        <v>65</v>
      </c>
      <c r="D68" s="63"/>
      <c r="E68" s="42" t="s">
        <v>133</v>
      </c>
      <c r="F68" s="43" t="s">
        <v>38</v>
      </c>
      <c r="G68" s="43" t="s">
        <v>80</v>
      </c>
      <c r="H68" s="43" t="s">
        <v>30</v>
      </c>
      <c r="I68" s="41">
        <v>11.99</v>
      </c>
      <c r="J68" s="16">
        <v>0</v>
      </c>
      <c r="K68" s="21">
        <f t="shared" si="3"/>
        <v>0</v>
      </c>
      <c r="L68" s="22" t="str">
        <f t="shared" si="1"/>
        <v>OK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50"/>
      <c r="Z68" s="50"/>
      <c r="AA68" s="50"/>
      <c r="AB68" s="50"/>
    </row>
    <row r="69" spans="1:28" ht="39.950000000000003" customHeight="1" x14ac:dyDescent="0.25">
      <c r="A69" s="69"/>
      <c r="B69" s="66"/>
      <c r="C69" s="37">
        <v>66</v>
      </c>
      <c r="D69" s="63"/>
      <c r="E69" s="42" t="s">
        <v>134</v>
      </c>
      <c r="F69" s="43" t="s">
        <v>38</v>
      </c>
      <c r="G69" s="43" t="s">
        <v>81</v>
      </c>
      <c r="H69" s="43" t="s">
        <v>30</v>
      </c>
      <c r="I69" s="41">
        <v>18.37</v>
      </c>
      <c r="J69" s="16">
        <v>0</v>
      </c>
      <c r="K69" s="21">
        <f t="shared" si="3"/>
        <v>0</v>
      </c>
      <c r="L69" s="22" t="str">
        <f t="shared" ref="L69:L294" si="4">IF(K69&lt;0,"ATENÇÃO","OK")</f>
        <v>OK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50"/>
      <c r="Z69" s="50"/>
      <c r="AA69" s="50"/>
      <c r="AB69" s="50"/>
    </row>
    <row r="70" spans="1:28" ht="39.950000000000003" customHeight="1" x14ac:dyDescent="0.25">
      <c r="A70" s="69"/>
      <c r="B70" s="66"/>
      <c r="C70" s="37">
        <v>67</v>
      </c>
      <c r="D70" s="63"/>
      <c r="E70" s="42" t="s">
        <v>135</v>
      </c>
      <c r="F70" s="43" t="s">
        <v>38</v>
      </c>
      <c r="G70" s="43" t="s">
        <v>82</v>
      </c>
      <c r="H70" s="43" t="s">
        <v>30</v>
      </c>
      <c r="I70" s="41">
        <v>19.25</v>
      </c>
      <c r="J70" s="16">
        <v>0</v>
      </c>
      <c r="K70" s="21">
        <f t="shared" si="3"/>
        <v>0</v>
      </c>
      <c r="L70" s="22" t="str">
        <f t="shared" si="4"/>
        <v>OK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50"/>
      <c r="Z70" s="50"/>
      <c r="AA70" s="50"/>
      <c r="AB70" s="50"/>
    </row>
    <row r="71" spans="1:28" ht="39.950000000000003" customHeight="1" x14ac:dyDescent="0.25">
      <c r="A71" s="69"/>
      <c r="B71" s="66"/>
      <c r="C71" s="37">
        <v>68</v>
      </c>
      <c r="D71" s="63"/>
      <c r="E71" s="42" t="s">
        <v>136</v>
      </c>
      <c r="F71" s="43" t="s">
        <v>38</v>
      </c>
      <c r="G71" s="43" t="s">
        <v>83</v>
      </c>
      <c r="H71" s="43" t="s">
        <v>30</v>
      </c>
      <c r="I71" s="41">
        <v>48.47</v>
      </c>
      <c r="J71" s="16">
        <v>0</v>
      </c>
      <c r="K71" s="21">
        <f t="shared" si="3"/>
        <v>0</v>
      </c>
      <c r="L71" s="22" t="str">
        <f t="shared" si="4"/>
        <v>OK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50"/>
      <c r="Z71" s="50"/>
      <c r="AA71" s="50"/>
      <c r="AB71" s="50"/>
    </row>
    <row r="72" spans="1:28" ht="39.950000000000003" customHeight="1" x14ac:dyDescent="0.25">
      <c r="A72" s="69"/>
      <c r="B72" s="66"/>
      <c r="C72" s="37">
        <v>69</v>
      </c>
      <c r="D72" s="63"/>
      <c r="E72" s="42" t="s">
        <v>137</v>
      </c>
      <c r="F72" s="43" t="s">
        <v>38</v>
      </c>
      <c r="G72" s="43" t="s">
        <v>84</v>
      </c>
      <c r="H72" s="43" t="s">
        <v>30</v>
      </c>
      <c r="I72" s="41">
        <v>25.36</v>
      </c>
      <c r="J72" s="16">
        <v>0</v>
      </c>
      <c r="K72" s="21">
        <f t="shared" si="3"/>
        <v>0</v>
      </c>
      <c r="L72" s="22" t="str">
        <f t="shared" si="4"/>
        <v>OK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50"/>
      <c r="Z72" s="50"/>
      <c r="AA72" s="50"/>
      <c r="AB72" s="50"/>
    </row>
    <row r="73" spans="1:28" ht="39.950000000000003" customHeight="1" x14ac:dyDescent="0.25">
      <c r="A73" s="69"/>
      <c r="B73" s="66"/>
      <c r="C73" s="37">
        <v>70</v>
      </c>
      <c r="D73" s="63"/>
      <c r="E73" s="42" t="s">
        <v>85</v>
      </c>
      <c r="F73" s="43" t="s">
        <v>126</v>
      </c>
      <c r="G73" s="43" t="s">
        <v>86</v>
      </c>
      <c r="H73" s="43" t="s">
        <v>30</v>
      </c>
      <c r="I73" s="41">
        <v>1049.8499999999999</v>
      </c>
      <c r="J73" s="16">
        <v>0</v>
      </c>
      <c r="K73" s="21">
        <f t="shared" si="3"/>
        <v>0</v>
      </c>
      <c r="L73" s="22" t="str">
        <f t="shared" si="4"/>
        <v>OK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50"/>
      <c r="Z73" s="50"/>
      <c r="AA73" s="50"/>
      <c r="AB73" s="50"/>
    </row>
    <row r="74" spans="1:28" ht="39.950000000000003" customHeight="1" x14ac:dyDescent="0.25">
      <c r="A74" s="69"/>
      <c r="B74" s="66"/>
      <c r="C74" s="37">
        <v>71</v>
      </c>
      <c r="D74" s="63"/>
      <c r="E74" s="42" t="s">
        <v>87</v>
      </c>
      <c r="F74" s="43" t="s">
        <v>126</v>
      </c>
      <c r="G74" s="43" t="s">
        <v>88</v>
      </c>
      <c r="H74" s="43" t="s">
        <v>30</v>
      </c>
      <c r="I74" s="41">
        <v>429.03</v>
      </c>
      <c r="J74" s="16">
        <v>0</v>
      </c>
      <c r="K74" s="21">
        <f t="shared" si="3"/>
        <v>0</v>
      </c>
      <c r="L74" s="22" t="str">
        <f t="shared" si="4"/>
        <v>OK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0"/>
      <c r="Z74" s="50"/>
      <c r="AA74" s="50"/>
      <c r="AB74" s="50"/>
    </row>
    <row r="75" spans="1:28" ht="39.950000000000003" customHeight="1" x14ac:dyDescent="0.25">
      <c r="A75" s="69"/>
      <c r="B75" s="66"/>
      <c r="C75" s="37">
        <v>72</v>
      </c>
      <c r="D75" s="63"/>
      <c r="E75" s="42" t="s">
        <v>90</v>
      </c>
      <c r="F75" s="43" t="s">
        <v>38</v>
      </c>
      <c r="G75" s="43" t="s">
        <v>29</v>
      </c>
      <c r="H75" s="43" t="s">
        <v>30</v>
      </c>
      <c r="I75" s="41">
        <v>177.85</v>
      </c>
      <c r="J75" s="16">
        <v>0</v>
      </c>
      <c r="K75" s="21">
        <f t="shared" si="3"/>
        <v>0</v>
      </c>
      <c r="L75" s="22" t="str">
        <f t="shared" si="4"/>
        <v>OK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50"/>
      <c r="Z75" s="50"/>
      <c r="AA75" s="50"/>
      <c r="AB75" s="50"/>
    </row>
    <row r="76" spans="1:28" ht="39.950000000000003" customHeight="1" x14ac:dyDescent="0.25">
      <c r="A76" s="69"/>
      <c r="B76" s="66"/>
      <c r="C76" s="37">
        <v>73</v>
      </c>
      <c r="D76" s="63"/>
      <c r="E76" s="42" t="s">
        <v>91</v>
      </c>
      <c r="F76" s="43" t="s">
        <v>38</v>
      </c>
      <c r="G76" s="43" t="s">
        <v>29</v>
      </c>
      <c r="H76" s="43" t="s">
        <v>30</v>
      </c>
      <c r="I76" s="41">
        <v>100.04</v>
      </c>
      <c r="J76" s="16">
        <v>0</v>
      </c>
      <c r="K76" s="21">
        <f t="shared" si="3"/>
        <v>0</v>
      </c>
      <c r="L76" s="22" t="str">
        <f t="shared" si="4"/>
        <v>OK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50"/>
      <c r="Z76" s="50"/>
      <c r="AA76" s="50"/>
      <c r="AB76" s="50"/>
    </row>
    <row r="77" spans="1:28" ht="39.950000000000003" customHeight="1" x14ac:dyDescent="0.25">
      <c r="A77" s="69"/>
      <c r="B77" s="66"/>
      <c r="C77" s="37">
        <v>74</v>
      </c>
      <c r="D77" s="63"/>
      <c r="E77" s="42" t="s">
        <v>92</v>
      </c>
      <c r="F77" s="43" t="s">
        <v>38</v>
      </c>
      <c r="G77" s="43" t="s">
        <v>93</v>
      </c>
      <c r="H77" s="43" t="s">
        <v>30</v>
      </c>
      <c r="I77" s="41">
        <v>17.940000000000001</v>
      </c>
      <c r="J77" s="16">
        <v>0</v>
      </c>
      <c r="K77" s="21">
        <f t="shared" si="3"/>
        <v>0</v>
      </c>
      <c r="L77" s="22" t="str">
        <f t="shared" si="4"/>
        <v>OK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50"/>
      <c r="Z77" s="50"/>
      <c r="AA77" s="50"/>
      <c r="AB77" s="50"/>
    </row>
    <row r="78" spans="1:28" ht="39.950000000000003" customHeight="1" x14ac:dyDescent="0.25">
      <c r="A78" s="69"/>
      <c r="B78" s="66"/>
      <c r="C78" s="37">
        <v>75</v>
      </c>
      <c r="D78" s="63"/>
      <c r="E78" s="42" t="s">
        <v>94</v>
      </c>
      <c r="F78" s="43" t="s">
        <v>126</v>
      </c>
      <c r="G78" s="43" t="s">
        <v>29</v>
      </c>
      <c r="H78" s="43" t="s">
        <v>30</v>
      </c>
      <c r="I78" s="41">
        <v>165.99</v>
      </c>
      <c r="J78" s="16">
        <v>0</v>
      </c>
      <c r="K78" s="21">
        <f t="shared" si="3"/>
        <v>0</v>
      </c>
      <c r="L78" s="22" t="str">
        <f t="shared" si="4"/>
        <v>OK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50"/>
      <c r="Z78" s="50"/>
      <c r="AA78" s="50"/>
      <c r="AB78" s="50"/>
    </row>
    <row r="79" spans="1:28" ht="39.950000000000003" customHeight="1" x14ac:dyDescent="0.25">
      <c r="A79" s="69"/>
      <c r="B79" s="67"/>
      <c r="C79" s="37">
        <v>76</v>
      </c>
      <c r="D79" s="64"/>
      <c r="E79" s="42" t="s">
        <v>95</v>
      </c>
      <c r="F79" s="43" t="s">
        <v>126</v>
      </c>
      <c r="G79" s="43" t="s">
        <v>29</v>
      </c>
      <c r="H79" s="43" t="s">
        <v>30</v>
      </c>
      <c r="I79" s="41">
        <v>181.56</v>
      </c>
      <c r="J79" s="16">
        <v>0</v>
      </c>
      <c r="K79" s="21">
        <f t="shared" si="3"/>
        <v>0</v>
      </c>
      <c r="L79" s="22" t="str">
        <f t="shared" si="4"/>
        <v>OK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50"/>
      <c r="Z79" s="50"/>
      <c r="AA79" s="50"/>
      <c r="AB79" s="50"/>
    </row>
    <row r="80" spans="1:28" ht="39.950000000000003" customHeight="1" x14ac:dyDescent="0.25">
      <c r="A80" s="68" t="s">
        <v>142</v>
      </c>
      <c r="B80" s="65">
        <v>3</v>
      </c>
      <c r="C80" s="37">
        <v>77</v>
      </c>
      <c r="D80" s="62" t="s">
        <v>124</v>
      </c>
      <c r="E80" s="42" t="s">
        <v>28</v>
      </c>
      <c r="F80" s="43" t="s">
        <v>126</v>
      </c>
      <c r="G80" s="43" t="s">
        <v>29</v>
      </c>
      <c r="H80" s="43" t="s">
        <v>30</v>
      </c>
      <c r="I80" s="41">
        <v>214.44</v>
      </c>
      <c r="J80" s="16">
        <v>0</v>
      </c>
      <c r="K80" s="21">
        <f t="shared" si="3"/>
        <v>0</v>
      </c>
      <c r="L80" s="22" t="str">
        <f t="shared" si="4"/>
        <v>OK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50"/>
      <c r="Z80" s="50"/>
      <c r="AA80" s="50"/>
      <c r="AB80" s="50"/>
    </row>
    <row r="81" spans="1:28" ht="39.950000000000003" customHeight="1" x14ac:dyDescent="0.25">
      <c r="A81" s="69"/>
      <c r="B81" s="66"/>
      <c r="C81" s="37">
        <v>78</v>
      </c>
      <c r="D81" s="63"/>
      <c r="E81" s="42" t="s">
        <v>33</v>
      </c>
      <c r="F81" s="43" t="s">
        <v>126</v>
      </c>
      <c r="G81" s="43" t="s">
        <v>29</v>
      </c>
      <c r="H81" s="43" t="s">
        <v>30</v>
      </c>
      <c r="I81" s="41">
        <v>27.44</v>
      </c>
      <c r="J81" s="16">
        <v>0</v>
      </c>
      <c r="K81" s="21">
        <f t="shared" si="3"/>
        <v>0</v>
      </c>
      <c r="L81" s="22" t="str">
        <f t="shared" si="4"/>
        <v>OK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50"/>
      <c r="Z81" s="50"/>
      <c r="AA81" s="50"/>
      <c r="AB81" s="50"/>
    </row>
    <row r="82" spans="1:28" ht="39.950000000000003" customHeight="1" x14ac:dyDescent="0.25">
      <c r="A82" s="69"/>
      <c r="B82" s="66"/>
      <c r="C82" s="37">
        <v>79</v>
      </c>
      <c r="D82" s="63"/>
      <c r="E82" s="42" t="s">
        <v>34</v>
      </c>
      <c r="F82" s="43" t="s">
        <v>126</v>
      </c>
      <c r="G82" s="43" t="s">
        <v>35</v>
      </c>
      <c r="H82" s="43" t="s">
        <v>30</v>
      </c>
      <c r="I82" s="41">
        <v>44.6</v>
      </c>
      <c r="J82" s="16">
        <v>0</v>
      </c>
      <c r="K82" s="21">
        <f t="shared" si="3"/>
        <v>0</v>
      </c>
      <c r="L82" s="22" t="str">
        <f t="shared" si="4"/>
        <v>OK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50"/>
      <c r="Z82" s="50"/>
      <c r="AA82" s="50"/>
      <c r="AB82" s="50"/>
    </row>
    <row r="83" spans="1:28" ht="39.950000000000003" customHeight="1" x14ac:dyDescent="0.25">
      <c r="A83" s="69"/>
      <c r="B83" s="66"/>
      <c r="C83" s="37">
        <v>80</v>
      </c>
      <c r="D83" s="63"/>
      <c r="E83" s="42" t="s">
        <v>36</v>
      </c>
      <c r="F83" s="43" t="s">
        <v>126</v>
      </c>
      <c r="G83" s="43" t="s">
        <v>37</v>
      </c>
      <c r="H83" s="43" t="s">
        <v>30</v>
      </c>
      <c r="I83" s="41">
        <v>64.33</v>
      </c>
      <c r="J83" s="16">
        <v>0</v>
      </c>
      <c r="K83" s="21">
        <f t="shared" si="3"/>
        <v>0</v>
      </c>
      <c r="L83" s="22" t="str">
        <f t="shared" si="4"/>
        <v>OK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50"/>
      <c r="Z83" s="50"/>
      <c r="AA83" s="50"/>
      <c r="AB83" s="50"/>
    </row>
    <row r="84" spans="1:28" ht="39.950000000000003" customHeight="1" x14ac:dyDescent="0.25">
      <c r="A84" s="69"/>
      <c r="B84" s="66"/>
      <c r="C84" s="37">
        <v>81</v>
      </c>
      <c r="D84" s="63"/>
      <c r="E84" s="42" t="s">
        <v>128</v>
      </c>
      <c r="F84" s="43" t="s">
        <v>126</v>
      </c>
      <c r="G84" s="43" t="s">
        <v>29</v>
      </c>
      <c r="H84" s="43" t="s">
        <v>30</v>
      </c>
      <c r="I84" s="41">
        <v>5.65</v>
      </c>
      <c r="J84" s="16">
        <v>0</v>
      </c>
      <c r="K84" s="21">
        <f t="shared" si="3"/>
        <v>0</v>
      </c>
      <c r="L84" s="22" t="str">
        <f t="shared" si="4"/>
        <v>OK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50"/>
      <c r="Z84" s="50"/>
      <c r="AA84" s="50"/>
      <c r="AB84" s="50"/>
    </row>
    <row r="85" spans="1:28" ht="39.950000000000003" customHeight="1" x14ac:dyDescent="0.25">
      <c r="A85" s="69"/>
      <c r="B85" s="66"/>
      <c r="C85" s="37">
        <v>82</v>
      </c>
      <c r="D85" s="63"/>
      <c r="E85" s="42" t="s">
        <v>129</v>
      </c>
      <c r="F85" s="43" t="s">
        <v>38</v>
      </c>
      <c r="G85" s="43" t="s">
        <v>39</v>
      </c>
      <c r="H85" s="43" t="s">
        <v>30</v>
      </c>
      <c r="I85" s="41">
        <v>11.43</v>
      </c>
      <c r="J85" s="16">
        <v>0</v>
      </c>
      <c r="K85" s="21">
        <f t="shared" si="3"/>
        <v>0</v>
      </c>
      <c r="L85" s="22" t="str">
        <f t="shared" si="4"/>
        <v>OK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50"/>
      <c r="Z85" s="50"/>
      <c r="AA85" s="50"/>
      <c r="AB85" s="50"/>
    </row>
    <row r="86" spans="1:28" ht="39.950000000000003" customHeight="1" x14ac:dyDescent="0.25">
      <c r="A86" s="69"/>
      <c r="B86" s="66"/>
      <c r="C86" s="37">
        <v>83</v>
      </c>
      <c r="D86" s="63"/>
      <c r="E86" s="42" t="s">
        <v>130</v>
      </c>
      <c r="F86" s="43" t="s">
        <v>38</v>
      </c>
      <c r="G86" s="43" t="s">
        <v>40</v>
      </c>
      <c r="H86" s="43" t="s">
        <v>30</v>
      </c>
      <c r="I86" s="41">
        <v>16.829999999999998</v>
      </c>
      <c r="J86" s="16">
        <v>0</v>
      </c>
      <c r="K86" s="21">
        <f t="shared" si="3"/>
        <v>0</v>
      </c>
      <c r="L86" s="22" t="str">
        <f t="shared" si="4"/>
        <v>OK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50"/>
      <c r="Z86" s="50"/>
      <c r="AA86" s="50"/>
      <c r="AB86" s="50"/>
    </row>
    <row r="87" spans="1:28" ht="39.950000000000003" customHeight="1" x14ac:dyDescent="0.25">
      <c r="A87" s="69"/>
      <c r="B87" s="66"/>
      <c r="C87" s="37">
        <v>84</v>
      </c>
      <c r="D87" s="63"/>
      <c r="E87" s="42" t="s">
        <v>42</v>
      </c>
      <c r="F87" s="43" t="s">
        <v>11</v>
      </c>
      <c r="G87" s="43" t="s">
        <v>29</v>
      </c>
      <c r="H87" s="43" t="s">
        <v>30</v>
      </c>
      <c r="I87" s="41">
        <v>63.71</v>
      </c>
      <c r="J87" s="16">
        <v>0</v>
      </c>
      <c r="K87" s="21">
        <f t="shared" si="3"/>
        <v>0</v>
      </c>
      <c r="L87" s="22" t="str">
        <f t="shared" si="4"/>
        <v>OK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50"/>
      <c r="Z87" s="50"/>
      <c r="AA87" s="50"/>
      <c r="AB87" s="50"/>
    </row>
    <row r="88" spans="1:28" ht="39.950000000000003" customHeight="1" x14ac:dyDescent="0.25">
      <c r="A88" s="69"/>
      <c r="B88" s="66"/>
      <c r="C88" s="37">
        <v>85</v>
      </c>
      <c r="D88" s="63"/>
      <c r="E88" s="42" t="s">
        <v>45</v>
      </c>
      <c r="F88" s="43" t="s">
        <v>38</v>
      </c>
      <c r="G88" s="43" t="s">
        <v>98</v>
      </c>
      <c r="H88" s="43" t="s">
        <v>30</v>
      </c>
      <c r="I88" s="41">
        <v>29.34</v>
      </c>
      <c r="J88" s="16">
        <v>0</v>
      </c>
      <c r="K88" s="21">
        <f t="shared" si="3"/>
        <v>0</v>
      </c>
      <c r="L88" s="22" t="str">
        <f t="shared" si="4"/>
        <v>OK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50"/>
      <c r="Z88" s="50"/>
      <c r="AA88" s="50"/>
      <c r="AB88" s="50"/>
    </row>
    <row r="89" spans="1:28" ht="39.950000000000003" customHeight="1" x14ac:dyDescent="0.25">
      <c r="A89" s="69"/>
      <c r="B89" s="66"/>
      <c r="C89" s="37">
        <v>86</v>
      </c>
      <c r="D89" s="63"/>
      <c r="E89" s="42" t="s">
        <v>47</v>
      </c>
      <c r="F89" s="43" t="s">
        <v>38</v>
      </c>
      <c r="G89" s="43" t="s">
        <v>48</v>
      </c>
      <c r="H89" s="43" t="s">
        <v>30</v>
      </c>
      <c r="I89" s="41">
        <v>23.16</v>
      </c>
      <c r="J89" s="16">
        <v>0</v>
      </c>
      <c r="K89" s="21">
        <f t="shared" si="3"/>
        <v>0</v>
      </c>
      <c r="L89" s="22" t="str">
        <f t="shared" si="4"/>
        <v>OK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50"/>
      <c r="Z89" s="50"/>
      <c r="AA89" s="50"/>
      <c r="AB89" s="50"/>
    </row>
    <row r="90" spans="1:28" ht="39.950000000000003" customHeight="1" x14ac:dyDescent="0.25">
      <c r="A90" s="69"/>
      <c r="B90" s="66"/>
      <c r="C90" s="37">
        <v>87</v>
      </c>
      <c r="D90" s="63"/>
      <c r="E90" s="42" t="s">
        <v>49</v>
      </c>
      <c r="F90" s="43" t="s">
        <v>38</v>
      </c>
      <c r="G90" s="43" t="s">
        <v>50</v>
      </c>
      <c r="H90" s="43" t="s">
        <v>30</v>
      </c>
      <c r="I90" s="41">
        <v>16.47</v>
      </c>
      <c r="J90" s="16">
        <v>0</v>
      </c>
      <c r="K90" s="21">
        <f t="shared" si="3"/>
        <v>0</v>
      </c>
      <c r="L90" s="22" t="str">
        <f t="shared" si="4"/>
        <v>OK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50"/>
      <c r="Z90" s="50"/>
      <c r="AA90" s="50"/>
      <c r="AB90" s="50"/>
    </row>
    <row r="91" spans="1:28" ht="39.950000000000003" customHeight="1" x14ac:dyDescent="0.25">
      <c r="A91" s="69"/>
      <c r="B91" s="66"/>
      <c r="C91" s="37">
        <v>88</v>
      </c>
      <c r="D91" s="63"/>
      <c r="E91" s="42" t="s">
        <v>51</v>
      </c>
      <c r="F91" s="43" t="s">
        <v>38</v>
      </c>
      <c r="G91" s="43" t="s">
        <v>52</v>
      </c>
      <c r="H91" s="43" t="s">
        <v>30</v>
      </c>
      <c r="I91" s="41">
        <v>206.12</v>
      </c>
      <c r="J91" s="16">
        <v>0</v>
      </c>
      <c r="K91" s="21">
        <f t="shared" si="3"/>
        <v>0</v>
      </c>
      <c r="L91" s="22" t="str">
        <f t="shared" si="4"/>
        <v>OK</v>
      </c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50"/>
      <c r="Z91" s="50"/>
      <c r="AA91" s="50"/>
      <c r="AB91" s="50"/>
    </row>
    <row r="92" spans="1:28" ht="39.950000000000003" customHeight="1" x14ac:dyDescent="0.25">
      <c r="A92" s="69"/>
      <c r="B92" s="66"/>
      <c r="C92" s="37">
        <v>89</v>
      </c>
      <c r="D92" s="63"/>
      <c r="E92" s="42" t="s">
        <v>53</v>
      </c>
      <c r="F92" s="43" t="s">
        <v>38</v>
      </c>
      <c r="G92" s="43" t="s">
        <v>54</v>
      </c>
      <c r="H92" s="43" t="s">
        <v>30</v>
      </c>
      <c r="I92" s="41">
        <v>225.04</v>
      </c>
      <c r="J92" s="16">
        <v>0</v>
      </c>
      <c r="K92" s="21">
        <f t="shared" si="3"/>
        <v>0</v>
      </c>
      <c r="L92" s="22" t="str">
        <f t="shared" si="4"/>
        <v>OK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50"/>
      <c r="Z92" s="50"/>
      <c r="AA92" s="50"/>
      <c r="AB92" s="50"/>
    </row>
    <row r="93" spans="1:28" ht="39.950000000000003" customHeight="1" x14ac:dyDescent="0.25">
      <c r="A93" s="69"/>
      <c r="B93" s="66"/>
      <c r="C93" s="37">
        <v>90</v>
      </c>
      <c r="D93" s="63"/>
      <c r="E93" s="42" t="s">
        <v>55</v>
      </c>
      <c r="F93" s="43" t="s">
        <v>38</v>
      </c>
      <c r="G93" s="43" t="s">
        <v>96</v>
      </c>
      <c r="H93" s="43" t="s">
        <v>30</v>
      </c>
      <c r="I93" s="41">
        <v>74.180000000000007</v>
      </c>
      <c r="J93" s="16">
        <v>0</v>
      </c>
      <c r="K93" s="21">
        <f t="shared" si="3"/>
        <v>0</v>
      </c>
      <c r="L93" s="22" t="str">
        <f t="shared" si="4"/>
        <v>OK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50"/>
      <c r="Z93" s="50"/>
      <c r="AA93" s="50"/>
      <c r="AB93" s="50"/>
    </row>
    <row r="94" spans="1:28" ht="39.950000000000003" customHeight="1" x14ac:dyDescent="0.25">
      <c r="A94" s="69"/>
      <c r="B94" s="66"/>
      <c r="C94" s="37">
        <v>91</v>
      </c>
      <c r="D94" s="63"/>
      <c r="E94" s="42" t="s">
        <v>57</v>
      </c>
      <c r="F94" s="43" t="s">
        <v>38</v>
      </c>
      <c r="G94" s="43" t="s">
        <v>97</v>
      </c>
      <c r="H94" s="43" t="s">
        <v>30</v>
      </c>
      <c r="I94" s="41">
        <v>28.45</v>
      </c>
      <c r="J94" s="16">
        <v>0</v>
      </c>
      <c r="K94" s="21">
        <f t="shared" si="3"/>
        <v>0</v>
      </c>
      <c r="L94" s="22" t="str">
        <f t="shared" si="4"/>
        <v>OK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50"/>
      <c r="Z94" s="50"/>
      <c r="AA94" s="50"/>
      <c r="AB94" s="50"/>
    </row>
    <row r="95" spans="1:28" ht="39.950000000000003" customHeight="1" x14ac:dyDescent="0.25">
      <c r="A95" s="69"/>
      <c r="B95" s="66"/>
      <c r="C95" s="37">
        <v>92</v>
      </c>
      <c r="D95" s="63"/>
      <c r="E95" s="42" t="s">
        <v>59</v>
      </c>
      <c r="F95" s="43" t="s">
        <v>38</v>
      </c>
      <c r="G95" s="43" t="s">
        <v>60</v>
      </c>
      <c r="H95" s="43" t="s">
        <v>30</v>
      </c>
      <c r="I95" s="41">
        <v>63.74</v>
      </c>
      <c r="J95" s="16">
        <v>0</v>
      </c>
      <c r="K95" s="21">
        <f t="shared" si="3"/>
        <v>0</v>
      </c>
      <c r="L95" s="22" t="str">
        <f t="shared" si="4"/>
        <v>OK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50"/>
      <c r="Z95" s="50"/>
      <c r="AA95" s="50"/>
      <c r="AB95" s="50"/>
    </row>
    <row r="96" spans="1:28" ht="39.950000000000003" customHeight="1" x14ac:dyDescent="0.25">
      <c r="A96" s="69"/>
      <c r="B96" s="66"/>
      <c r="C96" s="37">
        <v>93</v>
      </c>
      <c r="D96" s="63"/>
      <c r="E96" s="42" t="s">
        <v>61</v>
      </c>
      <c r="F96" s="43" t="s">
        <v>38</v>
      </c>
      <c r="G96" s="43" t="s">
        <v>62</v>
      </c>
      <c r="H96" s="43" t="s">
        <v>30</v>
      </c>
      <c r="I96" s="41">
        <v>106.76</v>
      </c>
      <c r="J96" s="16">
        <v>0</v>
      </c>
      <c r="K96" s="21">
        <f t="shared" si="3"/>
        <v>0</v>
      </c>
      <c r="L96" s="22" t="str">
        <f t="shared" si="4"/>
        <v>OK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50"/>
      <c r="Z96" s="50"/>
      <c r="AA96" s="50"/>
      <c r="AB96" s="50"/>
    </row>
    <row r="97" spans="1:28" ht="39.950000000000003" customHeight="1" x14ac:dyDescent="0.25">
      <c r="A97" s="69"/>
      <c r="B97" s="66"/>
      <c r="C97" s="37">
        <v>94</v>
      </c>
      <c r="D97" s="63"/>
      <c r="E97" s="42" t="s">
        <v>63</v>
      </c>
      <c r="F97" s="43" t="s">
        <v>126</v>
      </c>
      <c r="G97" s="43" t="s">
        <v>64</v>
      </c>
      <c r="H97" s="43" t="s">
        <v>30</v>
      </c>
      <c r="I97" s="41">
        <v>1140.71</v>
      </c>
      <c r="J97" s="16">
        <v>0</v>
      </c>
      <c r="K97" s="21">
        <f t="shared" si="3"/>
        <v>0</v>
      </c>
      <c r="L97" s="22" t="str">
        <f t="shared" si="4"/>
        <v>OK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50"/>
      <c r="Z97" s="50"/>
      <c r="AA97" s="50"/>
      <c r="AB97" s="50"/>
    </row>
    <row r="98" spans="1:28" ht="39.950000000000003" customHeight="1" x14ac:dyDescent="0.25">
      <c r="A98" s="69"/>
      <c r="B98" s="66"/>
      <c r="C98" s="37">
        <v>95</v>
      </c>
      <c r="D98" s="63"/>
      <c r="E98" s="42" t="s">
        <v>65</v>
      </c>
      <c r="F98" s="43" t="s">
        <v>126</v>
      </c>
      <c r="G98" s="43" t="s">
        <v>64</v>
      </c>
      <c r="H98" s="43" t="s">
        <v>30</v>
      </c>
      <c r="I98" s="41">
        <v>599.79</v>
      </c>
      <c r="J98" s="16">
        <v>0</v>
      </c>
      <c r="K98" s="21">
        <f t="shared" si="3"/>
        <v>0</v>
      </c>
      <c r="L98" s="22" t="str">
        <f t="shared" si="4"/>
        <v>OK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50"/>
      <c r="Z98" s="50"/>
      <c r="AA98" s="50"/>
      <c r="AB98" s="50"/>
    </row>
    <row r="99" spans="1:28" ht="39.950000000000003" customHeight="1" x14ac:dyDescent="0.25">
      <c r="A99" s="69"/>
      <c r="B99" s="66"/>
      <c r="C99" s="37">
        <v>96</v>
      </c>
      <c r="D99" s="63"/>
      <c r="E99" s="42" t="s">
        <v>66</v>
      </c>
      <c r="F99" s="43" t="s">
        <v>126</v>
      </c>
      <c r="G99" s="43" t="s">
        <v>67</v>
      </c>
      <c r="H99" s="43" t="s">
        <v>30</v>
      </c>
      <c r="I99" s="41">
        <v>161.94</v>
      </c>
      <c r="J99" s="16">
        <v>0</v>
      </c>
      <c r="K99" s="21">
        <f t="shared" si="3"/>
        <v>0</v>
      </c>
      <c r="L99" s="22" t="str">
        <f t="shared" si="4"/>
        <v>OK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50"/>
      <c r="Z99" s="50"/>
      <c r="AA99" s="50"/>
      <c r="AB99" s="50"/>
    </row>
    <row r="100" spans="1:28" ht="39.950000000000003" customHeight="1" x14ac:dyDescent="0.25">
      <c r="A100" s="69"/>
      <c r="B100" s="66"/>
      <c r="C100" s="37">
        <v>97</v>
      </c>
      <c r="D100" s="63"/>
      <c r="E100" s="42" t="s">
        <v>68</v>
      </c>
      <c r="F100" s="43" t="s">
        <v>126</v>
      </c>
      <c r="G100" s="43" t="s">
        <v>69</v>
      </c>
      <c r="H100" s="43" t="s">
        <v>30</v>
      </c>
      <c r="I100" s="41">
        <v>743.8</v>
      </c>
      <c r="J100" s="16">
        <v>0</v>
      </c>
      <c r="K100" s="21">
        <f t="shared" si="3"/>
        <v>0</v>
      </c>
      <c r="L100" s="22" t="str">
        <f t="shared" si="4"/>
        <v>OK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50"/>
      <c r="Z100" s="50"/>
      <c r="AA100" s="50"/>
      <c r="AB100" s="50"/>
    </row>
    <row r="101" spans="1:28" ht="39.950000000000003" customHeight="1" x14ac:dyDescent="0.25">
      <c r="A101" s="69"/>
      <c r="B101" s="66"/>
      <c r="C101" s="37">
        <v>98</v>
      </c>
      <c r="D101" s="63"/>
      <c r="E101" s="42" t="s">
        <v>70</v>
      </c>
      <c r="F101" s="43" t="s">
        <v>126</v>
      </c>
      <c r="G101" s="43" t="s">
        <v>29</v>
      </c>
      <c r="H101" s="43" t="s">
        <v>30</v>
      </c>
      <c r="I101" s="41">
        <v>371.64</v>
      </c>
      <c r="J101" s="16">
        <v>0</v>
      </c>
      <c r="K101" s="21">
        <f t="shared" si="3"/>
        <v>0</v>
      </c>
      <c r="L101" s="22" t="str">
        <f t="shared" si="4"/>
        <v>OK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50"/>
      <c r="Z101" s="50"/>
      <c r="AA101" s="50"/>
      <c r="AB101" s="50"/>
    </row>
    <row r="102" spans="1:28" ht="39.950000000000003" customHeight="1" x14ac:dyDescent="0.25">
      <c r="A102" s="69"/>
      <c r="B102" s="66"/>
      <c r="C102" s="37">
        <v>99</v>
      </c>
      <c r="D102" s="63"/>
      <c r="E102" s="42" t="s">
        <v>71</v>
      </c>
      <c r="F102" s="43" t="s">
        <v>126</v>
      </c>
      <c r="G102" s="43" t="s">
        <v>72</v>
      </c>
      <c r="H102" s="43" t="s">
        <v>30</v>
      </c>
      <c r="I102" s="41">
        <v>141.31</v>
      </c>
      <c r="J102" s="16">
        <v>0</v>
      </c>
      <c r="K102" s="21">
        <f t="shared" si="3"/>
        <v>0</v>
      </c>
      <c r="L102" s="22" t="str">
        <f t="shared" si="4"/>
        <v>OK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50"/>
      <c r="Z102" s="50"/>
      <c r="AA102" s="50"/>
      <c r="AB102" s="50"/>
    </row>
    <row r="103" spans="1:28" ht="39.950000000000003" customHeight="1" x14ac:dyDescent="0.25">
      <c r="A103" s="69"/>
      <c r="B103" s="66"/>
      <c r="C103" s="37">
        <v>100</v>
      </c>
      <c r="D103" s="63"/>
      <c r="E103" s="42" t="s">
        <v>73</v>
      </c>
      <c r="F103" s="43" t="s">
        <v>126</v>
      </c>
      <c r="G103" s="43" t="s">
        <v>74</v>
      </c>
      <c r="H103" s="43" t="s">
        <v>30</v>
      </c>
      <c r="I103" s="41">
        <v>823.48</v>
      </c>
      <c r="J103" s="16">
        <v>0</v>
      </c>
      <c r="K103" s="21">
        <f t="shared" si="3"/>
        <v>0</v>
      </c>
      <c r="L103" s="22" t="str">
        <f t="shared" si="4"/>
        <v>OK</v>
      </c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50"/>
      <c r="Z103" s="50"/>
      <c r="AA103" s="50"/>
      <c r="AB103" s="50"/>
    </row>
    <row r="104" spans="1:28" ht="39.950000000000003" customHeight="1" x14ac:dyDescent="0.25">
      <c r="A104" s="69"/>
      <c r="B104" s="66"/>
      <c r="C104" s="37">
        <v>101</v>
      </c>
      <c r="D104" s="63"/>
      <c r="E104" s="42" t="s">
        <v>75</v>
      </c>
      <c r="F104" s="43" t="s">
        <v>126</v>
      </c>
      <c r="G104" s="43" t="s">
        <v>76</v>
      </c>
      <c r="H104" s="43" t="s">
        <v>30</v>
      </c>
      <c r="I104" s="41">
        <v>1149.44</v>
      </c>
      <c r="J104" s="16">
        <v>0</v>
      </c>
      <c r="K104" s="21">
        <f t="shared" si="3"/>
        <v>0</v>
      </c>
      <c r="L104" s="22" t="str">
        <f t="shared" si="4"/>
        <v>OK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50"/>
      <c r="Z104" s="50"/>
      <c r="AA104" s="50"/>
      <c r="AB104" s="50"/>
    </row>
    <row r="105" spans="1:28" ht="39.950000000000003" customHeight="1" x14ac:dyDescent="0.25">
      <c r="A105" s="69"/>
      <c r="B105" s="66"/>
      <c r="C105" s="37">
        <v>102</v>
      </c>
      <c r="D105" s="63"/>
      <c r="E105" s="42" t="s">
        <v>77</v>
      </c>
      <c r="F105" s="43" t="s">
        <v>126</v>
      </c>
      <c r="G105" s="43" t="s">
        <v>29</v>
      </c>
      <c r="H105" s="43" t="s">
        <v>30</v>
      </c>
      <c r="I105" s="41">
        <v>614.84</v>
      </c>
      <c r="J105" s="16">
        <v>0</v>
      </c>
      <c r="K105" s="21">
        <f t="shared" si="3"/>
        <v>0</v>
      </c>
      <c r="L105" s="22" t="str">
        <f t="shared" si="4"/>
        <v>OK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50"/>
      <c r="Z105" s="50"/>
      <c r="AA105" s="50"/>
      <c r="AB105" s="50"/>
    </row>
    <row r="106" spans="1:28" ht="39.950000000000003" customHeight="1" x14ac:dyDescent="0.25">
      <c r="A106" s="69"/>
      <c r="B106" s="66"/>
      <c r="C106" s="37">
        <v>103</v>
      </c>
      <c r="D106" s="63"/>
      <c r="E106" s="42" t="s">
        <v>78</v>
      </c>
      <c r="F106" s="43" t="s">
        <v>126</v>
      </c>
      <c r="G106" s="43" t="s">
        <v>29</v>
      </c>
      <c r="H106" s="43" t="s">
        <v>30</v>
      </c>
      <c r="I106" s="41">
        <v>1161.08</v>
      </c>
      <c r="J106" s="16">
        <v>0</v>
      </c>
      <c r="K106" s="21">
        <f t="shared" si="3"/>
        <v>0</v>
      </c>
      <c r="L106" s="22" t="str">
        <f t="shared" si="4"/>
        <v>OK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50"/>
      <c r="Z106" s="50"/>
      <c r="AA106" s="50"/>
      <c r="AB106" s="50"/>
    </row>
    <row r="107" spans="1:28" ht="39.950000000000003" customHeight="1" x14ac:dyDescent="0.25">
      <c r="A107" s="69"/>
      <c r="B107" s="66"/>
      <c r="C107" s="37">
        <v>104</v>
      </c>
      <c r="D107" s="63"/>
      <c r="E107" s="42" t="s">
        <v>79</v>
      </c>
      <c r="F107" s="43" t="s">
        <v>126</v>
      </c>
      <c r="G107" s="43" t="s">
        <v>29</v>
      </c>
      <c r="H107" s="43" t="s">
        <v>30</v>
      </c>
      <c r="I107" s="41">
        <v>77.2</v>
      </c>
      <c r="J107" s="16">
        <v>0</v>
      </c>
      <c r="K107" s="21">
        <f t="shared" si="3"/>
        <v>0</v>
      </c>
      <c r="L107" s="22" t="str">
        <f t="shared" si="4"/>
        <v>OK</v>
      </c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50"/>
      <c r="Z107" s="50"/>
      <c r="AA107" s="50"/>
      <c r="AB107" s="50"/>
    </row>
    <row r="108" spans="1:28" ht="39.950000000000003" customHeight="1" x14ac:dyDescent="0.25">
      <c r="A108" s="69"/>
      <c r="B108" s="66"/>
      <c r="C108" s="37">
        <v>105</v>
      </c>
      <c r="D108" s="63"/>
      <c r="E108" s="42" t="s">
        <v>132</v>
      </c>
      <c r="F108" s="43" t="s">
        <v>126</v>
      </c>
      <c r="G108" s="43" t="s">
        <v>29</v>
      </c>
      <c r="H108" s="43" t="s">
        <v>30</v>
      </c>
      <c r="I108" s="41">
        <v>73.09</v>
      </c>
      <c r="J108" s="16">
        <v>0</v>
      </c>
      <c r="K108" s="21">
        <f t="shared" si="3"/>
        <v>0</v>
      </c>
      <c r="L108" s="22" t="str">
        <f t="shared" si="4"/>
        <v>OK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50"/>
      <c r="Z108" s="50"/>
      <c r="AA108" s="50"/>
      <c r="AB108" s="50"/>
    </row>
    <row r="109" spans="1:28" ht="39.950000000000003" customHeight="1" x14ac:dyDescent="0.25">
      <c r="A109" s="69"/>
      <c r="B109" s="66"/>
      <c r="C109" s="37">
        <v>106</v>
      </c>
      <c r="D109" s="63"/>
      <c r="E109" s="42" t="s">
        <v>136</v>
      </c>
      <c r="F109" s="43" t="s">
        <v>38</v>
      </c>
      <c r="G109" s="43" t="s">
        <v>99</v>
      </c>
      <c r="H109" s="43" t="s">
        <v>30</v>
      </c>
      <c r="I109" s="41">
        <v>56.1</v>
      </c>
      <c r="J109" s="16">
        <v>0</v>
      </c>
      <c r="K109" s="21">
        <f t="shared" si="3"/>
        <v>0</v>
      </c>
      <c r="L109" s="22" t="str">
        <f t="shared" si="4"/>
        <v>OK</v>
      </c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50"/>
      <c r="Z109" s="50"/>
      <c r="AA109" s="50"/>
      <c r="AB109" s="50"/>
    </row>
    <row r="110" spans="1:28" ht="39.950000000000003" customHeight="1" x14ac:dyDescent="0.25">
      <c r="A110" s="69"/>
      <c r="B110" s="66"/>
      <c r="C110" s="37">
        <v>107</v>
      </c>
      <c r="D110" s="63"/>
      <c r="E110" s="42" t="s">
        <v>85</v>
      </c>
      <c r="F110" s="43" t="s">
        <v>126</v>
      </c>
      <c r="G110" s="43" t="s">
        <v>86</v>
      </c>
      <c r="H110" s="43" t="s">
        <v>30</v>
      </c>
      <c r="I110" s="41">
        <v>1215.22</v>
      </c>
      <c r="J110" s="16">
        <v>0</v>
      </c>
      <c r="K110" s="21">
        <f t="shared" si="3"/>
        <v>0</v>
      </c>
      <c r="L110" s="22" t="str">
        <f t="shared" si="4"/>
        <v>OK</v>
      </c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50"/>
      <c r="Z110" s="50"/>
      <c r="AA110" s="50"/>
      <c r="AB110" s="50"/>
    </row>
    <row r="111" spans="1:28" ht="39.950000000000003" customHeight="1" x14ac:dyDescent="0.25">
      <c r="A111" s="69"/>
      <c r="B111" s="66"/>
      <c r="C111" s="37">
        <v>108</v>
      </c>
      <c r="D111" s="63"/>
      <c r="E111" s="42" t="s">
        <v>87</v>
      </c>
      <c r="F111" s="43" t="s">
        <v>126</v>
      </c>
      <c r="G111" s="43" t="s">
        <v>88</v>
      </c>
      <c r="H111" s="43" t="s">
        <v>30</v>
      </c>
      <c r="I111" s="41">
        <v>496.61</v>
      </c>
      <c r="J111" s="16">
        <v>0</v>
      </c>
      <c r="K111" s="21">
        <f t="shared" si="3"/>
        <v>0</v>
      </c>
      <c r="L111" s="22" t="str">
        <f t="shared" si="4"/>
        <v>OK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50"/>
      <c r="Z111" s="50"/>
      <c r="AA111" s="50"/>
      <c r="AB111" s="50"/>
    </row>
    <row r="112" spans="1:28" ht="39.950000000000003" customHeight="1" x14ac:dyDescent="0.25">
      <c r="A112" s="69"/>
      <c r="B112" s="66"/>
      <c r="C112" s="37">
        <v>109</v>
      </c>
      <c r="D112" s="63"/>
      <c r="E112" s="42" t="s">
        <v>90</v>
      </c>
      <c r="F112" s="43" t="s">
        <v>38</v>
      </c>
      <c r="G112" s="43" t="s">
        <v>29</v>
      </c>
      <c r="H112" s="43" t="s">
        <v>30</v>
      </c>
      <c r="I112" s="41">
        <v>205.87</v>
      </c>
      <c r="J112" s="16">
        <v>0</v>
      </c>
      <c r="K112" s="21">
        <f t="shared" si="3"/>
        <v>0</v>
      </c>
      <c r="L112" s="22" t="str">
        <f t="shared" si="4"/>
        <v>OK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50"/>
      <c r="Z112" s="50"/>
      <c r="AA112" s="50"/>
      <c r="AB112" s="50"/>
    </row>
    <row r="113" spans="1:28" ht="39.950000000000003" customHeight="1" x14ac:dyDescent="0.25">
      <c r="A113" s="69"/>
      <c r="B113" s="66"/>
      <c r="C113" s="37">
        <v>110</v>
      </c>
      <c r="D113" s="63"/>
      <c r="E113" s="42" t="s">
        <v>91</v>
      </c>
      <c r="F113" s="43" t="s">
        <v>38</v>
      </c>
      <c r="G113" s="43" t="s">
        <v>29</v>
      </c>
      <c r="H113" s="43" t="s">
        <v>30</v>
      </c>
      <c r="I113" s="41">
        <v>115.8</v>
      </c>
      <c r="J113" s="16">
        <v>0</v>
      </c>
      <c r="K113" s="21">
        <f t="shared" si="3"/>
        <v>0</v>
      </c>
      <c r="L113" s="22" t="str">
        <f t="shared" si="4"/>
        <v>OK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50"/>
      <c r="Z113" s="50"/>
      <c r="AA113" s="50"/>
      <c r="AB113" s="50"/>
    </row>
    <row r="114" spans="1:28" ht="39.950000000000003" customHeight="1" x14ac:dyDescent="0.25">
      <c r="A114" s="69"/>
      <c r="B114" s="66"/>
      <c r="C114" s="37">
        <v>111</v>
      </c>
      <c r="D114" s="63"/>
      <c r="E114" s="42" t="s">
        <v>92</v>
      </c>
      <c r="F114" s="43" t="s">
        <v>38</v>
      </c>
      <c r="G114" s="43" t="s">
        <v>93</v>
      </c>
      <c r="H114" s="43" t="s">
        <v>30</v>
      </c>
      <c r="I114" s="41">
        <v>20.76</v>
      </c>
      <c r="J114" s="16">
        <v>0</v>
      </c>
      <c r="K114" s="21">
        <f t="shared" si="3"/>
        <v>0</v>
      </c>
      <c r="L114" s="22" t="str">
        <f t="shared" si="4"/>
        <v>OK</v>
      </c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50"/>
      <c r="Z114" s="50"/>
      <c r="AA114" s="50"/>
      <c r="AB114" s="50"/>
    </row>
    <row r="115" spans="1:28" ht="39.950000000000003" customHeight="1" x14ac:dyDescent="0.25">
      <c r="A115" s="69"/>
      <c r="B115" s="66"/>
      <c r="C115" s="37">
        <v>112</v>
      </c>
      <c r="D115" s="63"/>
      <c r="E115" s="42" t="s">
        <v>94</v>
      </c>
      <c r="F115" s="43" t="s">
        <v>126</v>
      </c>
      <c r="G115" s="43" t="s">
        <v>29</v>
      </c>
      <c r="H115" s="43" t="s">
        <v>30</v>
      </c>
      <c r="I115" s="41">
        <v>192.14</v>
      </c>
      <c r="J115" s="16">
        <v>0</v>
      </c>
      <c r="K115" s="21">
        <f t="shared" si="3"/>
        <v>0</v>
      </c>
      <c r="L115" s="22" t="str">
        <f t="shared" si="4"/>
        <v>OK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50"/>
      <c r="Z115" s="50"/>
      <c r="AA115" s="50"/>
      <c r="AB115" s="50"/>
    </row>
    <row r="116" spans="1:28" ht="39.950000000000003" customHeight="1" x14ac:dyDescent="0.25">
      <c r="A116" s="70"/>
      <c r="B116" s="67"/>
      <c r="C116" s="37">
        <v>113</v>
      </c>
      <c r="D116" s="64"/>
      <c r="E116" s="42" t="s">
        <v>95</v>
      </c>
      <c r="F116" s="43" t="s">
        <v>126</v>
      </c>
      <c r="G116" s="43" t="s">
        <v>29</v>
      </c>
      <c r="H116" s="43" t="s">
        <v>30</v>
      </c>
      <c r="I116" s="41">
        <v>210.16</v>
      </c>
      <c r="J116" s="16">
        <v>0</v>
      </c>
      <c r="K116" s="21">
        <f t="shared" si="3"/>
        <v>0</v>
      </c>
      <c r="L116" s="22" t="str">
        <f t="shared" si="4"/>
        <v>OK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50"/>
      <c r="Z116" s="50"/>
      <c r="AA116" s="50"/>
      <c r="AB116" s="50"/>
    </row>
    <row r="117" spans="1:28" ht="39.950000000000003" customHeight="1" x14ac:dyDescent="0.25">
      <c r="A117" s="68" t="s">
        <v>143</v>
      </c>
      <c r="B117" s="65">
        <v>4</v>
      </c>
      <c r="C117" s="37">
        <v>114</v>
      </c>
      <c r="D117" s="62" t="s">
        <v>124</v>
      </c>
      <c r="E117" s="42" t="s">
        <v>28</v>
      </c>
      <c r="F117" s="43" t="s">
        <v>126</v>
      </c>
      <c r="G117" s="43" t="s">
        <v>29</v>
      </c>
      <c r="H117" s="43" t="s">
        <v>30</v>
      </c>
      <c r="I117" s="41">
        <v>250</v>
      </c>
      <c r="J117" s="16">
        <v>0</v>
      </c>
      <c r="K117" s="21">
        <f t="shared" si="3"/>
        <v>0</v>
      </c>
      <c r="L117" s="22" t="str">
        <f t="shared" si="4"/>
        <v>OK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50"/>
      <c r="Z117" s="50"/>
      <c r="AA117" s="50"/>
      <c r="AB117" s="50"/>
    </row>
    <row r="118" spans="1:28" ht="39.950000000000003" customHeight="1" x14ac:dyDescent="0.25">
      <c r="A118" s="69"/>
      <c r="B118" s="66"/>
      <c r="C118" s="37">
        <v>115</v>
      </c>
      <c r="D118" s="63"/>
      <c r="E118" s="42" t="s">
        <v>31</v>
      </c>
      <c r="F118" s="43" t="s">
        <v>32</v>
      </c>
      <c r="G118" s="43" t="s">
        <v>29</v>
      </c>
      <c r="H118" s="43" t="s">
        <v>30</v>
      </c>
      <c r="I118" s="41">
        <v>20</v>
      </c>
      <c r="J118" s="16">
        <v>0</v>
      </c>
      <c r="K118" s="21">
        <f t="shared" si="3"/>
        <v>0</v>
      </c>
      <c r="L118" s="22" t="str">
        <f t="shared" si="4"/>
        <v>OK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50"/>
      <c r="Z118" s="50"/>
      <c r="AA118" s="50"/>
      <c r="AB118" s="50"/>
    </row>
    <row r="119" spans="1:28" ht="39.950000000000003" customHeight="1" x14ac:dyDescent="0.25">
      <c r="A119" s="69"/>
      <c r="B119" s="66"/>
      <c r="C119" s="37">
        <v>116</v>
      </c>
      <c r="D119" s="63"/>
      <c r="E119" s="42" t="s">
        <v>33</v>
      </c>
      <c r="F119" s="43" t="s">
        <v>126</v>
      </c>
      <c r="G119" s="43" t="s">
        <v>29</v>
      </c>
      <c r="H119" s="43" t="s">
        <v>30</v>
      </c>
      <c r="I119" s="41">
        <v>32</v>
      </c>
      <c r="J119" s="16">
        <v>0</v>
      </c>
      <c r="K119" s="21">
        <f t="shared" si="3"/>
        <v>0</v>
      </c>
      <c r="L119" s="22" t="str">
        <f t="shared" si="4"/>
        <v>OK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50"/>
      <c r="Z119" s="50"/>
      <c r="AA119" s="50"/>
      <c r="AB119" s="50"/>
    </row>
    <row r="120" spans="1:28" ht="39.950000000000003" customHeight="1" x14ac:dyDescent="0.25">
      <c r="A120" s="69"/>
      <c r="B120" s="66"/>
      <c r="C120" s="37">
        <v>117</v>
      </c>
      <c r="D120" s="63"/>
      <c r="E120" s="42" t="s">
        <v>34</v>
      </c>
      <c r="F120" s="43" t="s">
        <v>126</v>
      </c>
      <c r="G120" s="43" t="s">
        <v>35</v>
      </c>
      <c r="H120" s="43" t="s">
        <v>30</v>
      </c>
      <c r="I120" s="41">
        <v>52</v>
      </c>
      <c r="J120" s="16">
        <v>0</v>
      </c>
      <c r="K120" s="21">
        <f t="shared" si="3"/>
        <v>0</v>
      </c>
      <c r="L120" s="22" t="str">
        <f t="shared" si="4"/>
        <v>OK</v>
      </c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50"/>
      <c r="Z120" s="50"/>
      <c r="AA120" s="50"/>
      <c r="AB120" s="50"/>
    </row>
    <row r="121" spans="1:28" ht="39.950000000000003" customHeight="1" x14ac:dyDescent="0.25">
      <c r="A121" s="69"/>
      <c r="B121" s="66"/>
      <c r="C121" s="37">
        <v>118</v>
      </c>
      <c r="D121" s="63"/>
      <c r="E121" s="42" t="s">
        <v>36</v>
      </c>
      <c r="F121" s="43" t="s">
        <v>126</v>
      </c>
      <c r="G121" s="43" t="s">
        <v>37</v>
      </c>
      <c r="H121" s="43" t="s">
        <v>30</v>
      </c>
      <c r="I121" s="41">
        <v>75</v>
      </c>
      <c r="J121" s="16">
        <v>0</v>
      </c>
      <c r="K121" s="21">
        <f t="shared" ref="K121:K184" si="5">J121-(SUM(M121:AB121))</f>
        <v>0</v>
      </c>
      <c r="L121" s="22" t="str">
        <f t="shared" si="4"/>
        <v>OK</v>
      </c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50"/>
      <c r="Z121" s="50"/>
      <c r="AA121" s="50"/>
      <c r="AB121" s="50"/>
    </row>
    <row r="122" spans="1:28" ht="39.950000000000003" customHeight="1" x14ac:dyDescent="0.25">
      <c r="A122" s="69"/>
      <c r="B122" s="66"/>
      <c r="C122" s="37">
        <v>119</v>
      </c>
      <c r="D122" s="63"/>
      <c r="E122" s="42" t="s">
        <v>128</v>
      </c>
      <c r="F122" s="43" t="s">
        <v>126</v>
      </c>
      <c r="G122" s="43" t="s">
        <v>29</v>
      </c>
      <c r="H122" s="43" t="s">
        <v>30</v>
      </c>
      <c r="I122" s="41">
        <v>6.59</v>
      </c>
      <c r="J122" s="16">
        <v>0</v>
      </c>
      <c r="K122" s="21">
        <f t="shared" si="5"/>
        <v>0</v>
      </c>
      <c r="L122" s="22" t="str">
        <f t="shared" si="4"/>
        <v>OK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50"/>
      <c r="Z122" s="50"/>
      <c r="AA122" s="50"/>
      <c r="AB122" s="50"/>
    </row>
    <row r="123" spans="1:28" ht="39.950000000000003" customHeight="1" x14ac:dyDescent="0.25">
      <c r="A123" s="69"/>
      <c r="B123" s="66"/>
      <c r="C123" s="37">
        <v>120</v>
      </c>
      <c r="D123" s="63"/>
      <c r="E123" s="42" t="s">
        <v>129</v>
      </c>
      <c r="F123" s="43" t="s">
        <v>38</v>
      </c>
      <c r="G123" s="43" t="s">
        <v>39</v>
      </c>
      <c r="H123" s="43" t="s">
        <v>30</v>
      </c>
      <c r="I123" s="41">
        <v>13.33</v>
      </c>
      <c r="J123" s="16">
        <v>0</v>
      </c>
      <c r="K123" s="21">
        <f t="shared" si="5"/>
        <v>0</v>
      </c>
      <c r="L123" s="22" t="str">
        <f t="shared" si="4"/>
        <v>OK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50"/>
      <c r="Z123" s="50"/>
      <c r="AA123" s="50"/>
      <c r="AB123" s="50"/>
    </row>
    <row r="124" spans="1:28" ht="39.950000000000003" customHeight="1" x14ac:dyDescent="0.25">
      <c r="A124" s="69"/>
      <c r="B124" s="66"/>
      <c r="C124" s="37">
        <v>121</v>
      </c>
      <c r="D124" s="63"/>
      <c r="E124" s="42" t="s">
        <v>130</v>
      </c>
      <c r="F124" s="43" t="s">
        <v>38</v>
      </c>
      <c r="G124" s="43" t="s">
        <v>40</v>
      </c>
      <c r="H124" s="43" t="s">
        <v>30</v>
      </c>
      <c r="I124" s="41">
        <v>19.63</v>
      </c>
      <c r="J124" s="16">
        <v>0</v>
      </c>
      <c r="K124" s="21">
        <f t="shared" si="5"/>
        <v>0</v>
      </c>
      <c r="L124" s="22" t="str">
        <f t="shared" si="4"/>
        <v>OK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50"/>
      <c r="Z124" s="50"/>
      <c r="AA124" s="50"/>
      <c r="AB124" s="50"/>
    </row>
    <row r="125" spans="1:28" ht="39.950000000000003" customHeight="1" x14ac:dyDescent="0.25">
      <c r="A125" s="69"/>
      <c r="B125" s="66"/>
      <c r="C125" s="37">
        <v>122</v>
      </c>
      <c r="D125" s="63"/>
      <c r="E125" s="42" t="s">
        <v>131</v>
      </c>
      <c r="F125" s="43" t="s">
        <v>38</v>
      </c>
      <c r="G125" s="43" t="s">
        <v>41</v>
      </c>
      <c r="H125" s="43" t="s">
        <v>30</v>
      </c>
      <c r="I125" s="41">
        <v>21.33</v>
      </c>
      <c r="J125" s="16">
        <v>0</v>
      </c>
      <c r="K125" s="21">
        <f t="shared" si="5"/>
        <v>0</v>
      </c>
      <c r="L125" s="22" t="str">
        <f t="shared" si="4"/>
        <v>OK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50"/>
      <c r="Z125" s="50"/>
      <c r="AA125" s="50"/>
      <c r="AB125" s="50"/>
    </row>
    <row r="126" spans="1:28" ht="39.950000000000003" customHeight="1" x14ac:dyDescent="0.25">
      <c r="A126" s="69"/>
      <c r="B126" s="66"/>
      <c r="C126" s="37">
        <v>123</v>
      </c>
      <c r="D126" s="63"/>
      <c r="E126" s="42" t="s">
        <v>42</v>
      </c>
      <c r="F126" s="43" t="s">
        <v>11</v>
      </c>
      <c r="G126" s="43" t="s">
        <v>29</v>
      </c>
      <c r="H126" s="43" t="s">
        <v>30</v>
      </c>
      <c r="I126" s="41">
        <v>74.28</v>
      </c>
      <c r="J126" s="16">
        <v>0</v>
      </c>
      <c r="K126" s="21">
        <f t="shared" si="5"/>
        <v>0</v>
      </c>
      <c r="L126" s="22" t="str">
        <f t="shared" si="4"/>
        <v>OK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50"/>
      <c r="Z126" s="50"/>
      <c r="AA126" s="50"/>
      <c r="AB126" s="50"/>
    </row>
    <row r="127" spans="1:28" ht="39.950000000000003" customHeight="1" x14ac:dyDescent="0.25">
      <c r="A127" s="69"/>
      <c r="B127" s="66"/>
      <c r="C127" s="37">
        <v>124</v>
      </c>
      <c r="D127" s="63"/>
      <c r="E127" s="42" t="s">
        <v>43</v>
      </c>
      <c r="F127" s="43" t="s">
        <v>44</v>
      </c>
      <c r="G127" s="43" t="s">
        <v>29</v>
      </c>
      <c r="H127" s="43" t="s">
        <v>30</v>
      </c>
      <c r="I127" s="41">
        <v>26.57</v>
      </c>
      <c r="J127" s="16">
        <v>0</v>
      </c>
      <c r="K127" s="21">
        <f t="shared" si="5"/>
        <v>0</v>
      </c>
      <c r="L127" s="22" t="str">
        <f t="shared" si="4"/>
        <v>OK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50"/>
      <c r="Z127" s="50"/>
      <c r="AA127" s="50"/>
      <c r="AB127" s="50"/>
    </row>
    <row r="128" spans="1:28" ht="39.950000000000003" customHeight="1" x14ac:dyDescent="0.25">
      <c r="A128" s="69"/>
      <c r="B128" s="66"/>
      <c r="C128" s="37">
        <v>125</v>
      </c>
      <c r="D128" s="63"/>
      <c r="E128" s="42" t="s">
        <v>45</v>
      </c>
      <c r="F128" s="43" t="s">
        <v>38</v>
      </c>
      <c r="G128" s="43" t="s">
        <v>46</v>
      </c>
      <c r="H128" s="43" t="s">
        <v>30</v>
      </c>
      <c r="I128" s="41">
        <v>34.21</v>
      </c>
      <c r="J128" s="16">
        <v>0</v>
      </c>
      <c r="K128" s="21">
        <f t="shared" si="5"/>
        <v>0</v>
      </c>
      <c r="L128" s="22" t="str">
        <f t="shared" si="4"/>
        <v>OK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50"/>
      <c r="Z128" s="50"/>
      <c r="AA128" s="50"/>
      <c r="AB128" s="50"/>
    </row>
    <row r="129" spans="1:28" ht="39.950000000000003" customHeight="1" x14ac:dyDescent="0.25">
      <c r="A129" s="69"/>
      <c r="B129" s="66"/>
      <c r="C129" s="37">
        <v>126</v>
      </c>
      <c r="D129" s="63"/>
      <c r="E129" s="42" t="s">
        <v>47</v>
      </c>
      <c r="F129" s="43" t="s">
        <v>38</v>
      </c>
      <c r="G129" s="43" t="s">
        <v>48</v>
      </c>
      <c r="H129" s="43" t="s">
        <v>30</v>
      </c>
      <c r="I129" s="41">
        <v>27</v>
      </c>
      <c r="J129" s="16">
        <v>0</v>
      </c>
      <c r="K129" s="21">
        <f t="shared" si="5"/>
        <v>0</v>
      </c>
      <c r="L129" s="22" t="str">
        <f t="shared" si="4"/>
        <v>OK</v>
      </c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50"/>
      <c r="Z129" s="50"/>
      <c r="AA129" s="50"/>
      <c r="AB129" s="50"/>
    </row>
    <row r="130" spans="1:28" ht="39.950000000000003" customHeight="1" x14ac:dyDescent="0.25">
      <c r="A130" s="69"/>
      <c r="B130" s="66"/>
      <c r="C130" s="37">
        <v>127</v>
      </c>
      <c r="D130" s="63"/>
      <c r="E130" s="42" t="s">
        <v>49</v>
      </c>
      <c r="F130" s="43" t="s">
        <v>38</v>
      </c>
      <c r="G130" s="43" t="s">
        <v>50</v>
      </c>
      <c r="H130" s="43" t="s">
        <v>30</v>
      </c>
      <c r="I130" s="41">
        <v>19.21</v>
      </c>
      <c r="J130" s="16">
        <v>0</v>
      </c>
      <c r="K130" s="21">
        <f t="shared" si="5"/>
        <v>0</v>
      </c>
      <c r="L130" s="22" t="str">
        <f t="shared" si="4"/>
        <v>OK</v>
      </c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50"/>
      <c r="Z130" s="50"/>
      <c r="AA130" s="50"/>
      <c r="AB130" s="50"/>
    </row>
    <row r="131" spans="1:28" ht="39.950000000000003" customHeight="1" x14ac:dyDescent="0.25">
      <c r="A131" s="69"/>
      <c r="B131" s="66"/>
      <c r="C131" s="37">
        <v>128</v>
      </c>
      <c r="D131" s="63"/>
      <c r="E131" s="42" t="s">
        <v>51</v>
      </c>
      <c r="F131" s="43" t="s">
        <v>38</v>
      </c>
      <c r="G131" s="43" t="s">
        <v>52</v>
      </c>
      <c r="H131" s="43" t="s">
        <v>30</v>
      </c>
      <c r="I131" s="41">
        <v>240.3</v>
      </c>
      <c r="J131" s="16">
        <v>0</v>
      </c>
      <c r="K131" s="21">
        <f t="shared" si="5"/>
        <v>0</v>
      </c>
      <c r="L131" s="22" t="str">
        <f t="shared" si="4"/>
        <v>OK</v>
      </c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50"/>
      <c r="Z131" s="50"/>
      <c r="AA131" s="50"/>
      <c r="AB131" s="50"/>
    </row>
    <row r="132" spans="1:28" ht="39.950000000000003" customHeight="1" x14ac:dyDescent="0.25">
      <c r="A132" s="69"/>
      <c r="B132" s="66"/>
      <c r="C132" s="37">
        <v>129</v>
      </c>
      <c r="D132" s="63"/>
      <c r="E132" s="42" t="s">
        <v>53</v>
      </c>
      <c r="F132" s="43" t="s">
        <v>38</v>
      </c>
      <c r="G132" s="43" t="s">
        <v>54</v>
      </c>
      <c r="H132" s="43" t="s">
        <v>30</v>
      </c>
      <c r="I132" s="41">
        <v>262.35000000000002</v>
      </c>
      <c r="J132" s="16">
        <v>0</v>
      </c>
      <c r="K132" s="21">
        <f t="shared" si="5"/>
        <v>0</v>
      </c>
      <c r="L132" s="22" t="str">
        <f t="shared" si="4"/>
        <v>OK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50"/>
      <c r="Z132" s="50"/>
      <c r="AA132" s="50"/>
      <c r="AB132" s="50"/>
    </row>
    <row r="133" spans="1:28" ht="39.950000000000003" customHeight="1" x14ac:dyDescent="0.25">
      <c r="A133" s="69"/>
      <c r="B133" s="66"/>
      <c r="C133" s="37">
        <v>130</v>
      </c>
      <c r="D133" s="63"/>
      <c r="E133" s="42" t="s">
        <v>55</v>
      </c>
      <c r="F133" s="43" t="s">
        <v>38</v>
      </c>
      <c r="G133" s="43" t="s">
        <v>96</v>
      </c>
      <c r="H133" s="43" t="s">
        <v>30</v>
      </c>
      <c r="I133" s="41">
        <v>86.48</v>
      </c>
      <c r="J133" s="16">
        <v>0</v>
      </c>
      <c r="K133" s="21">
        <f t="shared" si="5"/>
        <v>0</v>
      </c>
      <c r="L133" s="22" t="str">
        <f t="shared" si="4"/>
        <v>OK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50"/>
      <c r="Z133" s="50"/>
      <c r="AA133" s="50"/>
      <c r="AB133" s="50"/>
    </row>
    <row r="134" spans="1:28" ht="39.950000000000003" customHeight="1" x14ac:dyDescent="0.25">
      <c r="A134" s="69"/>
      <c r="B134" s="66"/>
      <c r="C134" s="37">
        <v>131</v>
      </c>
      <c r="D134" s="63"/>
      <c r="E134" s="42" t="s">
        <v>57</v>
      </c>
      <c r="F134" s="43" t="s">
        <v>38</v>
      </c>
      <c r="G134" s="43" t="s">
        <v>97</v>
      </c>
      <c r="H134" s="43" t="s">
        <v>30</v>
      </c>
      <c r="I134" s="41">
        <v>33.17</v>
      </c>
      <c r="J134" s="16">
        <v>0</v>
      </c>
      <c r="K134" s="21">
        <f t="shared" si="5"/>
        <v>0</v>
      </c>
      <c r="L134" s="22" t="str">
        <f t="shared" si="4"/>
        <v>OK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50"/>
      <c r="Z134" s="50"/>
      <c r="AA134" s="50"/>
      <c r="AB134" s="50"/>
    </row>
    <row r="135" spans="1:28" ht="39.950000000000003" customHeight="1" x14ac:dyDescent="0.25">
      <c r="A135" s="69"/>
      <c r="B135" s="66"/>
      <c r="C135" s="37">
        <v>132</v>
      </c>
      <c r="D135" s="63"/>
      <c r="E135" s="42" t="s">
        <v>59</v>
      </c>
      <c r="F135" s="43" t="s">
        <v>38</v>
      </c>
      <c r="G135" s="43" t="s">
        <v>60</v>
      </c>
      <c r="H135" s="43" t="s">
        <v>30</v>
      </c>
      <c r="I135" s="41">
        <v>74.31</v>
      </c>
      <c r="J135" s="16">
        <v>0</v>
      </c>
      <c r="K135" s="21">
        <f t="shared" si="5"/>
        <v>0</v>
      </c>
      <c r="L135" s="22" t="str">
        <f t="shared" si="4"/>
        <v>OK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50"/>
      <c r="Z135" s="50"/>
      <c r="AA135" s="50"/>
      <c r="AB135" s="50"/>
    </row>
    <row r="136" spans="1:28" ht="39.950000000000003" customHeight="1" x14ac:dyDescent="0.25">
      <c r="A136" s="69"/>
      <c r="B136" s="66"/>
      <c r="C136" s="37">
        <v>133</v>
      </c>
      <c r="D136" s="63"/>
      <c r="E136" s="42" t="s">
        <v>61</v>
      </c>
      <c r="F136" s="43" t="s">
        <v>38</v>
      </c>
      <c r="G136" s="43" t="s">
        <v>62</v>
      </c>
      <c r="H136" s="43" t="s">
        <v>30</v>
      </c>
      <c r="I136" s="41">
        <v>124.47</v>
      </c>
      <c r="J136" s="16">
        <v>0</v>
      </c>
      <c r="K136" s="21">
        <f t="shared" si="5"/>
        <v>0</v>
      </c>
      <c r="L136" s="22" t="str">
        <f t="shared" si="4"/>
        <v>OK</v>
      </c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50"/>
      <c r="Z136" s="50"/>
      <c r="AA136" s="50"/>
      <c r="AB136" s="50"/>
    </row>
    <row r="137" spans="1:28" ht="39.950000000000003" customHeight="1" x14ac:dyDescent="0.25">
      <c r="A137" s="69"/>
      <c r="B137" s="66"/>
      <c r="C137" s="37">
        <v>134</v>
      </c>
      <c r="D137" s="63"/>
      <c r="E137" s="42" t="s">
        <v>63</v>
      </c>
      <c r="F137" s="43" t="s">
        <v>126</v>
      </c>
      <c r="G137" s="43" t="s">
        <v>64</v>
      </c>
      <c r="H137" s="43" t="s">
        <v>30</v>
      </c>
      <c r="I137" s="41">
        <v>1329.82</v>
      </c>
      <c r="J137" s="16">
        <v>0</v>
      </c>
      <c r="K137" s="21">
        <f t="shared" si="5"/>
        <v>0</v>
      </c>
      <c r="L137" s="22" t="str">
        <f t="shared" si="4"/>
        <v>OK</v>
      </c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50"/>
      <c r="Z137" s="50"/>
      <c r="AA137" s="50"/>
      <c r="AB137" s="50"/>
    </row>
    <row r="138" spans="1:28" ht="39.950000000000003" customHeight="1" x14ac:dyDescent="0.25">
      <c r="A138" s="69"/>
      <c r="B138" s="66"/>
      <c r="C138" s="37">
        <v>135</v>
      </c>
      <c r="D138" s="63"/>
      <c r="E138" s="42" t="s">
        <v>65</v>
      </c>
      <c r="F138" s="43" t="s">
        <v>126</v>
      </c>
      <c r="G138" s="43" t="s">
        <v>64</v>
      </c>
      <c r="H138" s="43" t="s">
        <v>30</v>
      </c>
      <c r="I138" s="41">
        <v>699.23</v>
      </c>
      <c r="J138" s="16">
        <v>0</v>
      </c>
      <c r="K138" s="21">
        <f t="shared" si="5"/>
        <v>0</v>
      </c>
      <c r="L138" s="22" t="str">
        <f t="shared" si="4"/>
        <v>OK</v>
      </c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50"/>
      <c r="Z138" s="50"/>
      <c r="AA138" s="50"/>
      <c r="AB138" s="50"/>
    </row>
    <row r="139" spans="1:28" ht="39.950000000000003" customHeight="1" x14ac:dyDescent="0.25">
      <c r="A139" s="69"/>
      <c r="B139" s="66"/>
      <c r="C139" s="37">
        <v>136</v>
      </c>
      <c r="D139" s="63"/>
      <c r="E139" s="42" t="s">
        <v>66</v>
      </c>
      <c r="F139" s="43" t="s">
        <v>126</v>
      </c>
      <c r="G139" s="43" t="s">
        <v>67</v>
      </c>
      <c r="H139" s="43" t="s">
        <v>30</v>
      </c>
      <c r="I139" s="41">
        <v>188.79</v>
      </c>
      <c r="J139" s="16">
        <v>0</v>
      </c>
      <c r="K139" s="21">
        <f t="shared" si="5"/>
        <v>0</v>
      </c>
      <c r="L139" s="22" t="str">
        <f t="shared" si="4"/>
        <v>OK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50"/>
      <c r="Z139" s="50"/>
      <c r="AA139" s="50"/>
      <c r="AB139" s="50"/>
    </row>
    <row r="140" spans="1:28" ht="39.950000000000003" customHeight="1" x14ac:dyDescent="0.25">
      <c r="A140" s="69"/>
      <c r="B140" s="66"/>
      <c r="C140" s="37">
        <v>137</v>
      </c>
      <c r="D140" s="63"/>
      <c r="E140" s="42" t="s">
        <v>68</v>
      </c>
      <c r="F140" s="43" t="s">
        <v>126</v>
      </c>
      <c r="G140" s="43" t="s">
        <v>69</v>
      </c>
      <c r="H140" s="43" t="s">
        <v>30</v>
      </c>
      <c r="I140" s="41">
        <v>867.11</v>
      </c>
      <c r="J140" s="16">
        <v>0</v>
      </c>
      <c r="K140" s="21">
        <f t="shared" si="5"/>
        <v>0</v>
      </c>
      <c r="L140" s="22" t="str">
        <f t="shared" si="4"/>
        <v>OK</v>
      </c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50"/>
      <c r="Z140" s="50"/>
      <c r="AA140" s="50"/>
      <c r="AB140" s="50"/>
    </row>
    <row r="141" spans="1:28" ht="39.950000000000003" customHeight="1" x14ac:dyDescent="0.25">
      <c r="A141" s="69"/>
      <c r="B141" s="66"/>
      <c r="C141" s="37">
        <v>138</v>
      </c>
      <c r="D141" s="63"/>
      <c r="E141" s="42" t="s">
        <v>70</v>
      </c>
      <c r="F141" s="43" t="s">
        <v>126</v>
      </c>
      <c r="G141" s="43" t="s">
        <v>29</v>
      </c>
      <c r="H141" s="43" t="s">
        <v>30</v>
      </c>
      <c r="I141" s="41">
        <v>433.26</v>
      </c>
      <c r="J141" s="16">
        <v>0</v>
      </c>
      <c r="K141" s="21">
        <f t="shared" si="5"/>
        <v>0</v>
      </c>
      <c r="L141" s="22" t="str">
        <f t="shared" si="4"/>
        <v>OK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50"/>
      <c r="Z141" s="50"/>
      <c r="AA141" s="50"/>
      <c r="AB141" s="50"/>
    </row>
    <row r="142" spans="1:28" ht="39.950000000000003" customHeight="1" x14ac:dyDescent="0.25">
      <c r="A142" s="69"/>
      <c r="B142" s="66"/>
      <c r="C142" s="37">
        <v>139</v>
      </c>
      <c r="D142" s="63"/>
      <c r="E142" s="42" t="s">
        <v>71</v>
      </c>
      <c r="F142" s="43" t="s">
        <v>126</v>
      </c>
      <c r="G142" s="43" t="s">
        <v>72</v>
      </c>
      <c r="H142" s="43" t="s">
        <v>30</v>
      </c>
      <c r="I142" s="41">
        <v>164.74</v>
      </c>
      <c r="J142" s="16">
        <v>0</v>
      </c>
      <c r="K142" s="21">
        <f t="shared" si="5"/>
        <v>0</v>
      </c>
      <c r="L142" s="22" t="str">
        <f t="shared" si="4"/>
        <v>OK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50"/>
      <c r="Z142" s="50"/>
      <c r="AA142" s="50"/>
      <c r="AB142" s="50"/>
    </row>
    <row r="143" spans="1:28" ht="39.950000000000003" customHeight="1" x14ac:dyDescent="0.25">
      <c r="A143" s="69"/>
      <c r="B143" s="66"/>
      <c r="C143" s="37">
        <v>140</v>
      </c>
      <c r="D143" s="63"/>
      <c r="E143" s="42" t="s">
        <v>73</v>
      </c>
      <c r="F143" s="43" t="s">
        <v>126</v>
      </c>
      <c r="G143" s="43" t="s">
        <v>74</v>
      </c>
      <c r="H143" s="43" t="s">
        <v>30</v>
      </c>
      <c r="I143" s="41">
        <v>960</v>
      </c>
      <c r="J143" s="16">
        <v>0</v>
      </c>
      <c r="K143" s="21">
        <f t="shared" si="5"/>
        <v>0</v>
      </c>
      <c r="L143" s="22" t="str">
        <f t="shared" si="4"/>
        <v>OK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50"/>
      <c r="Z143" s="50"/>
      <c r="AA143" s="50"/>
      <c r="AB143" s="50"/>
    </row>
    <row r="144" spans="1:28" ht="39.950000000000003" customHeight="1" x14ac:dyDescent="0.25">
      <c r="A144" s="69"/>
      <c r="B144" s="66"/>
      <c r="C144" s="37">
        <v>141</v>
      </c>
      <c r="D144" s="63"/>
      <c r="E144" s="42" t="s">
        <v>75</v>
      </c>
      <c r="F144" s="43" t="s">
        <v>126</v>
      </c>
      <c r="G144" s="43" t="s">
        <v>76</v>
      </c>
      <c r="H144" s="43" t="s">
        <v>30</v>
      </c>
      <c r="I144" s="41">
        <v>1340</v>
      </c>
      <c r="J144" s="16">
        <v>0</v>
      </c>
      <c r="K144" s="21">
        <f t="shared" si="5"/>
        <v>0</v>
      </c>
      <c r="L144" s="22" t="str">
        <f t="shared" si="4"/>
        <v>OK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50"/>
      <c r="Z144" s="50"/>
      <c r="AA144" s="50"/>
      <c r="AB144" s="50"/>
    </row>
    <row r="145" spans="1:28" ht="39.950000000000003" customHeight="1" x14ac:dyDescent="0.25">
      <c r="A145" s="69"/>
      <c r="B145" s="66"/>
      <c r="C145" s="37">
        <v>142</v>
      </c>
      <c r="D145" s="63"/>
      <c r="E145" s="42" t="s">
        <v>77</v>
      </c>
      <c r="F145" s="43" t="s">
        <v>126</v>
      </c>
      <c r="G145" s="43" t="s">
        <v>29</v>
      </c>
      <c r="H145" s="43" t="s">
        <v>30</v>
      </c>
      <c r="I145" s="41">
        <v>716.77</v>
      </c>
      <c r="J145" s="16">
        <v>0</v>
      </c>
      <c r="K145" s="21">
        <f t="shared" si="5"/>
        <v>0</v>
      </c>
      <c r="L145" s="22" t="str">
        <f t="shared" si="4"/>
        <v>OK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50"/>
      <c r="Z145" s="50"/>
      <c r="AA145" s="50"/>
      <c r="AB145" s="50"/>
    </row>
    <row r="146" spans="1:28" ht="39.950000000000003" customHeight="1" x14ac:dyDescent="0.25">
      <c r="A146" s="69"/>
      <c r="B146" s="66"/>
      <c r="C146" s="37">
        <v>143</v>
      </c>
      <c r="D146" s="63"/>
      <c r="E146" s="42" t="s">
        <v>78</v>
      </c>
      <c r="F146" s="43" t="s">
        <v>126</v>
      </c>
      <c r="G146" s="43" t="s">
        <v>29</v>
      </c>
      <c r="H146" s="43" t="s">
        <v>30</v>
      </c>
      <c r="I146" s="41">
        <v>1353.57</v>
      </c>
      <c r="J146" s="16">
        <v>0</v>
      </c>
      <c r="K146" s="21">
        <f t="shared" si="5"/>
        <v>0</v>
      </c>
      <c r="L146" s="22" t="str">
        <f t="shared" si="4"/>
        <v>OK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0"/>
      <c r="Z146" s="50"/>
      <c r="AA146" s="50"/>
      <c r="AB146" s="50"/>
    </row>
    <row r="147" spans="1:28" ht="39.950000000000003" customHeight="1" x14ac:dyDescent="0.25">
      <c r="A147" s="69"/>
      <c r="B147" s="66"/>
      <c r="C147" s="37">
        <v>144</v>
      </c>
      <c r="D147" s="63"/>
      <c r="E147" s="42" t="s">
        <v>79</v>
      </c>
      <c r="F147" s="43" t="s">
        <v>126</v>
      </c>
      <c r="G147" s="43" t="s">
        <v>29</v>
      </c>
      <c r="H147" s="43" t="s">
        <v>30</v>
      </c>
      <c r="I147" s="41">
        <v>90</v>
      </c>
      <c r="J147" s="16">
        <v>0</v>
      </c>
      <c r="K147" s="21">
        <f t="shared" si="5"/>
        <v>0</v>
      </c>
      <c r="L147" s="22" t="str">
        <f t="shared" si="4"/>
        <v>OK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0"/>
      <c r="Z147" s="50"/>
      <c r="AA147" s="50"/>
      <c r="AB147" s="50"/>
    </row>
    <row r="148" spans="1:28" ht="39.950000000000003" customHeight="1" x14ac:dyDescent="0.25">
      <c r="A148" s="69"/>
      <c r="B148" s="66"/>
      <c r="C148" s="37">
        <v>145</v>
      </c>
      <c r="D148" s="63"/>
      <c r="E148" s="42" t="s">
        <v>132</v>
      </c>
      <c r="F148" s="43" t="s">
        <v>126</v>
      </c>
      <c r="G148" s="43" t="s">
        <v>29</v>
      </c>
      <c r="H148" s="43" t="s">
        <v>30</v>
      </c>
      <c r="I148" s="41">
        <v>85.21</v>
      </c>
      <c r="J148" s="16">
        <v>0</v>
      </c>
      <c r="K148" s="21">
        <f t="shared" si="5"/>
        <v>0</v>
      </c>
      <c r="L148" s="22" t="str">
        <f t="shared" si="4"/>
        <v>OK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0"/>
      <c r="Z148" s="50"/>
      <c r="AA148" s="50"/>
      <c r="AB148" s="50"/>
    </row>
    <row r="149" spans="1:28" ht="39.950000000000003" customHeight="1" x14ac:dyDescent="0.25">
      <c r="A149" s="69"/>
      <c r="B149" s="66"/>
      <c r="C149" s="37">
        <v>146</v>
      </c>
      <c r="D149" s="63"/>
      <c r="E149" s="42" t="s">
        <v>133</v>
      </c>
      <c r="F149" s="43" t="s">
        <v>38</v>
      </c>
      <c r="G149" s="43" t="s">
        <v>80</v>
      </c>
      <c r="H149" s="43" t="s">
        <v>30</v>
      </c>
      <c r="I149" s="41">
        <v>16.18</v>
      </c>
      <c r="J149" s="16">
        <v>0</v>
      </c>
      <c r="K149" s="21">
        <f t="shared" si="5"/>
        <v>0</v>
      </c>
      <c r="L149" s="22" t="str">
        <f t="shared" si="4"/>
        <v>OK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0"/>
      <c r="Z149" s="50"/>
      <c r="AA149" s="50"/>
      <c r="AB149" s="50"/>
    </row>
    <row r="150" spans="1:28" ht="39.950000000000003" customHeight="1" x14ac:dyDescent="0.25">
      <c r="A150" s="69"/>
      <c r="B150" s="66"/>
      <c r="C150" s="37">
        <v>147</v>
      </c>
      <c r="D150" s="63"/>
      <c r="E150" s="42" t="s">
        <v>136</v>
      </c>
      <c r="F150" s="43" t="s">
        <v>38</v>
      </c>
      <c r="G150" s="43" t="s">
        <v>83</v>
      </c>
      <c r="H150" s="43" t="s">
        <v>30</v>
      </c>
      <c r="I150" s="41">
        <v>65.41</v>
      </c>
      <c r="J150" s="16">
        <v>0</v>
      </c>
      <c r="K150" s="21">
        <f t="shared" si="5"/>
        <v>0</v>
      </c>
      <c r="L150" s="22" t="str">
        <f t="shared" si="4"/>
        <v>OK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0"/>
      <c r="Z150" s="50"/>
      <c r="AA150" s="50"/>
      <c r="AB150" s="50"/>
    </row>
    <row r="151" spans="1:28" ht="39.950000000000003" customHeight="1" x14ac:dyDescent="0.25">
      <c r="A151" s="69"/>
      <c r="B151" s="66"/>
      <c r="C151" s="37">
        <v>148</v>
      </c>
      <c r="D151" s="63"/>
      <c r="E151" s="42" t="s">
        <v>137</v>
      </c>
      <c r="F151" s="43" t="s">
        <v>38</v>
      </c>
      <c r="G151" s="43" t="s">
        <v>84</v>
      </c>
      <c r="H151" s="43" t="s">
        <v>30</v>
      </c>
      <c r="I151" s="41">
        <v>34.229999999999997</v>
      </c>
      <c r="J151" s="16">
        <v>0</v>
      </c>
      <c r="K151" s="21">
        <f t="shared" si="5"/>
        <v>0</v>
      </c>
      <c r="L151" s="22" t="str">
        <f t="shared" si="4"/>
        <v>OK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0"/>
      <c r="Z151" s="50"/>
      <c r="AA151" s="50"/>
      <c r="AB151" s="50"/>
    </row>
    <row r="152" spans="1:28" ht="39.950000000000003" customHeight="1" x14ac:dyDescent="0.25">
      <c r="A152" s="69"/>
      <c r="B152" s="66"/>
      <c r="C152" s="37">
        <v>149</v>
      </c>
      <c r="D152" s="63"/>
      <c r="E152" s="42" t="s">
        <v>87</v>
      </c>
      <c r="F152" s="43" t="s">
        <v>126</v>
      </c>
      <c r="G152" s="43" t="s">
        <v>88</v>
      </c>
      <c r="H152" s="43" t="s">
        <v>30</v>
      </c>
      <c r="I152" s="41">
        <v>578.94000000000005</v>
      </c>
      <c r="J152" s="16">
        <v>0</v>
      </c>
      <c r="K152" s="21">
        <f t="shared" si="5"/>
        <v>0</v>
      </c>
      <c r="L152" s="22" t="str">
        <f t="shared" si="4"/>
        <v>OK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0"/>
      <c r="Z152" s="50"/>
      <c r="AA152" s="50"/>
      <c r="AB152" s="50"/>
    </row>
    <row r="153" spans="1:28" ht="39.950000000000003" customHeight="1" x14ac:dyDescent="0.25">
      <c r="A153" s="69"/>
      <c r="B153" s="66"/>
      <c r="C153" s="37">
        <v>150</v>
      </c>
      <c r="D153" s="63"/>
      <c r="E153" s="42" t="s">
        <v>89</v>
      </c>
      <c r="F153" s="43" t="s">
        <v>126</v>
      </c>
      <c r="G153" s="43" t="s">
        <v>29</v>
      </c>
      <c r="H153" s="43" t="s">
        <v>30</v>
      </c>
      <c r="I153" s="41">
        <v>1150</v>
      </c>
      <c r="J153" s="16">
        <v>0</v>
      </c>
      <c r="K153" s="21">
        <f t="shared" si="5"/>
        <v>0</v>
      </c>
      <c r="L153" s="22" t="str">
        <f t="shared" si="4"/>
        <v>OK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0"/>
      <c r="Z153" s="50"/>
      <c r="AA153" s="50"/>
      <c r="AB153" s="50"/>
    </row>
    <row r="154" spans="1:28" ht="39.950000000000003" customHeight="1" x14ac:dyDescent="0.25">
      <c r="A154" s="69"/>
      <c r="B154" s="66"/>
      <c r="C154" s="37">
        <v>151</v>
      </c>
      <c r="D154" s="63"/>
      <c r="E154" s="42" t="s">
        <v>90</v>
      </c>
      <c r="F154" s="43" t="s">
        <v>38</v>
      </c>
      <c r="G154" s="43" t="s">
        <v>29</v>
      </c>
      <c r="H154" s="43" t="s">
        <v>30</v>
      </c>
      <c r="I154" s="41">
        <v>240</v>
      </c>
      <c r="J154" s="16">
        <v>0</v>
      </c>
      <c r="K154" s="21">
        <f t="shared" si="5"/>
        <v>0</v>
      </c>
      <c r="L154" s="22" t="str">
        <f t="shared" si="4"/>
        <v>OK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0"/>
      <c r="Z154" s="50"/>
      <c r="AA154" s="50"/>
      <c r="AB154" s="50"/>
    </row>
    <row r="155" spans="1:28" ht="39.950000000000003" customHeight="1" x14ac:dyDescent="0.25">
      <c r="A155" s="69"/>
      <c r="B155" s="66"/>
      <c r="C155" s="37">
        <v>152</v>
      </c>
      <c r="D155" s="63"/>
      <c r="E155" s="42" t="s">
        <v>91</v>
      </c>
      <c r="F155" s="43" t="s">
        <v>38</v>
      </c>
      <c r="G155" s="43" t="s">
        <v>29</v>
      </c>
      <c r="H155" s="43" t="s">
        <v>30</v>
      </c>
      <c r="I155" s="41">
        <v>135</v>
      </c>
      <c r="J155" s="16">
        <v>0</v>
      </c>
      <c r="K155" s="21">
        <f t="shared" si="5"/>
        <v>0</v>
      </c>
      <c r="L155" s="22" t="str">
        <f t="shared" si="4"/>
        <v>OK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0"/>
      <c r="Z155" s="50"/>
      <c r="AA155" s="50"/>
      <c r="AB155" s="50"/>
    </row>
    <row r="156" spans="1:28" ht="39.950000000000003" customHeight="1" x14ac:dyDescent="0.25">
      <c r="A156" s="69"/>
      <c r="B156" s="66"/>
      <c r="C156" s="37">
        <v>153</v>
      </c>
      <c r="D156" s="63"/>
      <c r="E156" s="42" t="s">
        <v>92</v>
      </c>
      <c r="F156" s="43" t="s">
        <v>38</v>
      </c>
      <c r="G156" s="43" t="s">
        <v>93</v>
      </c>
      <c r="H156" s="43" t="s">
        <v>30</v>
      </c>
      <c r="I156" s="41">
        <v>24.21</v>
      </c>
      <c r="J156" s="16">
        <v>0</v>
      </c>
      <c r="K156" s="21">
        <f t="shared" si="5"/>
        <v>0</v>
      </c>
      <c r="L156" s="22" t="str">
        <f t="shared" si="4"/>
        <v>OK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0"/>
      <c r="Z156" s="50"/>
      <c r="AA156" s="50"/>
      <c r="AB156" s="50"/>
    </row>
    <row r="157" spans="1:28" ht="39.950000000000003" customHeight="1" x14ac:dyDescent="0.25">
      <c r="A157" s="69"/>
      <c r="B157" s="66"/>
      <c r="C157" s="37">
        <v>154</v>
      </c>
      <c r="D157" s="63"/>
      <c r="E157" s="42" t="s">
        <v>94</v>
      </c>
      <c r="F157" s="43" t="s">
        <v>126</v>
      </c>
      <c r="G157" s="43" t="s">
        <v>29</v>
      </c>
      <c r="H157" s="43" t="s">
        <v>30</v>
      </c>
      <c r="I157" s="41">
        <v>224</v>
      </c>
      <c r="J157" s="16">
        <v>0</v>
      </c>
      <c r="K157" s="21">
        <f t="shared" si="5"/>
        <v>0</v>
      </c>
      <c r="L157" s="22" t="str">
        <f t="shared" si="4"/>
        <v>OK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0"/>
      <c r="Z157" s="50"/>
      <c r="AA157" s="50"/>
      <c r="AB157" s="50"/>
    </row>
    <row r="158" spans="1:28" ht="39.950000000000003" customHeight="1" x14ac:dyDescent="0.25">
      <c r="A158" s="70"/>
      <c r="B158" s="67"/>
      <c r="C158" s="37">
        <v>155</v>
      </c>
      <c r="D158" s="64"/>
      <c r="E158" s="42" t="s">
        <v>95</v>
      </c>
      <c r="F158" s="43" t="s">
        <v>126</v>
      </c>
      <c r="G158" s="43" t="s">
        <v>29</v>
      </c>
      <c r="H158" s="43" t="s">
        <v>30</v>
      </c>
      <c r="I158" s="41">
        <v>245</v>
      </c>
      <c r="J158" s="16">
        <v>0</v>
      </c>
      <c r="K158" s="21">
        <f t="shared" si="5"/>
        <v>0</v>
      </c>
      <c r="L158" s="22" t="str">
        <f t="shared" si="4"/>
        <v>OK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0"/>
      <c r="Z158" s="50"/>
      <c r="AA158" s="50"/>
      <c r="AB158" s="50"/>
    </row>
    <row r="159" spans="1:28" ht="39.950000000000003" customHeight="1" x14ac:dyDescent="0.25">
      <c r="A159" s="68" t="s">
        <v>144</v>
      </c>
      <c r="B159" s="65">
        <v>5</v>
      </c>
      <c r="C159" s="37">
        <v>156</v>
      </c>
      <c r="D159" s="62" t="s">
        <v>124</v>
      </c>
      <c r="E159" s="42" t="s">
        <v>28</v>
      </c>
      <c r="F159" s="43" t="s">
        <v>126</v>
      </c>
      <c r="G159" s="43" t="s">
        <v>29</v>
      </c>
      <c r="H159" s="43" t="s">
        <v>30</v>
      </c>
      <c r="I159" s="41">
        <v>250</v>
      </c>
      <c r="J159" s="16">
        <v>0</v>
      </c>
      <c r="K159" s="21">
        <f t="shared" si="5"/>
        <v>0</v>
      </c>
      <c r="L159" s="22" t="str">
        <f t="shared" si="4"/>
        <v>OK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0"/>
      <c r="Z159" s="50"/>
      <c r="AA159" s="50"/>
      <c r="AB159" s="50"/>
    </row>
    <row r="160" spans="1:28" ht="39.950000000000003" customHeight="1" x14ac:dyDescent="0.25">
      <c r="A160" s="69"/>
      <c r="B160" s="66"/>
      <c r="C160" s="37">
        <v>157</v>
      </c>
      <c r="D160" s="63"/>
      <c r="E160" s="42" t="s">
        <v>31</v>
      </c>
      <c r="F160" s="43" t="s">
        <v>32</v>
      </c>
      <c r="G160" s="43" t="s">
        <v>29</v>
      </c>
      <c r="H160" s="43" t="s">
        <v>30</v>
      </c>
      <c r="I160" s="41">
        <v>20</v>
      </c>
      <c r="J160" s="16">
        <v>0</v>
      </c>
      <c r="K160" s="21">
        <f t="shared" si="5"/>
        <v>0</v>
      </c>
      <c r="L160" s="22" t="str">
        <f t="shared" si="4"/>
        <v>OK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0"/>
      <c r="Z160" s="50"/>
      <c r="AA160" s="50"/>
      <c r="AB160" s="50"/>
    </row>
    <row r="161" spans="1:28" ht="39.950000000000003" customHeight="1" x14ac:dyDescent="0.25">
      <c r="A161" s="69"/>
      <c r="B161" s="66"/>
      <c r="C161" s="37">
        <v>158</v>
      </c>
      <c r="D161" s="63"/>
      <c r="E161" s="42" t="s">
        <v>33</v>
      </c>
      <c r="F161" s="43" t="s">
        <v>126</v>
      </c>
      <c r="G161" s="43" t="s">
        <v>29</v>
      </c>
      <c r="H161" s="43" t="s">
        <v>30</v>
      </c>
      <c r="I161" s="41">
        <v>32</v>
      </c>
      <c r="J161" s="16">
        <v>0</v>
      </c>
      <c r="K161" s="21">
        <f t="shared" si="5"/>
        <v>0</v>
      </c>
      <c r="L161" s="22" t="str">
        <f t="shared" si="4"/>
        <v>OK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0"/>
      <c r="Z161" s="50"/>
      <c r="AA161" s="50"/>
      <c r="AB161" s="50"/>
    </row>
    <row r="162" spans="1:28" ht="39.950000000000003" customHeight="1" x14ac:dyDescent="0.25">
      <c r="A162" s="69"/>
      <c r="B162" s="66"/>
      <c r="C162" s="37">
        <v>159</v>
      </c>
      <c r="D162" s="63"/>
      <c r="E162" s="42" t="s">
        <v>34</v>
      </c>
      <c r="F162" s="43" t="s">
        <v>126</v>
      </c>
      <c r="G162" s="43" t="s">
        <v>35</v>
      </c>
      <c r="H162" s="43" t="s">
        <v>30</v>
      </c>
      <c r="I162" s="41">
        <v>52</v>
      </c>
      <c r="J162" s="16">
        <v>0</v>
      </c>
      <c r="K162" s="21">
        <f t="shared" si="5"/>
        <v>0</v>
      </c>
      <c r="L162" s="22" t="str">
        <f t="shared" si="4"/>
        <v>OK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0"/>
      <c r="Z162" s="50"/>
      <c r="AA162" s="50"/>
      <c r="AB162" s="50"/>
    </row>
    <row r="163" spans="1:28" ht="39.950000000000003" customHeight="1" x14ac:dyDescent="0.25">
      <c r="A163" s="69"/>
      <c r="B163" s="66"/>
      <c r="C163" s="37">
        <v>160</v>
      </c>
      <c r="D163" s="63"/>
      <c r="E163" s="42" t="s">
        <v>36</v>
      </c>
      <c r="F163" s="43" t="s">
        <v>126</v>
      </c>
      <c r="G163" s="43" t="s">
        <v>37</v>
      </c>
      <c r="H163" s="43" t="s">
        <v>30</v>
      </c>
      <c r="I163" s="41">
        <v>75</v>
      </c>
      <c r="J163" s="16">
        <v>0</v>
      </c>
      <c r="K163" s="21">
        <f t="shared" si="5"/>
        <v>0</v>
      </c>
      <c r="L163" s="22" t="str">
        <f t="shared" si="4"/>
        <v>OK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0"/>
      <c r="Z163" s="50"/>
      <c r="AA163" s="50"/>
      <c r="AB163" s="50"/>
    </row>
    <row r="164" spans="1:28" ht="39.950000000000003" customHeight="1" x14ac:dyDescent="0.25">
      <c r="A164" s="69"/>
      <c r="B164" s="66"/>
      <c r="C164" s="37">
        <v>161</v>
      </c>
      <c r="D164" s="63"/>
      <c r="E164" s="42" t="s">
        <v>128</v>
      </c>
      <c r="F164" s="43" t="s">
        <v>126</v>
      </c>
      <c r="G164" s="43" t="s">
        <v>29</v>
      </c>
      <c r="H164" s="43" t="s">
        <v>30</v>
      </c>
      <c r="I164" s="41">
        <v>6.59</v>
      </c>
      <c r="J164" s="16">
        <v>0</v>
      </c>
      <c r="K164" s="21">
        <f t="shared" si="5"/>
        <v>0</v>
      </c>
      <c r="L164" s="22" t="str">
        <f t="shared" si="4"/>
        <v>OK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0"/>
      <c r="Z164" s="50"/>
      <c r="AA164" s="50"/>
      <c r="AB164" s="50"/>
    </row>
    <row r="165" spans="1:28" ht="39.950000000000003" customHeight="1" x14ac:dyDescent="0.25">
      <c r="A165" s="69"/>
      <c r="B165" s="66"/>
      <c r="C165" s="37">
        <v>162</v>
      </c>
      <c r="D165" s="63"/>
      <c r="E165" s="42" t="s">
        <v>42</v>
      </c>
      <c r="F165" s="43" t="s">
        <v>11</v>
      </c>
      <c r="G165" s="43" t="s">
        <v>29</v>
      </c>
      <c r="H165" s="43" t="s">
        <v>30</v>
      </c>
      <c r="I165" s="41">
        <v>74.28</v>
      </c>
      <c r="J165" s="16">
        <v>0</v>
      </c>
      <c r="K165" s="21">
        <f t="shared" si="5"/>
        <v>0</v>
      </c>
      <c r="L165" s="22" t="str">
        <f t="shared" si="4"/>
        <v>OK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0"/>
      <c r="Z165" s="50"/>
      <c r="AA165" s="50"/>
      <c r="AB165" s="50"/>
    </row>
    <row r="166" spans="1:28" ht="39.950000000000003" customHeight="1" x14ac:dyDescent="0.25">
      <c r="A166" s="69"/>
      <c r="B166" s="66"/>
      <c r="C166" s="37">
        <v>163</v>
      </c>
      <c r="D166" s="63"/>
      <c r="E166" s="42" t="s">
        <v>43</v>
      </c>
      <c r="F166" s="43" t="s">
        <v>44</v>
      </c>
      <c r="G166" s="43" t="s">
        <v>29</v>
      </c>
      <c r="H166" s="43" t="s">
        <v>30</v>
      </c>
      <c r="I166" s="41">
        <v>26.57</v>
      </c>
      <c r="J166" s="16">
        <v>0</v>
      </c>
      <c r="K166" s="21">
        <f t="shared" si="5"/>
        <v>0</v>
      </c>
      <c r="L166" s="22" t="str">
        <f t="shared" si="4"/>
        <v>OK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0"/>
      <c r="Z166" s="50"/>
      <c r="AA166" s="50"/>
      <c r="AB166" s="50"/>
    </row>
    <row r="167" spans="1:28" ht="39.950000000000003" customHeight="1" x14ac:dyDescent="0.25">
      <c r="A167" s="69"/>
      <c r="B167" s="66"/>
      <c r="C167" s="37">
        <v>164</v>
      </c>
      <c r="D167" s="63"/>
      <c r="E167" s="42" t="s">
        <v>45</v>
      </c>
      <c r="F167" s="43" t="s">
        <v>38</v>
      </c>
      <c r="G167" s="43" t="s">
        <v>46</v>
      </c>
      <c r="H167" s="43" t="s">
        <v>30</v>
      </c>
      <c r="I167" s="41">
        <v>34.21</v>
      </c>
      <c r="J167" s="16">
        <v>0</v>
      </c>
      <c r="K167" s="21">
        <f t="shared" si="5"/>
        <v>0</v>
      </c>
      <c r="L167" s="22" t="str">
        <f t="shared" si="4"/>
        <v>OK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0"/>
      <c r="Z167" s="50"/>
      <c r="AA167" s="50"/>
      <c r="AB167" s="50"/>
    </row>
    <row r="168" spans="1:28" ht="39.950000000000003" customHeight="1" x14ac:dyDescent="0.25">
      <c r="A168" s="69"/>
      <c r="B168" s="66"/>
      <c r="C168" s="37">
        <v>165</v>
      </c>
      <c r="D168" s="63"/>
      <c r="E168" s="42" t="s">
        <v>47</v>
      </c>
      <c r="F168" s="43" t="s">
        <v>38</v>
      </c>
      <c r="G168" s="43" t="s">
        <v>100</v>
      </c>
      <c r="H168" s="43" t="s">
        <v>30</v>
      </c>
      <c r="I168" s="41">
        <v>27</v>
      </c>
      <c r="J168" s="16">
        <v>0</v>
      </c>
      <c r="K168" s="21">
        <f t="shared" si="5"/>
        <v>0</v>
      </c>
      <c r="L168" s="22" t="str">
        <f t="shared" si="4"/>
        <v>OK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0"/>
      <c r="Z168" s="50"/>
      <c r="AA168" s="50"/>
      <c r="AB168" s="50"/>
    </row>
    <row r="169" spans="1:28" ht="39.950000000000003" customHeight="1" x14ac:dyDescent="0.25">
      <c r="A169" s="69"/>
      <c r="B169" s="66"/>
      <c r="C169" s="37">
        <v>166</v>
      </c>
      <c r="D169" s="63"/>
      <c r="E169" s="42" t="s">
        <v>49</v>
      </c>
      <c r="F169" s="43" t="s">
        <v>38</v>
      </c>
      <c r="G169" s="43" t="s">
        <v>50</v>
      </c>
      <c r="H169" s="43" t="s">
        <v>30</v>
      </c>
      <c r="I169" s="41">
        <v>19.21</v>
      </c>
      <c r="J169" s="16">
        <v>0</v>
      </c>
      <c r="K169" s="21">
        <f t="shared" si="5"/>
        <v>0</v>
      </c>
      <c r="L169" s="22" t="str">
        <f t="shared" si="4"/>
        <v>OK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0"/>
      <c r="Z169" s="50"/>
      <c r="AA169" s="50"/>
      <c r="AB169" s="50"/>
    </row>
    <row r="170" spans="1:28" ht="39.950000000000003" customHeight="1" x14ac:dyDescent="0.25">
      <c r="A170" s="69"/>
      <c r="B170" s="66"/>
      <c r="C170" s="37">
        <v>167</v>
      </c>
      <c r="D170" s="63"/>
      <c r="E170" s="42" t="s">
        <v>51</v>
      </c>
      <c r="F170" s="43" t="s">
        <v>38</v>
      </c>
      <c r="G170" s="43" t="s">
        <v>52</v>
      </c>
      <c r="H170" s="43" t="s">
        <v>30</v>
      </c>
      <c r="I170" s="41">
        <v>240.3</v>
      </c>
      <c r="J170" s="16">
        <v>0</v>
      </c>
      <c r="K170" s="21">
        <f t="shared" si="5"/>
        <v>0</v>
      </c>
      <c r="L170" s="22" t="str">
        <f t="shared" si="4"/>
        <v>OK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50"/>
      <c r="Z170" s="50"/>
      <c r="AA170" s="50"/>
      <c r="AB170" s="50"/>
    </row>
    <row r="171" spans="1:28" ht="39.950000000000003" customHeight="1" x14ac:dyDescent="0.25">
      <c r="A171" s="69"/>
      <c r="B171" s="66"/>
      <c r="C171" s="37">
        <v>168</v>
      </c>
      <c r="D171" s="63"/>
      <c r="E171" s="42" t="s">
        <v>53</v>
      </c>
      <c r="F171" s="43" t="s">
        <v>38</v>
      </c>
      <c r="G171" s="43" t="s">
        <v>54</v>
      </c>
      <c r="H171" s="43" t="s">
        <v>30</v>
      </c>
      <c r="I171" s="41">
        <v>262.35000000000002</v>
      </c>
      <c r="J171" s="16">
        <v>0</v>
      </c>
      <c r="K171" s="21">
        <f t="shared" si="5"/>
        <v>0</v>
      </c>
      <c r="L171" s="22" t="str">
        <f t="shared" si="4"/>
        <v>OK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50"/>
      <c r="Z171" s="50"/>
      <c r="AA171" s="50"/>
      <c r="AB171" s="50"/>
    </row>
    <row r="172" spans="1:28" ht="39.950000000000003" customHeight="1" x14ac:dyDescent="0.25">
      <c r="A172" s="69"/>
      <c r="B172" s="66"/>
      <c r="C172" s="37">
        <v>169</v>
      </c>
      <c r="D172" s="63"/>
      <c r="E172" s="42" t="s">
        <v>55</v>
      </c>
      <c r="F172" s="43" t="s">
        <v>38</v>
      </c>
      <c r="G172" s="43" t="s">
        <v>96</v>
      </c>
      <c r="H172" s="43" t="s">
        <v>30</v>
      </c>
      <c r="I172" s="41">
        <v>86.48</v>
      </c>
      <c r="J172" s="16">
        <v>0</v>
      </c>
      <c r="K172" s="21">
        <f t="shared" si="5"/>
        <v>0</v>
      </c>
      <c r="L172" s="22" t="str">
        <f t="shared" si="4"/>
        <v>OK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50"/>
      <c r="Z172" s="50"/>
      <c r="AA172" s="50"/>
      <c r="AB172" s="50"/>
    </row>
    <row r="173" spans="1:28" ht="39.950000000000003" customHeight="1" x14ac:dyDescent="0.25">
      <c r="A173" s="69"/>
      <c r="B173" s="66"/>
      <c r="C173" s="37">
        <v>170</v>
      </c>
      <c r="D173" s="63"/>
      <c r="E173" s="42" t="s">
        <v>57</v>
      </c>
      <c r="F173" s="43" t="s">
        <v>38</v>
      </c>
      <c r="G173" s="43" t="s">
        <v>97</v>
      </c>
      <c r="H173" s="43" t="s">
        <v>30</v>
      </c>
      <c r="I173" s="41">
        <v>33.17</v>
      </c>
      <c r="J173" s="16">
        <v>0</v>
      </c>
      <c r="K173" s="21">
        <f t="shared" si="5"/>
        <v>0</v>
      </c>
      <c r="L173" s="22" t="str">
        <f t="shared" si="4"/>
        <v>OK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50"/>
      <c r="Z173" s="50"/>
      <c r="AA173" s="50"/>
      <c r="AB173" s="50"/>
    </row>
    <row r="174" spans="1:28" ht="39.950000000000003" customHeight="1" x14ac:dyDescent="0.25">
      <c r="A174" s="69"/>
      <c r="B174" s="66"/>
      <c r="C174" s="37">
        <v>171</v>
      </c>
      <c r="D174" s="63"/>
      <c r="E174" s="42" t="s">
        <v>59</v>
      </c>
      <c r="F174" s="43" t="s">
        <v>38</v>
      </c>
      <c r="G174" s="43" t="s">
        <v>60</v>
      </c>
      <c r="H174" s="43" t="s">
        <v>30</v>
      </c>
      <c r="I174" s="41">
        <v>74.31</v>
      </c>
      <c r="J174" s="16">
        <v>0</v>
      </c>
      <c r="K174" s="21">
        <f t="shared" si="5"/>
        <v>0</v>
      </c>
      <c r="L174" s="22" t="str">
        <f t="shared" si="4"/>
        <v>OK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50"/>
      <c r="Z174" s="50"/>
      <c r="AA174" s="50"/>
      <c r="AB174" s="50"/>
    </row>
    <row r="175" spans="1:28" ht="39.950000000000003" customHeight="1" x14ac:dyDescent="0.25">
      <c r="A175" s="69"/>
      <c r="B175" s="66"/>
      <c r="C175" s="37">
        <v>172</v>
      </c>
      <c r="D175" s="63"/>
      <c r="E175" s="42" t="s">
        <v>61</v>
      </c>
      <c r="F175" s="43" t="s">
        <v>38</v>
      </c>
      <c r="G175" s="43" t="s">
        <v>62</v>
      </c>
      <c r="H175" s="43" t="s">
        <v>30</v>
      </c>
      <c r="I175" s="41">
        <v>124.47</v>
      </c>
      <c r="J175" s="16">
        <v>0</v>
      </c>
      <c r="K175" s="21">
        <f t="shared" si="5"/>
        <v>0</v>
      </c>
      <c r="L175" s="22" t="str">
        <f t="shared" si="4"/>
        <v>OK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50"/>
      <c r="Z175" s="50"/>
      <c r="AA175" s="50"/>
      <c r="AB175" s="50"/>
    </row>
    <row r="176" spans="1:28" ht="39.950000000000003" customHeight="1" x14ac:dyDescent="0.25">
      <c r="A176" s="69"/>
      <c r="B176" s="66"/>
      <c r="C176" s="37">
        <v>173</v>
      </c>
      <c r="D176" s="63"/>
      <c r="E176" s="42" t="s">
        <v>63</v>
      </c>
      <c r="F176" s="43" t="s">
        <v>126</v>
      </c>
      <c r="G176" s="43" t="s">
        <v>64</v>
      </c>
      <c r="H176" s="43" t="s">
        <v>30</v>
      </c>
      <c r="I176" s="41">
        <v>1329.82</v>
      </c>
      <c r="J176" s="16">
        <v>0</v>
      </c>
      <c r="K176" s="21">
        <f t="shared" si="5"/>
        <v>0</v>
      </c>
      <c r="L176" s="22" t="str">
        <f t="shared" si="4"/>
        <v>OK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50"/>
      <c r="Z176" s="50"/>
      <c r="AA176" s="50"/>
      <c r="AB176" s="50"/>
    </row>
    <row r="177" spans="1:28" ht="39.950000000000003" customHeight="1" x14ac:dyDescent="0.25">
      <c r="A177" s="69"/>
      <c r="B177" s="66"/>
      <c r="C177" s="37">
        <v>174</v>
      </c>
      <c r="D177" s="63"/>
      <c r="E177" s="42" t="s">
        <v>65</v>
      </c>
      <c r="F177" s="43" t="s">
        <v>126</v>
      </c>
      <c r="G177" s="43" t="s">
        <v>64</v>
      </c>
      <c r="H177" s="43" t="s">
        <v>30</v>
      </c>
      <c r="I177" s="41">
        <v>699.23</v>
      </c>
      <c r="J177" s="16">
        <v>0</v>
      </c>
      <c r="K177" s="21">
        <f t="shared" si="5"/>
        <v>0</v>
      </c>
      <c r="L177" s="22" t="str">
        <f t="shared" si="4"/>
        <v>OK</v>
      </c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50"/>
      <c r="Z177" s="50"/>
      <c r="AA177" s="50"/>
      <c r="AB177" s="50"/>
    </row>
    <row r="178" spans="1:28" ht="39.950000000000003" customHeight="1" x14ac:dyDescent="0.25">
      <c r="A178" s="69"/>
      <c r="B178" s="66"/>
      <c r="C178" s="37">
        <v>175</v>
      </c>
      <c r="D178" s="63"/>
      <c r="E178" s="42" t="s">
        <v>66</v>
      </c>
      <c r="F178" s="43" t="s">
        <v>126</v>
      </c>
      <c r="G178" s="43" t="s">
        <v>67</v>
      </c>
      <c r="H178" s="43" t="s">
        <v>30</v>
      </c>
      <c r="I178" s="41">
        <v>188.79</v>
      </c>
      <c r="J178" s="16">
        <v>0</v>
      </c>
      <c r="K178" s="21">
        <f t="shared" si="5"/>
        <v>0</v>
      </c>
      <c r="L178" s="22" t="str">
        <f t="shared" si="4"/>
        <v>OK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50"/>
      <c r="Z178" s="50"/>
      <c r="AA178" s="50"/>
      <c r="AB178" s="50"/>
    </row>
    <row r="179" spans="1:28" ht="39.950000000000003" customHeight="1" x14ac:dyDescent="0.25">
      <c r="A179" s="69"/>
      <c r="B179" s="66"/>
      <c r="C179" s="37">
        <v>176</v>
      </c>
      <c r="D179" s="63"/>
      <c r="E179" s="42" t="s">
        <v>70</v>
      </c>
      <c r="F179" s="43" t="s">
        <v>126</v>
      </c>
      <c r="G179" s="43" t="s">
        <v>29</v>
      </c>
      <c r="H179" s="43" t="s">
        <v>30</v>
      </c>
      <c r="I179" s="41">
        <v>433.26</v>
      </c>
      <c r="J179" s="16">
        <v>0</v>
      </c>
      <c r="K179" s="21">
        <f t="shared" si="5"/>
        <v>0</v>
      </c>
      <c r="L179" s="22" t="str">
        <f t="shared" si="4"/>
        <v>OK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50"/>
      <c r="Z179" s="50"/>
      <c r="AA179" s="50"/>
      <c r="AB179" s="50"/>
    </row>
    <row r="180" spans="1:28" ht="39.950000000000003" customHeight="1" x14ac:dyDescent="0.25">
      <c r="A180" s="69"/>
      <c r="B180" s="66"/>
      <c r="C180" s="37">
        <v>177</v>
      </c>
      <c r="D180" s="63"/>
      <c r="E180" s="42" t="s">
        <v>71</v>
      </c>
      <c r="F180" s="43" t="s">
        <v>126</v>
      </c>
      <c r="G180" s="43" t="s">
        <v>72</v>
      </c>
      <c r="H180" s="43" t="s">
        <v>30</v>
      </c>
      <c r="I180" s="41">
        <v>164.74</v>
      </c>
      <c r="J180" s="16">
        <v>0</v>
      </c>
      <c r="K180" s="21">
        <f t="shared" si="5"/>
        <v>0</v>
      </c>
      <c r="L180" s="22" t="str">
        <f t="shared" si="4"/>
        <v>OK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50"/>
      <c r="Z180" s="50"/>
      <c r="AA180" s="50"/>
      <c r="AB180" s="50"/>
    </row>
    <row r="181" spans="1:28" ht="39.950000000000003" customHeight="1" x14ac:dyDescent="0.25">
      <c r="A181" s="69"/>
      <c r="B181" s="66"/>
      <c r="C181" s="37">
        <v>178</v>
      </c>
      <c r="D181" s="63"/>
      <c r="E181" s="42" t="s">
        <v>75</v>
      </c>
      <c r="F181" s="43" t="s">
        <v>126</v>
      </c>
      <c r="G181" s="43" t="s">
        <v>76</v>
      </c>
      <c r="H181" s="43" t="s">
        <v>30</v>
      </c>
      <c r="I181" s="41">
        <v>1340</v>
      </c>
      <c r="J181" s="16">
        <v>0</v>
      </c>
      <c r="K181" s="21">
        <f t="shared" si="5"/>
        <v>0</v>
      </c>
      <c r="L181" s="22" t="str">
        <f t="shared" si="4"/>
        <v>OK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50"/>
      <c r="Z181" s="50"/>
      <c r="AA181" s="50"/>
      <c r="AB181" s="50"/>
    </row>
    <row r="182" spans="1:28" ht="39.950000000000003" customHeight="1" x14ac:dyDescent="0.25">
      <c r="A182" s="69"/>
      <c r="B182" s="66"/>
      <c r="C182" s="37">
        <v>179</v>
      </c>
      <c r="D182" s="63"/>
      <c r="E182" s="42" t="s">
        <v>77</v>
      </c>
      <c r="F182" s="43" t="s">
        <v>126</v>
      </c>
      <c r="G182" s="43" t="s">
        <v>29</v>
      </c>
      <c r="H182" s="43" t="s">
        <v>30</v>
      </c>
      <c r="I182" s="41">
        <v>716.77</v>
      </c>
      <c r="J182" s="16">
        <v>0</v>
      </c>
      <c r="K182" s="21">
        <f t="shared" si="5"/>
        <v>0</v>
      </c>
      <c r="L182" s="22" t="str">
        <f t="shared" si="4"/>
        <v>OK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50"/>
      <c r="Z182" s="50"/>
      <c r="AA182" s="50"/>
      <c r="AB182" s="50"/>
    </row>
    <row r="183" spans="1:28" ht="39.950000000000003" customHeight="1" x14ac:dyDescent="0.25">
      <c r="A183" s="69"/>
      <c r="B183" s="66"/>
      <c r="C183" s="37">
        <v>180</v>
      </c>
      <c r="D183" s="63"/>
      <c r="E183" s="42" t="s">
        <v>79</v>
      </c>
      <c r="F183" s="43" t="s">
        <v>126</v>
      </c>
      <c r="G183" s="43" t="s">
        <v>29</v>
      </c>
      <c r="H183" s="43" t="s">
        <v>30</v>
      </c>
      <c r="I183" s="41">
        <v>90</v>
      </c>
      <c r="J183" s="16">
        <v>0</v>
      </c>
      <c r="K183" s="21">
        <f t="shared" si="5"/>
        <v>0</v>
      </c>
      <c r="L183" s="22" t="str">
        <f t="shared" si="4"/>
        <v>OK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50"/>
      <c r="Z183" s="50"/>
      <c r="AA183" s="50"/>
      <c r="AB183" s="50"/>
    </row>
    <row r="184" spans="1:28" ht="39.950000000000003" customHeight="1" x14ac:dyDescent="0.25">
      <c r="A184" s="69"/>
      <c r="B184" s="66"/>
      <c r="C184" s="37">
        <v>181</v>
      </c>
      <c r="D184" s="63"/>
      <c r="E184" s="42" t="s">
        <v>132</v>
      </c>
      <c r="F184" s="43" t="s">
        <v>126</v>
      </c>
      <c r="G184" s="43" t="s">
        <v>29</v>
      </c>
      <c r="H184" s="43" t="s">
        <v>30</v>
      </c>
      <c r="I184" s="41">
        <v>85.21</v>
      </c>
      <c r="J184" s="16">
        <v>0</v>
      </c>
      <c r="K184" s="21">
        <f t="shared" si="5"/>
        <v>0</v>
      </c>
      <c r="L184" s="22" t="str">
        <f t="shared" si="4"/>
        <v>OK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50"/>
      <c r="Z184" s="50"/>
      <c r="AA184" s="50"/>
      <c r="AB184" s="50"/>
    </row>
    <row r="185" spans="1:28" ht="39.950000000000003" customHeight="1" x14ac:dyDescent="0.25">
      <c r="A185" s="69"/>
      <c r="B185" s="66"/>
      <c r="C185" s="37">
        <v>182</v>
      </c>
      <c r="D185" s="63"/>
      <c r="E185" s="42" t="s">
        <v>133</v>
      </c>
      <c r="F185" s="43" t="s">
        <v>38</v>
      </c>
      <c r="G185" s="43" t="s">
        <v>101</v>
      </c>
      <c r="H185" s="43" t="s">
        <v>30</v>
      </c>
      <c r="I185" s="41">
        <v>16.18</v>
      </c>
      <c r="J185" s="16">
        <v>0</v>
      </c>
      <c r="K185" s="21">
        <f t="shared" ref="K185:K248" si="6">J185-(SUM(M185:AB185))</f>
        <v>0</v>
      </c>
      <c r="L185" s="22" t="str">
        <f t="shared" si="4"/>
        <v>OK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50"/>
      <c r="Z185" s="50"/>
      <c r="AA185" s="50"/>
      <c r="AB185" s="50"/>
    </row>
    <row r="186" spans="1:28" ht="39.950000000000003" customHeight="1" x14ac:dyDescent="0.25">
      <c r="A186" s="69"/>
      <c r="B186" s="66"/>
      <c r="C186" s="37">
        <v>183</v>
      </c>
      <c r="D186" s="63"/>
      <c r="E186" s="42" t="s">
        <v>136</v>
      </c>
      <c r="F186" s="43" t="s">
        <v>38</v>
      </c>
      <c r="G186" s="43" t="s">
        <v>83</v>
      </c>
      <c r="H186" s="43" t="s">
        <v>30</v>
      </c>
      <c r="I186" s="41">
        <v>65.41</v>
      </c>
      <c r="J186" s="16">
        <v>0</v>
      </c>
      <c r="K186" s="21">
        <f t="shared" si="6"/>
        <v>0</v>
      </c>
      <c r="L186" s="22" t="str">
        <f t="shared" si="4"/>
        <v>OK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50"/>
      <c r="Z186" s="50"/>
      <c r="AA186" s="50"/>
      <c r="AB186" s="50"/>
    </row>
    <row r="187" spans="1:28" ht="39.950000000000003" customHeight="1" x14ac:dyDescent="0.25">
      <c r="A187" s="69"/>
      <c r="B187" s="66"/>
      <c r="C187" s="37">
        <v>184</v>
      </c>
      <c r="D187" s="63"/>
      <c r="E187" s="42" t="s">
        <v>137</v>
      </c>
      <c r="F187" s="43" t="s">
        <v>38</v>
      </c>
      <c r="G187" s="43" t="s">
        <v>84</v>
      </c>
      <c r="H187" s="43" t="s">
        <v>30</v>
      </c>
      <c r="I187" s="41">
        <v>34.229999999999997</v>
      </c>
      <c r="J187" s="16">
        <v>0</v>
      </c>
      <c r="K187" s="21">
        <f t="shared" si="6"/>
        <v>0</v>
      </c>
      <c r="L187" s="22" t="str">
        <f t="shared" si="4"/>
        <v>OK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50"/>
      <c r="Z187" s="50"/>
      <c r="AA187" s="50"/>
      <c r="AB187" s="50"/>
    </row>
    <row r="188" spans="1:28" ht="39.950000000000003" customHeight="1" x14ac:dyDescent="0.25">
      <c r="A188" s="69"/>
      <c r="B188" s="66"/>
      <c r="C188" s="37">
        <v>185</v>
      </c>
      <c r="D188" s="63"/>
      <c r="E188" s="42" t="s">
        <v>87</v>
      </c>
      <c r="F188" s="43" t="s">
        <v>126</v>
      </c>
      <c r="G188" s="43" t="s">
        <v>88</v>
      </c>
      <c r="H188" s="43" t="s">
        <v>30</v>
      </c>
      <c r="I188" s="41">
        <v>578.94000000000005</v>
      </c>
      <c r="J188" s="16">
        <v>0</v>
      </c>
      <c r="K188" s="21">
        <f t="shared" si="6"/>
        <v>0</v>
      </c>
      <c r="L188" s="22" t="str">
        <f t="shared" si="4"/>
        <v>OK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50"/>
      <c r="Z188" s="50"/>
      <c r="AA188" s="50"/>
      <c r="AB188" s="50"/>
    </row>
    <row r="189" spans="1:28" ht="39.950000000000003" customHeight="1" x14ac:dyDescent="0.25">
      <c r="A189" s="69"/>
      <c r="B189" s="66"/>
      <c r="C189" s="37">
        <v>186</v>
      </c>
      <c r="D189" s="63"/>
      <c r="E189" s="42" t="s">
        <v>91</v>
      </c>
      <c r="F189" s="43" t="s">
        <v>38</v>
      </c>
      <c r="G189" s="43" t="s">
        <v>29</v>
      </c>
      <c r="H189" s="43" t="s">
        <v>30</v>
      </c>
      <c r="I189" s="41">
        <v>135</v>
      </c>
      <c r="J189" s="16">
        <v>0</v>
      </c>
      <c r="K189" s="21">
        <f t="shared" si="6"/>
        <v>0</v>
      </c>
      <c r="L189" s="22" t="str">
        <f t="shared" si="4"/>
        <v>OK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50"/>
      <c r="Z189" s="50"/>
      <c r="AA189" s="50"/>
      <c r="AB189" s="50"/>
    </row>
    <row r="190" spans="1:28" ht="39.950000000000003" customHeight="1" x14ac:dyDescent="0.25">
      <c r="A190" s="69"/>
      <c r="B190" s="66"/>
      <c r="C190" s="37">
        <v>187</v>
      </c>
      <c r="D190" s="63"/>
      <c r="E190" s="42" t="s">
        <v>92</v>
      </c>
      <c r="F190" s="43" t="s">
        <v>38</v>
      </c>
      <c r="G190" s="43" t="s">
        <v>93</v>
      </c>
      <c r="H190" s="43" t="s">
        <v>30</v>
      </c>
      <c r="I190" s="41">
        <v>24.21</v>
      </c>
      <c r="J190" s="16">
        <v>0</v>
      </c>
      <c r="K190" s="21">
        <f t="shared" si="6"/>
        <v>0</v>
      </c>
      <c r="L190" s="22" t="str">
        <f t="shared" si="4"/>
        <v>OK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50"/>
      <c r="Z190" s="50"/>
      <c r="AA190" s="50"/>
      <c r="AB190" s="50"/>
    </row>
    <row r="191" spans="1:28" ht="39.950000000000003" customHeight="1" x14ac:dyDescent="0.25">
      <c r="A191" s="69"/>
      <c r="B191" s="66"/>
      <c r="C191" s="37">
        <v>188</v>
      </c>
      <c r="D191" s="63"/>
      <c r="E191" s="42" t="s">
        <v>94</v>
      </c>
      <c r="F191" s="43" t="s">
        <v>126</v>
      </c>
      <c r="G191" s="43" t="s">
        <v>29</v>
      </c>
      <c r="H191" s="43" t="s">
        <v>30</v>
      </c>
      <c r="I191" s="41">
        <v>224</v>
      </c>
      <c r="J191" s="16">
        <v>0</v>
      </c>
      <c r="K191" s="21">
        <f t="shared" si="6"/>
        <v>0</v>
      </c>
      <c r="L191" s="22" t="str">
        <f t="shared" si="4"/>
        <v>OK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50"/>
      <c r="Z191" s="50"/>
      <c r="AA191" s="50"/>
      <c r="AB191" s="50"/>
    </row>
    <row r="192" spans="1:28" ht="39.950000000000003" customHeight="1" x14ac:dyDescent="0.25">
      <c r="A192" s="70"/>
      <c r="B192" s="67"/>
      <c r="C192" s="37">
        <v>189</v>
      </c>
      <c r="D192" s="64"/>
      <c r="E192" s="42" t="s">
        <v>95</v>
      </c>
      <c r="F192" s="43" t="s">
        <v>126</v>
      </c>
      <c r="G192" s="43" t="s">
        <v>29</v>
      </c>
      <c r="H192" s="43" t="s">
        <v>30</v>
      </c>
      <c r="I192" s="41">
        <v>245</v>
      </c>
      <c r="J192" s="16">
        <v>0</v>
      </c>
      <c r="K192" s="21">
        <f t="shared" si="6"/>
        <v>0</v>
      </c>
      <c r="L192" s="22" t="str">
        <f t="shared" si="4"/>
        <v>OK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50"/>
      <c r="Z192" s="50"/>
      <c r="AA192" s="50"/>
      <c r="AB192" s="50"/>
    </row>
    <row r="193" spans="1:28" ht="39.950000000000003" customHeight="1" x14ac:dyDescent="0.25">
      <c r="A193" s="68" t="s">
        <v>145</v>
      </c>
      <c r="B193" s="65">
        <v>6</v>
      </c>
      <c r="C193" s="37">
        <v>190</v>
      </c>
      <c r="D193" s="62" t="s">
        <v>125</v>
      </c>
      <c r="E193" s="42" t="s">
        <v>28</v>
      </c>
      <c r="F193" s="43" t="s">
        <v>126</v>
      </c>
      <c r="G193" s="43" t="s">
        <v>138</v>
      </c>
      <c r="H193" s="43" t="s">
        <v>30</v>
      </c>
      <c r="I193" s="41">
        <v>177</v>
      </c>
      <c r="J193" s="16">
        <v>12</v>
      </c>
      <c r="K193" s="21">
        <f t="shared" si="6"/>
        <v>12</v>
      </c>
      <c r="L193" s="22" t="str">
        <f t="shared" si="4"/>
        <v>OK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50"/>
      <c r="Z193" s="50"/>
      <c r="AA193" s="50"/>
      <c r="AB193" s="50"/>
    </row>
    <row r="194" spans="1:28" ht="39.950000000000003" customHeight="1" x14ac:dyDescent="0.25">
      <c r="A194" s="69"/>
      <c r="B194" s="66"/>
      <c r="C194" s="37">
        <v>191</v>
      </c>
      <c r="D194" s="63"/>
      <c r="E194" s="42" t="s">
        <v>31</v>
      </c>
      <c r="F194" s="43" t="s">
        <v>32</v>
      </c>
      <c r="G194" s="43" t="s">
        <v>138</v>
      </c>
      <c r="H194" s="43" t="s">
        <v>30</v>
      </c>
      <c r="I194" s="41">
        <v>15</v>
      </c>
      <c r="J194" s="16">
        <v>500</v>
      </c>
      <c r="K194" s="21">
        <f t="shared" si="6"/>
        <v>500</v>
      </c>
      <c r="L194" s="22" t="str">
        <f t="shared" si="4"/>
        <v>OK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50"/>
      <c r="Z194" s="50"/>
      <c r="AA194" s="50"/>
      <c r="AB194" s="50"/>
    </row>
    <row r="195" spans="1:28" ht="39.950000000000003" customHeight="1" x14ac:dyDescent="0.25">
      <c r="A195" s="69"/>
      <c r="B195" s="66"/>
      <c r="C195" s="37">
        <v>192</v>
      </c>
      <c r="D195" s="63"/>
      <c r="E195" s="42" t="s">
        <v>33</v>
      </c>
      <c r="F195" s="43" t="s">
        <v>126</v>
      </c>
      <c r="G195" s="43" t="s">
        <v>138</v>
      </c>
      <c r="H195" s="43" t="s">
        <v>30</v>
      </c>
      <c r="I195" s="41">
        <v>32</v>
      </c>
      <c r="J195" s="16">
        <v>100</v>
      </c>
      <c r="K195" s="21">
        <f t="shared" si="6"/>
        <v>100</v>
      </c>
      <c r="L195" s="22" t="str">
        <f t="shared" si="4"/>
        <v>OK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50"/>
      <c r="Z195" s="50"/>
      <c r="AA195" s="50"/>
      <c r="AB195" s="50"/>
    </row>
    <row r="196" spans="1:28" ht="39.950000000000003" customHeight="1" x14ac:dyDescent="0.25">
      <c r="A196" s="69"/>
      <c r="B196" s="66"/>
      <c r="C196" s="37">
        <v>193</v>
      </c>
      <c r="D196" s="63"/>
      <c r="E196" s="42" t="s">
        <v>34</v>
      </c>
      <c r="F196" s="43" t="s">
        <v>126</v>
      </c>
      <c r="G196" s="43" t="s">
        <v>102</v>
      </c>
      <c r="H196" s="43" t="s">
        <v>30</v>
      </c>
      <c r="I196" s="41">
        <v>52</v>
      </c>
      <c r="J196" s="16">
        <v>200</v>
      </c>
      <c r="K196" s="21">
        <f t="shared" si="6"/>
        <v>200</v>
      </c>
      <c r="L196" s="22" t="str">
        <f t="shared" si="4"/>
        <v>OK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50"/>
      <c r="Z196" s="50"/>
      <c r="AA196" s="50"/>
      <c r="AB196" s="50"/>
    </row>
    <row r="197" spans="1:28" ht="39.950000000000003" customHeight="1" x14ac:dyDescent="0.25">
      <c r="A197" s="69"/>
      <c r="B197" s="66"/>
      <c r="C197" s="37">
        <v>194</v>
      </c>
      <c r="D197" s="63"/>
      <c r="E197" s="42" t="s">
        <v>36</v>
      </c>
      <c r="F197" s="43" t="s">
        <v>126</v>
      </c>
      <c r="G197" s="43" t="s">
        <v>103</v>
      </c>
      <c r="H197" s="43" t="s">
        <v>30</v>
      </c>
      <c r="I197" s="41">
        <v>66.489999999999995</v>
      </c>
      <c r="J197" s="16">
        <v>200</v>
      </c>
      <c r="K197" s="21">
        <f t="shared" si="6"/>
        <v>200</v>
      </c>
      <c r="L197" s="22" t="str">
        <f t="shared" si="4"/>
        <v>OK</v>
      </c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50"/>
      <c r="Z197" s="50"/>
      <c r="AA197" s="50"/>
      <c r="AB197" s="50"/>
    </row>
    <row r="198" spans="1:28" ht="39.950000000000003" customHeight="1" x14ac:dyDescent="0.25">
      <c r="A198" s="69"/>
      <c r="B198" s="66"/>
      <c r="C198" s="37">
        <v>195</v>
      </c>
      <c r="D198" s="63"/>
      <c r="E198" s="42" t="s">
        <v>128</v>
      </c>
      <c r="F198" s="43" t="s">
        <v>126</v>
      </c>
      <c r="G198" s="43" t="s">
        <v>138</v>
      </c>
      <c r="H198" s="43" t="s">
        <v>30</v>
      </c>
      <c r="I198" s="41">
        <v>6.59</v>
      </c>
      <c r="J198" s="16">
        <v>200</v>
      </c>
      <c r="K198" s="21">
        <f t="shared" si="6"/>
        <v>200</v>
      </c>
      <c r="L198" s="22" t="str">
        <f t="shared" si="4"/>
        <v>OK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50"/>
      <c r="Z198" s="50"/>
      <c r="AA198" s="50"/>
      <c r="AB198" s="50"/>
    </row>
    <row r="199" spans="1:28" ht="39.950000000000003" customHeight="1" x14ac:dyDescent="0.25">
      <c r="A199" s="69"/>
      <c r="B199" s="66"/>
      <c r="C199" s="37">
        <v>196</v>
      </c>
      <c r="D199" s="63"/>
      <c r="E199" s="42" t="s">
        <v>129</v>
      </c>
      <c r="F199" s="43" t="s">
        <v>38</v>
      </c>
      <c r="G199" s="43" t="s">
        <v>104</v>
      </c>
      <c r="H199" s="43" t="s">
        <v>30</v>
      </c>
      <c r="I199" s="41">
        <v>10</v>
      </c>
      <c r="J199" s="16">
        <v>4000</v>
      </c>
      <c r="K199" s="21">
        <f t="shared" si="6"/>
        <v>4000</v>
      </c>
      <c r="L199" s="22" t="str">
        <f t="shared" si="4"/>
        <v>OK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50"/>
      <c r="Z199" s="50"/>
      <c r="AA199" s="50"/>
      <c r="AB199" s="50"/>
    </row>
    <row r="200" spans="1:28" ht="39.950000000000003" customHeight="1" x14ac:dyDescent="0.25">
      <c r="A200" s="69"/>
      <c r="B200" s="66"/>
      <c r="C200" s="37">
        <v>197</v>
      </c>
      <c r="D200" s="63"/>
      <c r="E200" s="42" t="s">
        <v>130</v>
      </c>
      <c r="F200" s="43" t="s">
        <v>38</v>
      </c>
      <c r="G200" s="43" t="s">
        <v>105</v>
      </c>
      <c r="H200" s="43" t="s">
        <v>30</v>
      </c>
      <c r="I200" s="41">
        <v>12</v>
      </c>
      <c r="J200" s="16">
        <v>2000</v>
      </c>
      <c r="K200" s="21">
        <f t="shared" si="6"/>
        <v>2000</v>
      </c>
      <c r="L200" s="22" t="str">
        <f t="shared" si="4"/>
        <v>OK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50"/>
      <c r="Z200" s="50"/>
      <c r="AA200" s="50"/>
      <c r="AB200" s="50"/>
    </row>
    <row r="201" spans="1:28" ht="39.950000000000003" customHeight="1" x14ac:dyDescent="0.25">
      <c r="A201" s="69"/>
      <c r="B201" s="66"/>
      <c r="C201" s="37">
        <v>198</v>
      </c>
      <c r="D201" s="63"/>
      <c r="E201" s="42" t="s">
        <v>131</v>
      </c>
      <c r="F201" s="43" t="s">
        <v>38</v>
      </c>
      <c r="G201" s="43" t="s">
        <v>106</v>
      </c>
      <c r="H201" s="43" t="s">
        <v>30</v>
      </c>
      <c r="I201" s="41">
        <v>13</v>
      </c>
      <c r="J201" s="16">
        <v>200</v>
      </c>
      <c r="K201" s="21">
        <f t="shared" si="6"/>
        <v>200</v>
      </c>
      <c r="L201" s="22" t="str">
        <f t="shared" si="4"/>
        <v>OK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50"/>
      <c r="Z201" s="50"/>
      <c r="AA201" s="50"/>
      <c r="AB201" s="50"/>
    </row>
    <row r="202" spans="1:28" ht="39.950000000000003" customHeight="1" x14ac:dyDescent="0.25">
      <c r="A202" s="69"/>
      <c r="B202" s="66"/>
      <c r="C202" s="37">
        <v>199</v>
      </c>
      <c r="D202" s="63"/>
      <c r="E202" s="42" t="s">
        <v>42</v>
      </c>
      <c r="F202" s="43" t="s">
        <v>11</v>
      </c>
      <c r="G202" s="43" t="s">
        <v>138</v>
      </c>
      <c r="H202" s="43" t="s">
        <v>30</v>
      </c>
      <c r="I202" s="41">
        <v>50</v>
      </c>
      <c r="J202" s="16">
        <v>50</v>
      </c>
      <c r="K202" s="21">
        <f t="shared" si="6"/>
        <v>50</v>
      </c>
      <c r="L202" s="22" t="str">
        <f t="shared" si="4"/>
        <v>OK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50"/>
      <c r="Z202" s="50"/>
      <c r="AA202" s="50"/>
      <c r="AB202" s="50"/>
    </row>
    <row r="203" spans="1:28" ht="39.950000000000003" customHeight="1" x14ac:dyDescent="0.25">
      <c r="A203" s="69"/>
      <c r="B203" s="66"/>
      <c r="C203" s="37">
        <v>200</v>
      </c>
      <c r="D203" s="63"/>
      <c r="E203" s="42" t="s">
        <v>43</v>
      </c>
      <c r="F203" s="43" t="s">
        <v>44</v>
      </c>
      <c r="G203" s="43" t="s">
        <v>138</v>
      </c>
      <c r="H203" s="43" t="s">
        <v>30</v>
      </c>
      <c r="I203" s="41">
        <v>25</v>
      </c>
      <c r="J203" s="16">
        <v>100</v>
      </c>
      <c r="K203" s="21">
        <f t="shared" si="6"/>
        <v>100</v>
      </c>
      <c r="L203" s="22" t="str">
        <f t="shared" si="4"/>
        <v>OK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50"/>
      <c r="Z203" s="50"/>
      <c r="AA203" s="50"/>
      <c r="AB203" s="50"/>
    </row>
    <row r="204" spans="1:28" ht="39.950000000000003" customHeight="1" x14ac:dyDescent="0.25">
      <c r="A204" s="69"/>
      <c r="B204" s="66"/>
      <c r="C204" s="37">
        <v>201</v>
      </c>
      <c r="D204" s="63"/>
      <c r="E204" s="42" t="s">
        <v>45</v>
      </c>
      <c r="F204" s="43" t="s">
        <v>38</v>
      </c>
      <c r="G204" s="43" t="s">
        <v>107</v>
      </c>
      <c r="H204" s="43" t="s">
        <v>30</v>
      </c>
      <c r="I204" s="41">
        <v>34.21</v>
      </c>
      <c r="J204" s="16">
        <v>200</v>
      </c>
      <c r="K204" s="21">
        <f t="shared" si="6"/>
        <v>200</v>
      </c>
      <c r="L204" s="22" t="str">
        <f t="shared" si="4"/>
        <v>OK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50"/>
      <c r="Z204" s="50"/>
      <c r="AA204" s="50"/>
      <c r="AB204" s="50"/>
    </row>
    <row r="205" spans="1:28" ht="39.950000000000003" customHeight="1" x14ac:dyDescent="0.25">
      <c r="A205" s="69"/>
      <c r="B205" s="66"/>
      <c r="C205" s="37">
        <v>202</v>
      </c>
      <c r="D205" s="63"/>
      <c r="E205" s="42" t="s">
        <v>47</v>
      </c>
      <c r="F205" s="43" t="s">
        <v>38</v>
      </c>
      <c r="G205" s="43" t="s">
        <v>108</v>
      </c>
      <c r="H205" s="43" t="s">
        <v>30</v>
      </c>
      <c r="I205" s="41">
        <v>27</v>
      </c>
      <c r="J205" s="16">
        <v>200</v>
      </c>
      <c r="K205" s="21">
        <f t="shared" si="6"/>
        <v>200</v>
      </c>
      <c r="L205" s="22" t="str">
        <f t="shared" si="4"/>
        <v>OK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50"/>
      <c r="Z205" s="50"/>
      <c r="AA205" s="50"/>
      <c r="AB205" s="50"/>
    </row>
    <row r="206" spans="1:28" ht="39.950000000000003" customHeight="1" x14ac:dyDescent="0.25">
      <c r="A206" s="69"/>
      <c r="B206" s="66"/>
      <c r="C206" s="37">
        <v>203</v>
      </c>
      <c r="D206" s="63"/>
      <c r="E206" s="42" t="s">
        <v>49</v>
      </c>
      <c r="F206" s="43" t="s">
        <v>38</v>
      </c>
      <c r="G206" s="43" t="s">
        <v>109</v>
      </c>
      <c r="H206" s="43" t="s">
        <v>30</v>
      </c>
      <c r="I206" s="41">
        <v>18</v>
      </c>
      <c r="J206" s="16">
        <v>200</v>
      </c>
      <c r="K206" s="21">
        <f t="shared" si="6"/>
        <v>200</v>
      </c>
      <c r="L206" s="22" t="str">
        <f t="shared" si="4"/>
        <v>OK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50"/>
      <c r="Z206" s="50"/>
      <c r="AA206" s="50"/>
      <c r="AB206" s="50"/>
    </row>
    <row r="207" spans="1:28" ht="39.950000000000003" customHeight="1" x14ac:dyDescent="0.25">
      <c r="A207" s="69"/>
      <c r="B207" s="66"/>
      <c r="C207" s="37">
        <v>204</v>
      </c>
      <c r="D207" s="63"/>
      <c r="E207" s="42" t="s">
        <v>51</v>
      </c>
      <c r="F207" s="43" t="s">
        <v>38</v>
      </c>
      <c r="G207" s="43" t="s">
        <v>110</v>
      </c>
      <c r="H207" s="43" t="s">
        <v>30</v>
      </c>
      <c r="I207" s="41">
        <v>240.3</v>
      </c>
      <c r="J207" s="16">
        <v>50</v>
      </c>
      <c r="K207" s="21">
        <f t="shared" si="6"/>
        <v>50</v>
      </c>
      <c r="L207" s="22" t="str">
        <f t="shared" si="4"/>
        <v>OK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50"/>
      <c r="Z207" s="50"/>
      <c r="AA207" s="50"/>
      <c r="AB207" s="50"/>
    </row>
    <row r="208" spans="1:28" ht="39.950000000000003" customHeight="1" x14ac:dyDescent="0.25">
      <c r="A208" s="69"/>
      <c r="B208" s="66"/>
      <c r="C208" s="37">
        <v>205</v>
      </c>
      <c r="D208" s="63"/>
      <c r="E208" s="42" t="s">
        <v>53</v>
      </c>
      <c r="F208" s="43" t="s">
        <v>38</v>
      </c>
      <c r="G208" s="43" t="s">
        <v>111</v>
      </c>
      <c r="H208" s="43" t="s">
        <v>30</v>
      </c>
      <c r="I208" s="41">
        <v>262.35000000000002</v>
      </c>
      <c r="J208" s="16">
        <v>50</v>
      </c>
      <c r="K208" s="21">
        <f t="shared" si="6"/>
        <v>50</v>
      </c>
      <c r="L208" s="22" t="str">
        <f t="shared" si="4"/>
        <v>OK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50"/>
      <c r="Z208" s="50"/>
      <c r="AA208" s="50"/>
      <c r="AB208" s="50"/>
    </row>
    <row r="209" spans="1:28" ht="39.950000000000003" customHeight="1" x14ac:dyDescent="0.25">
      <c r="A209" s="69"/>
      <c r="B209" s="66"/>
      <c r="C209" s="37">
        <v>206</v>
      </c>
      <c r="D209" s="63"/>
      <c r="E209" s="42" t="s">
        <v>55</v>
      </c>
      <c r="F209" s="43" t="s">
        <v>38</v>
      </c>
      <c r="G209" s="43" t="s">
        <v>112</v>
      </c>
      <c r="H209" s="43" t="s">
        <v>30</v>
      </c>
      <c r="I209" s="41">
        <v>78.8</v>
      </c>
      <c r="J209" s="16">
        <v>100</v>
      </c>
      <c r="K209" s="21">
        <f t="shared" si="6"/>
        <v>100</v>
      </c>
      <c r="L209" s="22" t="str">
        <f t="shared" si="4"/>
        <v>OK</v>
      </c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50"/>
      <c r="Z209" s="50"/>
      <c r="AA209" s="50"/>
      <c r="AB209" s="50"/>
    </row>
    <row r="210" spans="1:28" ht="39.950000000000003" customHeight="1" x14ac:dyDescent="0.25">
      <c r="A210" s="69"/>
      <c r="B210" s="66"/>
      <c r="C210" s="37">
        <v>207</v>
      </c>
      <c r="D210" s="63"/>
      <c r="E210" s="42" t="s">
        <v>57</v>
      </c>
      <c r="F210" s="43" t="s">
        <v>38</v>
      </c>
      <c r="G210" s="43" t="s">
        <v>113</v>
      </c>
      <c r="H210" s="43" t="s">
        <v>30</v>
      </c>
      <c r="I210" s="41">
        <v>33.17</v>
      </c>
      <c r="J210" s="16">
        <v>100</v>
      </c>
      <c r="K210" s="21">
        <f t="shared" si="6"/>
        <v>100</v>
      </c>
      <c r="L210" s="22" t="str">
        <f t="shared" si="4"/>
        <v>OK</v>
      </c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50"/>
      <c r="Z210" s="50"/>
      <c r="AA210" s="50"/>
      <c r="AB210" s="50"/>
    </row>
    <row r="211" spans="1:28" ht="39.950000000000003" customHeight="1" x14ac:dyDescent="0.25">
      <c r="A211" s="69"/>
      <c r="B211" s="66"/>
      <c r="C211" s="37">
        <v>208</v>
      </c>
      <c r="D211" s="63"/>
      <c r="E211" s="42" t="s">
        <v>59</v>
      </c>
      <c r="F211" s="43" t="s">
        <v>38</v>
      </c>
      <c r="G211" s="43" t="s">
        <v>114</v>
      </c>
      <c r="H211" s="43" t="s">
        <v>30</v>
      </c>
      <c r="I211" s="41">
        <v>74.31</v>
      </c>
      <c r="J211" s="16">
        <v>100</v>
      </c>
      <c r="K211" s="21">
        <f t="shared" si="6"/>
        <v>100</v>
      </c>
      <c r="L211" s="22" t="str">
        <f t="shared" si="4"/>
        <v>OK</v>
      </c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50"/>
      <c r="Z211" s="50"/>
      <c r="AA211" s="50"/>
      <c r="AB211" s="50"/>
    </row>
    <row r="212" spans="1:28" ht="39.950000000000003" customHeight="1" x14ac:dyDescent="0.25">
      <c r="A212" s="69"/>
      <c r="B212" s="66"/>
      <c r="C212" s="37">
        <v>209</v>
      </c>
      <c r="D212" s="63"/>
      <c r="E212" s="42" t="s">
        <v>61</v>
      </c>
      <c r="F212" s="43" t="s">
        <v>38</v>
      </c>
      <c r="G212" s="43" t="s">
        <v>115</v>
      </c>
      <c r="H212" s="43" t="s">
        <v>30</v>
      </c>
      <c r="I212" s="41">
        <v>124.47</v>
      </c>
      <c r="J212" s="16">
        <v>80</v>
      </c>
      <c r="K212" s="21">
        <f t="shared" si="6"/>
        <v>80</v>
      </c>
      <c r="L212" s="22" t="str">
        <f t="shared" si="4"/>
        <v>OK</v>
      </c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50"/>
      <c r="Z212" s="50"/>
      <c r="AA212" s="50"/>
      <c r="AB212" s="50"/>
    </row>
    <row r="213" spans="1:28" ht="39.950000000000003" customHeight="1" x14ac:dyDescent="0.25">
      <c r="A213" s="69"/>
      <c r="B213" s="66"/>
      <c r="C213" s="37">
        <v>210</v>
      </c>
      <c r="D213" s="63"/>
      <c r="E213" s="42" t="s">
        <v>63</v>
      </c>
      <c r="F213" s="43" t="s">
        <v>126</v>
      </c>
      <c r="G213" s="43" t="s">
        <v>116</v>
      </c>
      <c r="H213" s="43" t="s">
        <v>30</v>
      </c>
      <c r="I213" s="41">
        <v>1329.2</v>
      </c>
      <c r="J213" s="16">
        <v>2</v>
      </c>
      <c r="K213" s="21">
        <f t="shared" si="6"/>
        <v>2</v>
      </c>
      <c r="L213" s="22" t="str">
        <f t="shared" si="4"/>
        <v>OK</v>
      </c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50"/>
      <c r="Z213" s="50"/>
      <c r="AA213" s="50"/>
      <c r="AB213" s="50"/>
    </row>
    <row r="214" spans="1:28" ht="39.950000000000003" customHeight="1" x14ac:dyDescent="0.25">
      <c r="A214" s="69"/>
      <c r="B214" s="66"/>
      <c r="C214" s="37">
        <v>211</v>
      </c>
      <c r="D214" s="63"/>
      <c r="E214" s="42" t="s">
        <v>65</v>
      </c>
      <c r="F214" s="43" t="s">
        <v>126</v>
      </c>
      <c r="G214" s="43" t="s">
        <v>116</v>
      </c>
      <c r="H214" s="43" t="s">
        <v>30</v>
      </c>
      <c r="I214" s="41">
        <v>699.21</v>
      </c>
      <c r="J214" s="16">
        <v>4</v>
      </c>
      <c r="K214" s="21">
        <f t="shared" si="6"/>
        <v>4</v>
      </c>
      <c r="L214" s="22" t="str">
        <f t="shared" si="4"/>
        <v>OK</v>
      </c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50"/>
      <c r="Z214" s="50"/>
      <c r="AA214" s="50"/>
      <c r="AB214" s="50"/>
    </row>
    <row r="215" spans="1:28" ht="39.950000000000003" customHeight="1" x14ac:dyDescent="0.25">
      <c r="A215" s="69"/>
      <c r="B215" s="66"/>
      <c r="C215" s="37">
        <v>212</v>
      </c>
      <c r="D215" s="63"/>
      <c r="E215" s="42" t="s">
        <v>66</v>
      </c>
      <c r="F215" s="43" t="s">
        <v>126</v>
      </c>
      <c r="G215" s="43" t="s">
        <v>117</v>
      </c>
      <c r="H215" s="43" t="s">
        <v>30</v>
      </c>
      <c r="I215" s="41">
        <v>160</v>
      </c>
      <c r="J215" s="16">
        <v>4</v>
      </c>
      <c r="K215" s="21">
        <f t="shared" si="6"/>
        <v>4</v>
      </c>
      <c r="L215" s="22" t="str">
        <f t="shared" si="4"/>
        <v>OK</v>
      </c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50"/>
      <c r="Z215" s="50"/>
      <c r="AA215" s="50"/>
      <c r="AB215" s="50"/>
    </row>
    <row r="216" spans="1:28" ht="39.950000000000003" customHeight="1" x14ac:dyDescent="0.25">
      <c r="A216" s="69"/>
      <c r="B216" s="66"/>
      <c r="C216" s="37">
        <v>213</v>
      </c>
      <c r="D216" s="63"/>
      <c r="E216" s="42" t="s">
        <v>70</v>
      </c>
      <c r="F216" s="43" t="s">
        <v>126</v>
      </c>
      <c r="G216" s="43" t="s">
        <v>138</v>
      </c>
      <c r="H216" s="43" t="s">
        <v>30</v>
      </c>
      <c r="I216" s="41">
        <v>242</v>
      </c>
      <c r="J216" s="16">
        <v>10</v>
      </c>
      <c r="K216" s="21">
        <f t="shared" si="6"/>
        <v>10</v>
      </c>
      <c r="L216" s="22" t="str">
        <f t="shared" si="4"/>
        <v>OK</v>
      </c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50"/>
      <c r="Z216" s="50"/>
      <c r="AA216" s="50"/>
      <c r="AB216" s="50"/>
    </row>
    <row r="217" spans="1:28" ht="39.950000000000003" customHeight="1" x14ac:dyDescent="0.25">
      <c r="A217" s="69"/>
      <c r="B217" s="66"/>
      <c r="C217" s="37">
        <v>214</v>
      </c>
      <c r="D217" s="63"/>
      <c r="E217" s="42" t="s">
        <v>71</v>
      </c>
      <c r="F217" s="43" t="s">
        <v>126</v>
      </c>
      <c r="G217" s="43" t="s">
        <v>72</v>
      </c>
      <c r="H217" s="43" t="s">
        <v>30</v>
      </c>
      <c r="I217" s="41">
        <v>164.74</v>
      </c>
      <c r="J217" s="16">
        <v>4</v>
      </c>
      <c r="K217" s="21">
        <f t="shared" si="6"/>
        <v>4</v>
      </c>
      <c r="L217" s="22" t="str">
        <f t="shared" si="4"/>
        <v>OK</v>
      </c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50"/>
      <c r="Z217" s="50"/>
      <c r="AA217" s="50"/>
      <c r="AB217" s="50"/>
    </row>
    <row r="218" spans="1:28" ht="39.950000000000003" customHeight="1" x14ac:dyDescent="0.25">
      <c r="A218" s="69"/>
      <c r="B218" s="66"/>
      <c r="C218" s="37">
        <v>215</v>
      </c>
      <c r="D218" s="63"/>
      <c r="E218" s="42" t="s">
        <v>73</v>
      </c>
      <c r="F218" s="43" t="s">
        <v>126</v>
      </c>
      <c r="G218" s="43" t="s">
        <v>102</v>
      </c>
      <c r="H218" s="43" t="s">
        <v>30</v>
      </c>
      <c r="I218" s="41">
        <v>960</v>
      </c>
      <c r="J218" s="16">
        <v>4</v>
      </c>
      <c r="K218" s="21">
        <f t="shared" si="6"/>
        <v>4</v>
      </c>
      <c r="L218" s="22" t="str">
        <f t="shared" si="4"/>
        <v>OK</v>
      </c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50"/>
      <c r="Z218" s="50"/>
      <c r="AA218" s="50"/>
      <c r="AB218" s="50"/>
    </row>
    <row r="219" spans="1:28" ht="39.950000000000003" customHeight="1" x14ac:dyDescent="0.25">
      <c r="A219" s="69"/>
      <c r="B219" s="66"/>
      <c r="C219" s="37">
        <v>216</v>
      </c>
      <c r="D219" s="63"/>
      <c r="E219" s="42" t="s">
        <v>75</v>
      </c>
      <c r="F219" s="43" t="s">
        <v>126</v>
      </c>
      <c r="G219" s="43" t="s">
        <v>103</v>
      </c>
      <c r="H219" s="43" t="s">
        <v>30</v>
      </c>
      <c r="I219" s="41">
        <v>1340</v>
      </c>
      <c r="J219" s="16">
        <v>10</v>
      </c>
      <c r="K219" s="21">
        <f t="shared" si="6"/>
        <v>10</v>
      </c>
      <c r="L219" s="22" t="str">
        <f t="shared" si="4"/>
        <v>OK</v>
      </c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50"/>
      <c r="Z219" s="50"/>
      <c r="AA219" s="50"/>
      <c r="AB219" s="50"/>
    </row>
    <row r="220" spans="1:28" ht="39.950000000000003" customHeight="1" x14ac:dyDescent="0.25">
      <c r="A220" s="69"/>
      <c r="B220" s="66"/>
      <c r="C220" s="37">
        <v>217</v>
      </c>
      <c r="D220" s="63"/>
      <c r="E220" s="42" t="s">
        <v>77</v>
      </c>
      <c r="F220" s="43" t="s">
        <v>126</v>
      </c>
      <c r="G220" s="43" t="s">
        <v>138</v>
      </c>
      <c r="H220" s="43" t="s">
        <v>30</v>
      </c>
      <c r="I220" s="41">
        <v>610</v>
      </c>
      <c r="J220" s="16">
        <v>4</v>
      </c>
      <c r="K220" s="21">
        <f t="shared" si="6"/>
        <v>4</v>
      </c>
      <c r="L220" s="22" t="str">
        <f t="shared" si="4"/>
        <v>OK</v>
      </c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50"/>
      <c r="Z220" s="50"/>
      <c r="AA220" s="50"/>
      <c r="AB220" s="50"/>
    </row>
    <row r="221" spans="1:28" ht="39.950000000000003" customHeight="1" x14ac:dyDescent="0.25">
      <c r="A221" s="69"/>
      <c r="B221" s="66"/>
      <c r="C221" s="37">
        <v>218</v>
      </c>
      <c r="D221" s="63"/>
      <c r="E221" s="42" t="s">
        <v>78</v>
      </c>
      <c r="F221" s="43" t="s">
        <v>126</v>
      </c>
      <c r="G221" s="43" t="s">
        <v>138</v>
      </c>
      <c r="H221" s="43" t="s">
        <v>30</v>
      </c>
      <c r="I221" s="41">
        <v>1150</v>
      </c>
      <c r="J221" s="16">
        <v>5</v>
      </c>
      <c r="K221" s="21">
        <f t="shared" si="6"/>
        <v>5</v>
      </c>
      <c r="L221" s="22" t="str">
        <f t="shared" si="4"/>
        <v>OK</v>
      </c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50"/>
      <c r="Z221" s="50"/>
      <c r="AA221" s="50"/>
      <c r="AB221" s="50"/>
    </row>
    <row r="222" spans="1:28" ht="39.950000000000003" customHeight="1" x14ac:dyDescent="0.25">
      <c r="A222" s="69"/>
      <c r="B222" s="66"/>
      <c r="C222" s="37">
        <v>219</v>
      </c>
      <c r="D222" s="63"/>
      <c r="E222" s="42" t="s">
        <v>79</v>
      </c>
      <c r="F222" s="43" t="s">
        <v>126</v>
      </c>
      <c r="G222" s="43" t="s">
        <v>138</v>
      </c>
      <c r="H222" s="43" t="s">
        <v>30</v>
      </c>
      <c r="I222" s="41">
        <v>90</v>
      </c>
      <c r="J222" s="16">
        <v>12</v>
      </c>
      <c r="K222" s="21">
        <f t="shared" si="6"/>
        <v>12</v>
      </c>
      <c r="L222" s="22" t="str">
        <f t="shared" si="4"/>
        <v>OK</v>
      </c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50"/>
      <c r="Z222" s="50"/>
      <c r="AA222" s="50"/>
      <c r="AB222" s="50"/>
    </row>
    <row r="223" spans="1:28" ht="39.950000000000003" customHeight="1" x14ac:dyDescent="0.25">
      <c r="A223" s="69"/>
      <c r="B223" s="66"/>
      <c r="C223" s="37">
        <v>220</v>
      </c>
      <c r="D223" s="63"/>
      <c r="E223" s="42" t="s">
        <v>132</v>
      </c>
      <c r="F223" s="43" t="s">
        <v>126</v>
      </c>
      <c r="G223" s="43" t="s">
        <v>138</v>
      </c>
      <c r="H223" s="43" t="s">
        <v>30</v>
      </c>
      <c r="I223" s="41">
        <v>70</v>
      </c>
      <c r="J223" s="16">
        <v>10</v>
      </c>
      <c r="K223" s="21">
        <f t="shared" si="6"/>
        <v>10</v>
      </c>
      <c r="L223" s="22" t="str">
        <f t="shared" si="4"/>
        <v>OK</v>
      </c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50"/>
      <c r="Z223" s="50"/>
      <c r="AA223" s="50"/>
      <c r="AB223" s="50"/>
    </row>
    <row r="224" spans="1:28" ht="39.950000000000003" customHeight="1" x14ac:dyDescent="0.25">
      <c r="A224" s="69"/>
      <c r="B224" s="66"/>
      <c r="C224" s="37">
        <v>221</v>
      </c>
      <c r="D224" s="63"/>
      <c r="E224" s="42" t="s">
        <v>133</v>
      </c>
      <c r="F224" s="43" t="s">
        <v>38</v>
      </c>
      <c r="G224" s="43" t="s">
        <v>118</v>
      </c>
      <c r="H224" s="43" t="s">
        <v>30</v>
      </c>
      <c r="I224" s="41">
        <v>16.18</v>
      </c>
      <c r="J224" s="16">
        <v>600</v>
      </c>
      <c r="K224" s="21">
        <f t="shared" si="6"/>
        <v>600</v>
      </c>
      <c r="L224" s="22" t="str">
        <f t="shared" si="4"/>
        <v>OK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50"/>
      <c r="Z224" s="50"/>
      <c r="AA224" s="50"/>
      <c r="AB224" s="50"/>
    </row>
    <row r="225" spans="1:28" ht="39.950000000000003" customHeight="1" x14ac:dyDescent="0.25">
      <c r="A225" s="69"/>
      <c r="B225" s="66"/>
      <c r="C225" s="37">
        <v>222</v>
      </c>
      <c r="D225" s="63"/>
      <c r="E225" s="42" t="s">
        <v>136</v>
      </c>
      <c r="F225" s="43" t="s">
        <v>38</v>
      </c>
      <c r="G225" s="43" t="s">
        <v>119</v>
      </c>
      <c r="H225" s="43" t="s">
        <v>30</v>
      </c>
      <c r="I225" s="41">
        <v>45</v>
      </c>
      <c r="J225" s="16">
        <v>400</v>
      </c>
      <c r="K225" s="21">
        <f t="shared" si="6"/>
        <v>400</v>
      </c>
      <c r="L225" s="22" t="str">
        <f t="shared" si="4"/>
        <v>OK</v>
      </c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50"/>
      <c r="Z225" s="50"/>
      <c r="AA225" s="50"/>
      <c r="AB225" s="50"/>
    </row>
    <row r="226" spans="1:28" ht="39.950000000000003" customHeight="1" x14ac:dyDescent="0.25">
      <c r="A226" s="69"/>
      <c r="B226" s="66"/>
      <c r="C226" s="37">
        <v>223</v>
      </c>
      <c r="D226" s="63"/>
      <c r="E226" s="42" t="s">
        <v>137</v>
      </c>
      <c r="F226" s="43" t="s">
        <v>38</v>
      </c>
      <c r="G226" s="43" t="s">
        <v>120</v>
      </c>
      <c r="H226" s="43" t="s">
        <v>30</v>
      </c>
      <c r="I226" s="41">
        <v>30</v>
      </c>
      <c r="J226" s="16">
        <v>400</v>
      </c>
      <c r="K226" s="21">
        <f t="shared" si="6"/>
        <v>400</v>
      </c>
      <c r="L226" s="22" t="str">
        <f t="shared" si="4"/>
        <v>OK</v>
      </c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50"/>
      <c r="Z226" s="50"/>
      <c r="AA226" s="50"/>
      <c r="AB226" s="50"/>
    </row>
    <row r="227" spans="1:28" ht="39.950000000000003" customHeight="1" x14ac:dyDescent="0.25">
      <c r="A227" s="69"/>
      <c r="B227" s="66"/>
      <c r="C227" s="37">
        <v>224</v>
      </c>
      <c r="D227" s="63"/>
      <c r="E227" s="42" t="s">
        <v>87</v>
      </c>
      <c r="F227" s="43" t="s">
        <v>126</v>
      </c>
      <c r="G227" s="43" t="s">
        <v>138</v>
      </c>
      <c r="H227" s="43" t="s">
        <v>30</v>
      </c>
      <c r="I227" s="41">
        <v>400</v>
      </c>
      <c r="J227" s="16">
        <v>8</v>
      </c>
      <c r="K227" s="21">
        <f t="shared" si="6"/>
        <v>8</v>
      </c>
      <c r="L227" s="22" t="str">
        <f t="shared" si="4"/>
        <v>OK</v>
      </c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50"/>
      <c r="Z227" s="50"/>
      <c r="AA227" s="50"/>
      <c r="AB227" s="50"/>
    </row>
    <row r="228" spans="1:28" ht="39.950000000000003" customHeight="1" x14ac:dyDescent="0.25">
      <c r="A228" s="69"/>
      <c r="B228" s="66"/>
      <c r="C228" s="37">
        <v>225</v>
      </c>
      <c r="D228" s="63"/>
      <c r="E228" s="42" t="s">
        <v>90</v>
      </c>
      <c r="F228" s="43" t="s">
        <v>38</v>
      </c>
      <c r="G228" s="43" t="s">
        <v>138</v>
      </c>
      <c r="H228" s="43" t="s">
        <v>30</v>
      </c>
      <c r="I228" s="41">
        <v>190</v>
      </c>
      <c r="J228" s="16">
        <v>100</v>
      </c>
      <c r="K228" s="21">
        <f t="shared" si="6"/>
        <v>100</v>
      </c>
      <c r="L228" s="22" t="str">
        <f t="shared" si="4"/>
        <v>OK</v>
      </c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50"/>
      <c r="Z228" s="50"/>
      <c r="AA228" s="50"/>
      <c r="AB228" s="50"/>
    </row>
    <row r="229" spans="1:28" ht="39.950000000000003" customHeight="1" x14ac:dyDescent="0.25">
      <c r="A229" s="69"/>
      <c r="B229" s="66"/>
      <c r="C229" s="37">
        <v>226</v>
      </c>
      <c r="D229" s="63"/>
      <c r="E229" s="42" t="s">
        <v>91</v>
      </c>
      <c r="F229" s="43" t="s">
        <v>38</v>
      </c>
      <c r="G229" s="43" t="s">
        <v>138</v>
      </c>
      <c r="H229" s="43" t="s">
        <v>30</v>
      </c>
      <c r="I229" s="41">
        <v>100</v>
      </c>
      <c r="J229" s="16">
        <v>100</v>
      </c>
      <c r="K229" s="21">
        <f t="shared" si="6"/>
        <v>100</v>
      </c>
      <c r="L229" s="22" t="str">
        <f t="shared" si="4"/>
        <v>OK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50"/>
      <c r="Z229" s="50"/>
      <c r="AA229" s="50"/>
      <c r="AB229" s="50"/>
    </row>
    <row r="230" spans="1:28" ht="39.950000000000003" customHeight="1" x14ac:dyDescent="0.25">
      <c r="A230" s="69"/>
      <c r="B230" s="66"/>
      <c r="C230" s="37">
        <v>227</v>
      </c>
      <c r="D230" s="63"/>
      <c r="E230" s="42" t="s">
        <v>92</v>
      </c>
      <c r="F230" s="43" t="s">
        <v>38</v>
      </c>
      <c r="G230" s="43" t="s">
        <v>121</v>
      </c>
      <c r="H230" s="43" t="s">
        <v>30</v>
      </c>
      <c r="I230" s="41">
        <v>20</v>
      </c>
      <c r="J230" s="16">
        <v>200</v>
      </c>
      <c r="K230" s="21">
        <f t="shared" si="6"/>
        <v>200</v>
      </c>
      <c r="L230" s="22" t="str">
        <f t="shared" si="4"/>
        <v>OK</v>
      </c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50"/>
      <c r="Z230" s="50"/>
      <c r="AA230" s="50"/>
      <c r="AB230" s="50"/>
    </row>
    <row r="231" spans="1:28" ht="39.950000000000003" customHeight="1" x14ac:dyDescent="0.25">
      <c r="A231" s="69"/>
      <c r="B231" s="66"/>
      <c r="C231" s="37">
        <v>228</v>
      </c>
      <c r="D231" s="63"/>
      <c r="E231" s="42" t="s">
        <v>94</v>
      </c>
      <c r="F231" s="43" t="s">
        <v>126</v>
      </c>
      <c r="G231" s="43" t="s">
        <v>138</v>
      </c>
      <c r="H231" s="43" t="s">
        <v>30</v>
      </c>
      <c r="I231" s="41">
        <v>133</v>
      </c>
      <c r="J231" s="16">
        <v>20</v>
      </c>
      <c r="K231" s="21">
        <f t="shared" si="6"/>
        <v>20</v>
      </c>
      <c r="L231" s="22" t="str">
        <f t="shared" si="4"/>
        <v>OK</v>
      </c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50"/>
      <c r="Z231" s="50"/>
      <c r="AA231" s="50"/>
      <c r="AB231" s="50"/>
    </row>
    <row r="232" spans="1:28" ht="39.950000000000003" customHeight="1" x14ac:dyDescent="0.25">
      <c r="A232" s="70"/>
      <c r="B232" s="67"/>
      <c r="C232" s="37">
        <v>229</v>
      </c>
      <c r="D232" s="64"/>
      <c r="E232" s="42" t="s">
        <v>95</v>
      </c>
      <c r="F232" s="43" t="s">
        <v>126</v>
      </c>
      <c r="G232" s="43" t="s">
        <v>138</v>
      </c>
      <c r="H232" s="43" t="s">
        <v>30</v>
      </c>
      <c r="I232" s="41">
        <v>204.77</v>
      </c>
      <c r="J232" s="16">
        <v>10</v>
      </c>
      <c r="K232" s="21">
        <f t="shared" si="6"/>
        <v>10</v>
      </c>
      <c r="L232" s="22" t="str">
        <f t="shared" si="4"/>
        <v>OK</v>
      </c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50"/>
      <c r="Z232" s="50"/>
      <c r="AA232" s="50"/>
      <c r="AB232" s="50"/>
    </row>
    <row r="233" spans="1:28" ht="39.950000000000003" customHeight="1" x14ac:dyDescent="0.25">
      <c r="A233" s="68" t="s">
        <v>146</v>
      </c>
      <c r="B233" s="65">
        <v>7</v>
      </c>
      <c r="C233" s="37">
        <v>230</v>
      </c>
      <c r="D233" s="62" t="s">
        <v>125</v>
      </c>
      <c r="E233" s="42" t="s">
        <v>28</v>
      </c>
      <c r="F233" s="43" t="s">
        <v>126</v>
      </c>
      <c r="G233" s="43" t="s">
        <v>138</v>
      </c>
      <c r="H233" s="43" t="s">
        <v>30</v>
      </c>
      <c r="I233" s="41">
        <v>177</v>
      </c>
      <c r="J233" s="16">
        <v>0</v>
      </c>
      <c r="K233" s="21">
        <f t="shared" si="6"/>
        <v>0</v>
      </c>
      <c r="L233" s="22" t="str">
        <f t="shared" si="4"/>
        <v>OK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50"/>
      <c r="Z233" s="50"/>
      <c r="AA233" s="50"/>
      <c r="AB233" s="50"/>
    </row>
    <row r="234" spans="1:28" ht="39.950000000000003" customHeight="1" x14ac:dyDescent="0.25">
      <c r="A234" s="69"/>
      <c r="B234" s="66"/>
      <c r="C234" s="37">
        <v>231</v>
      </c>
      <c r="D234" s="63"/>
      <c r="E234" s="42" t="s">
        <v>31</v>
      </c>
      <c r="F234" s="43" t="s">
        <v>32</v>
      </c>
      <c r="G234" s="43" t="s">
        <v>138</v>
      </c>
      <c r="H234" s="43" t="s">
        <v>30</v>
      </c>
      <c r="I234" s="41">
        <v>20</v>
      </c>
      <c r="J234" s="16">
        <v>0</v>
      </c>
      <c r="K234" s="21">
        <f t="shared" si="6"/>
        <v>0</v>
      </c>
      <c r="L234" s="22" t="str">
        <f t="shared" si="4"/>
        <v>OK</v>
      </c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50"/>
      <c r="Z234" s="50"/>
      <c r="AA234" s="50"/>
      <c r="AB234" s="50"/>
    </row>
    <row r="235" spans="1:28" ht="39.950000000000003" customHeight="1" x14ac:dyDescent="0.25">
      <c r="A235" s="69"/>
      <c r="B235" s="66"/>
      <c r="C235" s="37">
        <v>232</v>
      </c>
      <c r="D235" s="63"/>
      <c r="E235" s="42" t="s">
        <v>33</v>
      </c>
      <c r="F235" s="43" t="s">
        <v>126</v>
      </c>
      <c r="G235" s="43" t="s">
        <v>138</v>
      </c>
      <c r="H235" s="43" t="s">
        <v>30</v>
      </c>
      <c r="I235" s="41">
        <v>32</v>
      </c>
      <c r="J235" s="16">
        <v>0</v>
      </c>
      <c r="K235" s="21">
        <f t="shared" si="6"/>
        <v>0</v>
      </c>
      <c r="L235" s="22" t="str">
        <f t="shared" si="4"/>
        <v>OK</v>
      </c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50"/>
      <c r="Z235" s="50"/>
      <c r="AA235" s="50"/>
      <c r="AB235" s="50"/>
    </row>
    <row r="236" spans="1:28" ht="39.950000000000003" customHeight="1" x14ac:dyDescent="0.25">
      <c r="A236" s="69"/>
      <c r="B236" s="66"/>
      <c r="C236" s="37">
        <v>233</v>
      </c>
      <c r="D236" s="63"/>
      <c r="E236" s="42" t="s">
        <v>34</v>
      </c>
      <c r="F236" s="43" t="s">
        <v>126</v>
      </c>
      <c r="G236" s="43" t="s">
        <v>102</v>
      </c>
      <c r="H236" s="43" t="s">
        <v>30</v>
      </c>
      <c r="I236" s="41">
        <v>52</v>
      </c>
      <c r="J236" s="16">
        <v>0</v>
      </c>
      <c r="K236" s="21">
        <f t="shared" si="6"/>
        <v>0</v>
      </c>
      <c r="L236" s="22" t="str">
        <f t="shared" si="4"/>
        <v>OK</v>
      </c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50"/>
      <c r="Z236" s="50"/>
      <c r="AA236" s="50"/>
      <c r="AB236" s="50"/>
    </row>
    <row r="237" spans="1:28" ht="39.950000000000003" customHeight="1" x14ac:dyDescent="0.25">
      <c r="A237" s="69"/>
      <c r="B237" s="66"/>
      <c r="C237" s="37">
        <v>234</v>
      </c>
      <c r="D237" s="63"/>
      <c r="E237" s="42" t="s">
        <v>36</v>
      </c>
      <c r="F237" s="43" t="s">
        <v>126</v>
      </c>
      <c r="G237" s="43" t="s">
        <v>103</v>
      </c>
      <c r="H237" s="43" t="s">
        <v>30</v>
      </c>
      <c r="I237" s="41">
        <v>75</v>
      </c>
      <c r="J237" s="16">
        <v>0</v>
      </c>
      <c r="K237" s="21">
        <f t="shared" si="6"/>
        <v>0</v>
      </c>
      <c r="L237" s="22" t="str">
        <f t="shared" si="4"/>
        <v>OK</v>
      </c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50"/>
      <c r="Z237" s="50"/>
      <c r="AA237" s="50"/>
      <c r="AB237" s="50"/>
    </row>
    <row r="238" spans="1:28" ht="39.950000000000003" customHeight="1" x14ac:dyDescent="0.25">
      <c r="A238" s="69"/>
      <c r="B238" s="66"/>
      <c r="C238" s="37">
        <v>235</v>
      </c>
      <c r="D238" s="63"/>
      <c r="E238" s="42" t="s">
        <v>128</v>
      </c>
      <c r="F238" s="43" t="s">
        <v>126</v>
      </c>
      <c r="G238" s="43" t="s">
        <v>138</v>
      </c>
      <c r="H238" s="43" t="s">
        <v>30</v>
      </c>
      <c r="I238" s="41">
        <v>6.59</v>
      </c>
      <c r="J238" s="16">
        <v>0</v>
      </c>
      <c r="K238" s="21">
        <f t="shared" si="6"/>
        <v>0</v>
      </c>
      <c r="L238" s="22" t="str">
        <f t="shared" si="4"/>
        <v>OK</v>
      </c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50"/>
      <c r="Z238" s="50"/>
      <c r="AA238" s="50"/>
      <c r="AB238" s="50"/>
    </row>
    <row r="239" spans="1:28" ht="39.950000000000003" customHeight="1" x14ac:dyDescent="0.25">
      <c r="A239" s="69"/>
      <c r="B239" s="66"/>
      <c r="C239" s="37">
        <v>236</v>
      </c>
      <c r="D239" s="63"/>
      <c r="E239" s="42" t="s">
        <v>129</v>
      </c>
      <c r="F239" s="43" t="s">
        <v>38</v>
      </c>
      <c r="G239" s="43" t="s">
        <v>104</v>
      </c>
      <c r="H239" s="43" t="s">
        <v>30</v>
      </c>
      <c r="I239" s="41">
        <v>13.33</v>
      </c>
      <c r="J239" s="16">
        <v>0</v>
      </c>
      <c r="K239" s="21">
        <f t="shared" si="6"/>
        <v>0</v>
      </c>
      <c r="L239" s="22" t="str">
        <f t="shared" si="4"/>
        <v>OK</v>
      </c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50"/>
      <c r="Z239" s="50"/>
      <c r="AA239" s="50"/>
      <c r="AB239" s="50"/>
    </row>
    <row r="240" spans="1:28" ht="39.950000000000003" customHeight="1" x14ac:dyDescent="0.25">
      <c r="A240" s="69"/>
      <c r="B240" s="66"/>
      <c r="C240" s="37">
        <v>237</v>
      </c>
      <c r="D240" s="63"/>
      <c r="E240" s="42" t="s">
        <v>130</v>
      </c>
      <c r="F240" s="43" t="s">
        <v>38</v>
      </c>
      <c r="G240" s="43" t="s">
        <v>105</v>
      </c>
      <c r="H240" s="43" t="s">
        <v>30</v>
      </c>
      <c r="I240" s="41">
        <v>19.63</v>
      </c>
      <c r="J240" s="16">
        <v>0</v>
      </c>
      <c r="K240" s="21">
        <f t="shared" si="6"/>
        <v>0</v>
      </c>
      <c r="L240" s="22" t="str">
        <f t="shared" si="4"/>
        <v>OK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50"/>
      <c r="Z240" s="50"/>
      <c r="AA240" s="50"/>
      <c r="AB240" s="50"/>
    </row>
    <row r="241" spans="1:28" ht="39.950000000000003" customHeight="1" x14ac:dyDescent="0.25">
      <c r="A241" s="69"/>
      <c r="B241" s="66"/>
      <c r="C241" s="37">
        <v>238</v>
      </c>
      <c r="D241" s="63"/>
      <c r="E241" s="42" t="s">
        <v>131</v>
      </c>
      <c r="F241" s="43" t="s">
        <v>38</v>
      </c>
      <c r="G241" s="43" t="s">
        <v>106</v>
      </c>
      <c r="H241" s="43" t="s">
        <v>30</v>
      </c>
      <c r="I241" s="41">
        <v>13</v>
      </c>
      <c r="J241" s="16">
        <v>0</v>
      </c>
      <c r="K241" s="21">
        <f t="shared" si="6"/>
        <v>0</v>
      </c>
      <c r="L241" s="22" t="str">
        <f t="shared" si="4"/>
        <v>OK</v>
      </c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50"/>
      <c r="Z241" s="50"/>
      <c r="AA241" s="50"/>
      <c r="AB241" s="50"/>
    </row>
    <row r="242" spans="1:28" ht="39.950000000000003" customHeight="1" x14ac:dyDescent="0.25">
      <c r="A242" s="69"/>
      <c r="B242" s="66"/>
      <c r="C242" s="37">
        <v>239</v>
      </c>
      <c r="D242" s="63"/>
      <c r="E242" s="42" t="s">
        <v>42</v>
      </c>
      <c r="F242" s="43" t="s">
        <v>11</v>
      </c>
      <c r="G242" s="43" t="s">
        <v>138</v>
      </c>
      <c r="H242" s="43" t="s">
        <v>30</v>
      </c>
      <c r="I242" s="41">
        <v>50.51</v>
      </c>
      <c r="J242" s="16">
        <v>0</v>
      </c>
      <c r="K242" s="21">
        <f t="shared" si="6"/>
        <v>0</v>
      </c>
      <c r="L242" s="22" t="str">
        <f t="shared" si="4"/>
        <v>OK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50"/>
      <c r="Z242" s="50"/>
      <c r="AA242" s="50"/>
      <c r="AB242" s="50"/>
    </row>
    <row r="243" spans="1:28" ht="39.950000000000003" customHeight="1" x14ac:dyDescent="0.25">
      <c r="A243" s="69"/>
      <c r="B243" s="66"/>
      <c r="C243" s="37">
        <v>240</v>
      </c>
      <c r="D243" s="63"/>
      <c r="E243" s="42" t="s">
        <v>43</v>
      </c>
      <c r="F243" s="43" t="s">
        <v>44</v>
      </c>
      <c r="G243" s="43" t="s">
        <v>138</v>
      </c>
      <c r="H243" s="43" t="s">
        <v>30</v>
      </c>
      <c r="I243" s="41">
        <v>25.04</v>
      </c>
      <c r="J243" s="16">
        <v>0</v>
      </c>
      <c r="K243" s="21">
        <f t="shared" si="6"/>
        <v>0</v>
      </c>
      <c r="L243" s="22" t="str">
        <f t="shared" si="4"/>
        <v>OK</v>
      </c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50"/>
      <c r="Z243" s="50"/>
      <c r="AA243" s="50"/>
      <c r="AB243" s="50"/>
    </row>
    <row r="244" spans="1:28" ht="39.950000000000003" customHeight="1" x14ac:dyDescent="0.25">
      <c r="A244" s="69"/>
      <c r="B244" s="66"/>
      <c r="C244" s="37">
        <v>241</v>
      </c>
      <c r="D244" s="63"/>
      <c r="E244" s="42" t="s">
        <v>45</v>
      </c>
      <c r="F244" s="43" t="s">
        <v>38</v>
      </c>
      <c r="G244" s="43" t="s">
        <v>107</v>
      </c>
      <c r="H244" s="43" t="s">
        <v>30</v>
      </c>
      <c r="I244" s="41">
        <v>34.21</v>
      </c>
      <c r="J244" s="16">
        <v>0</v>
      </c>
      <c r="K244" s="21">
        <f t="shared" si="6"/>
        <v>0</v>
      </c>
      <c r="L244" s="22" t="str">
        <f t="shared" si="4"/>
        <v>OK</v>
      </c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50"/>
      <c r="Z244" s="50"/>
      <c r="AA244" s="50"/>
      <c r="AB244" s="50"/>
    </row>
    <row r="245" spans="1:28" ht="39.950000000000003" customHeight="1" x14ac:dyDescent="0.25">
      <c r="A245" s="69"/>
      <c r="B245" s="66"/>
      <c r="C245" s="37">
        <v>242</v>
      </c>
      <c r="D245" s="63"/>
      <c r="E245" s="42" t="s">
        <v>47</v>
      </c>
      <c r="F245" s="43" t="s">
        <v>38</v>
      </c>
      <c r="G245" s="43" t="s">
        <v>108</v>
      </c>
      <c r="H245" s="43" t="s">
        <v>30</v>
      </c>
      <c r="I245" s="41">
        <v>27</v>
      </c>
      <c r="J245" s="16">
        <v>0</v>
      </c>
      <c r="K245" s="21">
        <f t="shared" si="6"/>
        <v>0</v>
      </c>
      <c r="L245" s="22" t="str">
        <f t="shared" si="4"/>
        <v>OK</v>
      </c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50"/>
      <c r="Z245" s="50"/>
      <c r="AA245" s="50"/>
      <c r="AB245" s="50"/>
    </row>
    <row r="246" spans="1:28" ht="39.950000000000003" customHeight="1" x14ac:dyDescent="0.25">
      <c r="A246" s="69"/>
      <c r="B246" s="66"/>
      <c r="C246" s="37">
        <v>243</v>
      </c>
      <c r="D246" s="63"/>
      <c r="E246" s="42" t="s">
        <v>49</v>
      </c>
      <c r="F246" s="43" t="s">
        <v>38</v>
      </c>
      <c r="G246" s="43" t="s">
        <v>109</v>
      </c>
      <c r="H246" s="43" t="s">
        <v>30</v>
      </c>
      <c r="I246" s="41">
        <v>18</v>
      </c>
      <c r="J246" s="16">
        <v>0</v>
      </c>
      <c r="K246" s="21">
        <f t="shared" si="6"/>
        <v>0</v>
      </c>
      <c r="L246" s="22" t="str">
        <f t="shared" si="4"/>
        <v>OK</v>
      </c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50"/>
      <c r="Z246" s="50"/>
      <c r="AA246" s="50"/>
      <c r="AB246" s="50"/>
    </row>
    <row r="247" spans="1:28" ht="39.950000000000003" customHeight="1" x14ac:dyDescent="0.25">
      <c r="A247" s="69"/>
      <c r="B247" s="66"/>
      <c r="C247" s="37">
        <v>244</v>
      </c>
      <c r="D247" s="63"/>
      <c r="E247" s="42" t="s">
        <v>51</v>
      </c>
      <c r="F247" s="43" t="s">
        <v>38</v>
      </c>
      <c r="G247" s="43" t="s">
        <v>110</v>
      </c>
      <c r="H247" s="43" t="s">
        <v>30</v>
      </c>
      <c r="I247" s="41">
        <v>240.3</v>
      </c>
      <c r="J247" s="16">
        <v>0</v>
      </c>
      <c r="K247" s="21">
        <f t="shared" si="6"/>
        <v>0</v>
      </c>
      <c r="L247" s="22" t="str">
        <f t="shared" si="4"/>
        <v>OK</v>
      </c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50"/>
      <c r="Z247" s="50"/>
      <c r="AA247" s="50"/>
      <c r="AB247" s="50"/>
    </row>
    <row r="248" spans="1:28" ht="39.950000000000003" customHeight="1" x14ac:dyDescent="0.25">
      <c r="A248" s="69"/>
      <c r="B248" s="66"/>
      <c r="C248" s="37">
        <v>245</v>
      </c>
      <c r="D248" s="63"/>
      <c r="E248" s="42" t="s">
        <v>53</v>
      </c>
      <c r="F248" s="43" t="s">
        <v>38</v>
      </c>
      <c r="G248" s="43" t="s">
        <v>111</v>
      </c>
      <c r="H248" s="43" t="s">
        <v>30</v>
      </c>
      <c r="I248" s="41">
        <v>262.35000000000002</v>
      </c>
      <c r="J248" s="16">
        <v>0</v>
      </c>
      <c r="K248" s="21">
        <f t="shared" si="6"/>
        <v>0</v>
      </c>
      <c r="L248" s="22" t="str">
        <f t="shared" si="4"/>
        <v>OK</v>
      </c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50"/>
      <c r="Z248" s="50"/>
      <c r="AA248" s="50"/>
      <c r="AB248" s="50"/>
    </row>
    <row r="249" spans="1:28" ht="39.950000000000003" customHeight="1" x14ac:dyDescent="0.25">
      <c r="A249" s="69"/>
      <c r="B249" s="66"/>
      <c r="C249" s="37">
        <v>246</v>
      </c>
      <c r="D249" s="63"/>
      <c r="E249" s="42" t="s">
        <v>55</v>
      </c>
      <c r="F249" s="43" t="s">
        <v>38</v>
      </c>
      <c r="G249" s="43" t="s">
        <v>122</v>
      </c>
      <c r="H249" s="43" t="s">
        <v>30</v>
      </c>
      <c r="I249" s="41">
        <v>78.8</v>
      </c>
      <c r="J249" s="16">
        <v>0</v>
      </c>
      <c r="K249" s="21">
        <f t="shared" ref="K249:K312" si="7">J249-(SUM(M249:AB249))</f>
        <v>0</v>
      </c>
      <c r="L249" s="22" t="str">
        <f t="shared" si="4"/>
        <v>OK</v>
      </c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50"/>
      <c r="Z249" s="50"/>
      <c r="AA249" s="50"/>
      <c r="AB249" s="50"/>
    </row>
    <row r="250" spans="1:28" ht="39.950000000000003" customHeight="1" x14ac:dyDescent="0.25">
      <c r="A250" s="69"/>
      <c r="B250" s="66"/>
      <c r="C250" s="37">
        <v>247</v>
      </c>
      <c r="D250" s="63"/>
      <c r="E250" s="42" t="s">
        <v>57</v>
      </c>
      <c r="F250" s="43" t="s">
        <v>38</v>
      </c>
      <c r="G250" s="43" t="s">
        <v>123</v>
      </c>
      <c r="H250" s="43" t="s">
        <v>30</v>
      </c>
      <c r="I250" s="41">
        <v>33.17</v>
      </c>
      <c r="J250" s="16">
        <v>0</v>
      </c>
      <c r="K250" s="21">
        <f t="shared" si="7"/>
        <v>0</v>
      </c>
      <c r="L250" s="22" t="str">
        <f t="shared" si="4"/>
        <v>OK</v>
      </c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50"/>
      <c r="Z250" s="50"/>
      <c r="AA250" s="50"/>
      <c r="AB250" s="50"/>
    </row>
    <row r="251" spans="1:28" ht="39.950000000000003" customHeight="1" x14ac:dyDescent="0.25">
      <c r="A251" s="69"/>
      <c r="B251" s="66"/>
      <c r="C251" s="37">
        <v>248</v>
      </c>
      <c r="D251" s="63"/>
      <c r="E251" s="42" t="s">
        <v>59</v>
      </c>
      <c r="F251" s="43" t="s">
        <v>38</v>
      </c>
      <c r="G251" s="43" t="s">
        <v>114</v>
      </c>
      <c r="H251" s="43" t="s">
        <v>30</v>
      </c>
      <c r="I251" s="41">
        <v>74.31</v>
      </c>
      <c r="J251" s="16">
        <v>0</v>
      </c>
      <c r="K251" s="21">
        <f t="shared" si="7"/>
        <v>0</v>
      </c>
      <c r="L251" s="22" t="str">
        <f t="shared" si="4"/>
        <v>OK</v>
      </c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50"/>
      <c r="Z251" s="50"/>
      <c r="AA251" s="50"/>
      <c r="AB251" s="50"/>
    </row>
    <row r="252" spans="1:28" ht="39.950000000000003" customHeight="1" x14ac:dyDescent="0.25">
      <c r="A252" s="69"/>
      <c r="B252" s="66"/>
      <c r="C252" s="37">
        <v>249</v>
      </c>
      <c r="D252" s="63"/>
      <c r="E252" s="42" t="s">
        <v>61</v>
      </c>
      <c r="F252" s="43" t="s">
        <v>38</v>
      </c>
      <c r="G252" s="43" t="s">
        <v>115</v>
      </c>
      <c r="H252" s="43" t="s">
        <v>30</v>
      </c>
      <c r="I252" s="41">
        <v>124.47</v>
      </c>
      <c r="J252" s="16">
        <v>0</v>
      </c>
      <c r="K252" s="21">
        <f t="shared" si="7"/>
        <v>0</v>
      </c>
      <c r="L252" s="22" t="str">
        <f t="shared" si="4"/>
        <v>OK</v>
      </c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50"/>
      <c r="Z252" s="50"/>
      <c r="AA252" s="50"/>
      <c r="AB252" s="50"/>
    </row>
    <row r="253" spans="1:28" ht="39.950000000000003" customHeight="1" x14ac:dyDescent="0.25">
      <c r="A253" s="69"/>
      <c r="B253" s="66"/>
      <c r="C253" s="37">
        <v>250</v>
      </c>
      <c r="D253" s="63"/>
      <c r="E253" s="42" t="s">
        <v>63</v>
      </c>
      <c r="F253" s="43" t="s">
        <v>126</v>
      </c>
      <c r="G253" s="43" t="s">
        <v>116</v>
      </c>
      <c r="H253" s="43" t="s">
        <v>30</v>
      </c>
      <c r="I253" s="41">
        <v>1329.82</v>
      </c>
      <c r="J253" s="16">
        <v>0</v>
      </c>
      <c r="K253" s="21">
        <f t="shared" si="7"/>
        <v>0</v>
      </c>
      <c r="L253" s="22" t="str">
        <f t="shared" si="4"/>
        <v>OK</v>
      </c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50"/>
      <c r="Z253" s="50"/>
      <c r="AA253" s="50"/>
      <c r="AB253" s="50"/>
    </row>
    <row r="254" spans="1:28" ht="39.950000000000003" customHeight="1" x14ac:dyDescent="0.25">
      <c r="A254" s="69"/>
      <c r="B254" s="66"/>
      <c r="C254" s="37">
        <v>251</v>
      </c>
      <c r="D254" s="63"/>
      <c r="E254" s="42" t="s">
        <v>65</v>
      </c>
      <c r="F254" s="43" t="s">
        <v>126</v>
      </c>
      <c r="G254" s="43" t="s">
        <v>116</v>
      </c>
      <c r="H254" s="43" t="s">
        <v>30</v>
      </c>
      <c r="I254" s="41">
        <v>699.21</v>
      </c>
      <c r="J254" s="16">
        <v>0</v>
      </c>
      <c r="K254" s="21">
        <f t="shared" si="7"/>
        <v>0</v>
      </c>
      <c r="L254" s="22" t="str">
        <f t="shared" si="4"/>
        <v>OK</v>
      </c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50"/>
      <c r="Z254" s="50"/>
      <c r="AA254" s="50"/>
      <c r="AB254" s="50"/>
    </row>
    <row r="255" spans="1:28" ht="39.950000000000003" customHeight="1" x14ac:dyDescent="0.25">
      <c r="A255" s="69"/>
      <c r="B255" s="66"/>
      <c r="C255" s="37">
        <v>252</v>
      </c>
      <c r="D255" s="63"/>
      <c r="E255" s="42" t="s">
        <v>66</v>
      </c>
      <c r="F255" s="43" t="s">
        <v>126</v>
      </c>
      <c r="G255" s="43" t="s">
        <v>117</v>
      </c>
      <c r="H255" s="43" t="s">
        <v>30</v>
      </c>
      <c r="I255" s="41">
        <v>160</v>
      </c>
      <c r="J255" s="16">
        <v>0</v>
      </c>
      <c r="K255" s="21">
        <f t="shared" si="7"/>
        <v>0</v>
      </c>
      <c r="L255" s="22" t="str">
        <f t="shared" si="4"/>
        <v>OK</v>
      </c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50"/>
      <c r="Z255" s="50"/>
      <c r="AA255" s="50"/>
      <c r="AB255" s="50"/>
    </row>
    <row r="256" spans="1:28" ht="39.950000000000003" customHeight="1" x14ac:dyDescent="0.25">
      <c r="A256" s="69"/>
      <c r="B256" s="66"/>
      <c r="C256" s="37">
        <v>253</v>
      </c>
      <c r="D256" s="63"/>
      <c r="E256" s="42" t="s">
        <v>70</v>
      </c>
      <c r="F256" s="43" t="s">
        <v>126</v>
      </c>
      <c r="G256" s="43" t="s">
        <v>138</v>
      </c>
      <c r="H256" s="43" t="s">
        <v>30</v>
      </c>
      <c r="I256" s="41">
        <v>433.26</v>
      </c>
      <c r="J256" s="16">
        <v>0</v>
      </c>
      <c r="K256" s="21">
        <f t="shared" si="7"/>
        <v>0</v>
      </c>
      <c r="L256" s="22" t="str">
        <f t="shared" si="4"/>
        <v>OK</v>
      </c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50"/>
      <c r="Z256" s="50"/>
      <c r="AA256" s="50"/>
      <c r="AB256" s="50"/>
    </row>
    <row r="257" spans="1:28" ht="39.950000000000003" customHeight="1" x14ac:dyDescent="0.25">
      <c r="A257" s="69"/>
      <c r="B257" s="66"/>
      <c r="C257" s="37">
        <v>254</v>
      </c>
      <c r="D257" s="63"/>
      <c r="E257" s="42" t="s">
        <v>71</v>
      </c>
      <c r="F257" s="43" t="s">
        <v>126</v>
      </c>
      <c r="G257" s="43" t="s">
        <v>72</v>
      </c>
      <c r="H257" s="43" t="s">
        <v>30</v>
      </c>
      <c r="I257" s="41">
        <v>164.74</v>
      </c>
      <c r="J257" s="16">
        <v>0</v>
      </c>
      <c r="K257" s="21">
        <f t="shared" si="7"/>
        <v>0</v>
      </c>
      <c r="L257" s="22" t="str">
        <f t="shared" si="4"/>
        <v>OK</v>
      </c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50"/>
      <c r="Z257" s="50"/>
      <c r="AA257" s="50"/>
      <c r="AB257" s="50"/>
    </row>
    <row r="258" spans="1:28" ht="39.950000000000003" customHeight="1" x14ac:dyDescent="0.25">
      <c r="A258" s="69"/>
      <c r="B258" s="66"/>
      <c r="C258" s="37">
        <v>255</v>
      </c>
      <c r="D258" s="63"/>
      <c r="E258" s="42" t="s">
        <v>73</v>
      </c>
      <c r="F258" s="43" t="s">
        <v>126</v>
      </c>
      <c r="G258" s="43" t="s">
        <v>102</v>
      </c>
      <c r="H258" s="43" t="s">
        <v>30</v>
      </c>
      <c r="I258" s="41">
        <v>960</v>
      </c>
      <c r="J258" s="16">
        <v>0</v>
      </c>
      <c r="K258" s="21">
        <f t="shared" si="7"/>
        <v>0</v>
      </c>
      <c r="L258" s="22" t="str">
        <f t="shared" si="4"/>
        <v>OK</v>
      </c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50"/>
      <c r="Z258" s="50"/>
      <c r="AA258" s="50"/>
      <c r="AB258" s="50"/>
    </row>
    <row r="259" spans="1:28" ht="39.950000000000003" customHeight="1" x14ac:dyDescent="0.25">
      <c r="A259" s="69"/>
      <c r="B259" s="66"/>
      <c r="C259" s="37">
        <v>256</v>
      </c>
      <c r="D259" s="63"/>
      <c r="E259" s="42" t="s">
        <v>75</v>
      </c>
      <c r="F259" s="43" t="s">
        <v>126</v>
      </c>
      <c r="G259" s="43" t="s">
        <v>103</v>
      </c>
      <c r="H259" s="43" t="s">
        <v>30</v>
      </c>
      <c r="I259" s="41">
        <v>1340</v>
      </c>
      <c r="J259" s="16">
        <v>0</v>
      </c>
      <c r="K259" s="21">
        <f t="shared" si="7"/>
        <v>0</v>
      </c>
      <c r="L259" s="22" t="str">
        <f t="shared" si="4"/>
        <v>OK</v>
      </c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50"/>
      <c r="Z259" s="50"/>
      <c r="AA259" s="50"/>
      <c r="AB259" s="50"/>
    </row>
    <row r="260" spans="1:28" ht="39.950000000000003" customHeight="1" x14ac:dyDescent="0.25">
      <c r="A260" s="69"/>
      <c r="B260" s="66"/>
      <c r="C260" s="37">
        <v>257</v>
      </c>
      <c r="D260" s="63"/>
      <c r="E260" s="42" t="s">
        <v>77</v>
      </c>
      <c r="F260" s="43" t="s">
        <v>126</v>
      </c>
      <c r="G260" s="43" t="s">
        <v>138</v>
      </c>
      <c r="H260" s="43" t="s">
        <v>30</v>
      </c>
      <c r="I260" s="41">
        <v>610.15</v>
      </c>
      <c r="J260" s="16">
        <v>0</v>
      </c>
      <c r="K260" s="21">
        <f t="shared" si="7"/>
        <v>0</v>
      </c>
      <c r="L260" s="22" t="str">
        <f t="shared" si="4"/>
        <v>OK</v>
      </c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50"/>
      <c r="Z260" s="50"/>
      <c r="AA260" s="50"/>
      <c r="AB260" s="50"/>
    </row>
    <row r="261" spans="1:28" ht="39.950000000000003" customHeight="1" x14ac:dyDescent="0.25">
      <c r="A261" s="69"/>
      <c r="B261" s="66"/>
      <c r="C261" s="37">
        <v>258</v>
      </c>
      <c r="D261" s="63"/>
      <c r="E261" s="42" t="s">
        <v>78</v>
      </c>
      <c r="F261" s="43" t="s">
        <v>126</v>
      </c>
      <c r="G261" s="43" t="s">
        <v>138</v>
      </c>
      <c r="H261" s="43" t="s">
        <v>30</v>
      </c>
      <c r="I261" s="41">
        <v>1150.1199999999999</v>
      </c>
      <c r="J261" s="16">
        <v>0</v>
      </c>
      <c r="K261" s="21">
        <f t="shared" si="7"/>
        <v>0</v>
      </c>
      <c r="L261" s="22" t="str">
        <f t="shared" si="4"/>
        <v>OK</v>
      </c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50"/>
      <c r="Z261" s="50"/>
      <c r="AA261" s="50"/>
      <c r="AB261" s="50"/>
    </row>
    <row r="262" spans="1:28" ht="39.950000000000003" customHeight="1" x14ac:dyDescent="0.25">
      <c r="A262" s="69"/>
      <c r="B262" s="66"/>
      <c r="C262" s="37">
        <v>259</v>
      </c>
      <c r="D262" s="63"/>
      <c r="E262" s="42" t="s">
        <v>79</v>
      </c>
      <c r="F262" s="43" t="s">
        <v>126</v>
      </c>
      <c r="G262" s="43" t="s">
        <v>138</v>
      </c>
      <c r="H262" s="43" t="s">
        <v>30</v>
      </c>
      <c r="I262" s="41">
        <v>90</v>
      </c>
      <c r="J262" s="16">
        <v>0</v>
      </c>
      <c r="K262" s="21">
        <f t="shared" si="7"/>
        <v>0</v>
      </c>
      <c r="L262" s="22" t="str">
        <f t="shared" si="4"/>
        <v>OK</v>
      </c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50"/>
      <c r="Z262" s="50"/>
      <c r="AA262" s="50"/>
      <c r="AB262" s="50"/>
    </row>
    <row r="263" spans="1:28" ht="39.950000000000003" customHeight="1" x14ac:dyDescent="0.25">
      <c r="A263" s="69"/>
      <c r="B263" s="66"/>
      <c r="C263" s="37">
        <v>260</v>
      </c>
      <c r="D263" s="63"/>
      <c r="E263" s="42" t="s">
        <v>132</v>
      </c>
      <c r="F263" s="43" t="s">
        <v>126</v>
      </c>
      <c r="G263" s="43" t="s">
        <v>138</v>
      </c>
      <c r="H263" s="43" t="s">
        <v>30</v>
      </c>
      <c r="I263" s="41">
        <v>85.21</v>
      </c>
      <c r="J263" s="16">
        <v>0</v>
      </c>
      <c r="K263" s="21">
        <f t="shared" si="7"/>
        <v>0</v>
      </c>
      <c r="L263" s="22" t="str">
        <f t="shared" si="4"/>
        <v>OK</v>
      </c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50"/>
      <c r="Z263" s="50"/>
      <c r="AA263" s="50"/>
      <c r="AB263" s="50"/>
    </row>
    <row r="264" spans="1:28" ht="39.950000000000003" customHeight="1" x14ac:dyDescent="0.25">
      <c r="A264" s="69"/>
      <c r="B264" s="66"/>
      <c r="C264" s="37">
        <v>261</v>
      </c>
      <c r="D264" s="63"/>
      <c r="E264" s="42" t="s">
        <v>133</v>
      </c>
      <c r="F264" s="43" t="s">
        <v>38</v>
      </c>
      <c r="G264" s="43" t="s">
        <v>118</v>
      </c>
      <c r="H264" s="43" t="s">
        <v>30</v>
      </c>
      <c r="I264" s="41">
        <v>16.18</v>
      </c>
      <c r="J264" s="16">
        <v>0</v>
      </c>
      <c r="K264" s="21">
        <f t="shared" si="7"/>
        <v>0</v>
      </c>
      <c r="L264" s="22" t="str">
        <f t="shared" si="4"/>
        <v>OK</v>
      </c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50"/>
      <c r="Z264" s="50"/>
      <c r="AA264" s="50"/>
      <c r="AB264" s="50"/>
    </row>
    <row r="265" spans="1:28" ht="39.950000000000003" customHeight="1" x14ac:dyDescent="0.25">
      <c r="A265" s="69"/>
      <c r="B265" s="66"/>
      <c r="C265" s="37">
        <v>262</v>
      </c>
      <c r="D265" s="63"/>
      <c r="E265" s="42" t="s">
        <v>136</v>
      </c>
      <c r="F265" s="43" t="s">
        <v>38</v>
      </c>
      <c r="G265" s="43" t="s">
        <v>119</v>
      </c>
      <c r="H265" s="43" t="s">
        <v>30</v>
      </c>
      <c r="I265" s="41">
        <v>65.41</v>
      </c>
      <c r="J265" s="16">
        <v>0</v>
      </c>
      <c r="K265" s="21">
        <f t="shared" si="7"/>
        <v>0</v>
      </c>
      <c r="L265" s="22" t="str">
        <f t="shared" si="4"/>
        <v>OK</v>
      </c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50"/>
      <c r="Z265" s="50"/>
      <c r="AA265" s="50"/>
      <c r="AB265" s="50"/>
    </row>
    <row r="266" spans="1:28" ht="39.950000000000003" customHeight="1" x14ac:dyDescent="0.25">
      <c r="A266" s="69"/>
      <c r="B266" s="66"/>
      <c r="C266" s="37">
        <v>263</v>
      </c>
      <c r="D266" s="63"/>
      <c r="E266" s="42" t="s">
        <v>137</v>
      </c>
      <c r="F266" s="43" t="s">
        <v>38</v>
      </c>
      <c r="G266" s="43" t="s">
        <v>120</v>
      </c>
      <c r="H266" s="43" t="s">
        <v>30</v>
      </c>
      <c r="I266" s="41">
        <v>34.229999999999997</v>
      </c>
      <c r="J266" s="16">
        <v>0</v>
      </c>
      <c r="K266" s="21">
        <f t="shared" si="7"/>
        <v>0</v>
      </c>
      <c r="L266" s="22" t="str">
        <f t="shared" si="4"/>
        <v>OK</v>
      </c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50"/>
      <c r="Z266" s="50"/>
      <c r="AA266" s="50"/>
      <c r="AB266" s="50"/>
    </row>
    <row r="267" spans="1:28" ht="39.950000000000003" customHeight="1" x14ac:dyDescent="0.25">
      <c r="A267" s="69"/>
      <c r="B267" s="66"/>
      <c r="C267" s="37">
        <v>264</v>
      </c>
      <c r="D267" s="63"/>
      <c r="E267" s="42" t="s">
        <v>87</v>
      </c>
      <c r="F267" s="43" t="s">
        <v>126</v>
      </c>
      <c r="G267" s="43" t="s">
        <v>138</v>
      </c>
      <c r="H267" s="43" t="s">
        <v>30</v>
      </c>
      <c r="I267" s="41">
        <v>578.94000000000005</v>
      </c>
      <c r="J267" s="16">
        <v>0</v>
      </c>
      <c r="K267" s="21">
        <f t="shared" si="7"/>
        <v>0</v>
      </c>
      <c r="L267" s="22" t="str">
        <f t="shared" si="4"/>
        <v>OK</v>
      </c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50"/>
      <c r="Z267" s="50"/>
      <c r="AA267" s="50"/>
      <c r="AB267" s="50"/>
    </row>
    <row r="268" spans="1:28" ht="39.950000000000003" customHeight="1" x14ac:dyDescent="0.25">
      <c r="A268" s="69"/>
      <c r="B268" s="66"/>
      <c r="C268" s="37">
        <v>265</v>
      </c>
      <c r="D268" s="63"/>
      <c r="E268" s="42" t="s">
        <v>90</v>
      </c>
      <c r="F268" s="43" t="s">
        <v>38</v>
      </c>
      <c r="G268" s="43" t="s">
        <v>138</v>
      </c>
      <c r="H268" s="43" t="s">
        <v>30</v>
      </c>
      <c r="I268" s="41">
        <v>225.31</v>
      </c>
      <c r="J268" s="16">
        <v>0</v>
      </c>
      <c r="K268" s="21">
        <f t="shared" si="7"/>
        <v>0</v>
      </c>
      <c r="L268" s="22" t="str">
        <f t="shared" si="4"/>
        <v>OK</v>
      </c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50"/>
      <c r="Z268" s="50"/>
      <c r="AA268" s="50"/>
      <c r="AB268" s="50"/>
    </row>
    <row r="269" spans="1:28" ht="39.950000000000003" customHeight="1" x14ac:dyDescent="0.25">
      <c r="A269" s="69"/>
      <c r="B269" s="66"/>
      <c r="C269" s="37">
        <v>266</v>
      </c>
      <c r="D269" s="63"/>
      <c r="E269" s="42" t="s">
        <v>91</v>
      </c>
      <c r="F269" s="43" t="s">
        <v>38</v>
      </c>
      <c r="G269" s="43" t="s">
        <v>138</v>
      </c>
      <c r="H269" s="43" t="s">
        <v>30</v>
      </c>
      <c r="I269" s="41">
        <v>135</v>
      </c>
      <c r="J269" s="16">
        <v>0</v>
      </c>
      <c r="K269" s="21">
        <f t="shared" si="7"/>
        <v>0</v>
      </c>
      <c r="L269" s="22" t="str">
        <f t="shared" si="4"/>
        <v>OK</v>
      </c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50"/>
      <c r="Z269" s="50"/>
      <c r="AA269" s="50"/>
      <c r="AB269" s="50"/>
    </row>
    <row r="270" spans="1:28" ht="39.950000000000003" customHeight="1" x14ac:dyDescent="0.25">
      <c r="A270" s="70"/>
      <c r="B270" s="67"/>
      <c r="C270" s="37">
        <v>267</v>
      </c>
      <c r="D270" s="64"/>
      <c r="E270" s="42" t="s">
        <v>92</v>
      </c>
      <c r="F270" s="43" t="s">
        <v>38</v>
      </c>
      <c r="G270" s="43" t="s">
        <v>121</v>
      </c>
      <c r="H270" s="43" t="s">
        <v>30</v>
      </c>
      <c r="I270" s="41">
        <v>24.21</v>
      </c>
      <c r="J270" s="16">
        <v>0</v>
      </c>
      <c r="K270" s="21">
        <f t="shared" si="7"/>
        <v>0</v>
      </c>
      <c r="L270" s="22" t="str">
        <f t="shared" si="4"/>
        <v>OK</v>
      </c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50"/>
      <c r="Z270" s="50"/>
      <c r="AA270" s="50"/>
      <c r="AB270" s="50"/>
    </row>
    <row r="271" spans="1:28" ht="39.950000000000003" customHeight="1" x14ac:dyDescent="0.25">
      <c r="A271" s="68" t="s">
        <v>147</v>
      </c>
      <c r="B271" s="65">
        <v>8</v>
      </c>
      <c r="C271" s="37">
        <v>268</v>
      </c>
      <c r="D271" s="62" t="s">
        <v>124</v>
      </c>
      <c r="E271" s="42" t="s">
        <v>28</v>
      </c>
      <c r="F271" s="43" t="s">
        <v>126</v>
      </c>
      <c r="G271" s="43" t="s">
        <v>29</v>
      </c>
      <c r="H271" s="43" t="s">
        <v>30</v>
      </c>
      <c r="I271" s="41">
        <v>242.52</v>
      </c>
      <c r="J271" s="16">
        <v>0</v>
      </c>
      <c r="K271" s="21">
        <f t="shared" si="7"/>
        <v>0</v>
      </c>
      <c r="L271" s="22" t="str">
        <f t="shared" si="4"/>
        <v>OK</v>
      </c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50"/>
      <c r="Z271" s="50"/>
      <c r="AA271" s="50"/>
      <c r="AB271" s="50"/>
    </row>
    <row r="272" spans="1:28" ht="39.950000000000003" customHeight="1" x14ac:dyDescent="0.25">
      <c r="A272" s="69"/>
      <c r="B272" s="66"/>
      <c r="C272" s="37">
        <v>269</v>
      </c>
      <c r="D272" s="63"/>
      <c r="E272" s="42" t="s">
        <v>31</v>
      </c>
      <c r="F272" s="43" t="s">
        <v>32</v>
      </c>
      <c r="G272" s="43" t="s">
        <v>29</v>
      </c>
      <c r="H272" s="43" t="s">
        <v>30</v>
      </c>
      <c r="I272" s="41">
        <v>19.399999999999999</v>
      </c>
      <c r="J272" s="16">
        <v>0</v>
      </c>
      <c r="K272" s="21">
        <f t="shared" si="7"/>
        <v>0</v>
      </c>
      <c r="L272" s="22" t="str">
        <f t="shared" si="4"/>
        <v>OK</v>
      </c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50"/>
      <c r="Z272" s="50"/>
      <c r="AA272" s="50"/>
      <c r="AB272" s="50"/>
    </row>
    <row r="273" spans="1:28" ht="39.950000000000003" customHeight="1" x14ac:dyDescent="0.25">
      <c r="A273" s="69"/>
      <c r="B273" s="66"/>
      <c r="C273" s="37">
        <v>270</v>
      </c>
      <c r="D273" s="63"/>
      <c r="E273" s="42" t="s">
        <v>33</v>
      </c>
      <c r="F273" s="43" t="s">
        <v>126</v>
      </c>
      <c r="G273" s="43" t="s">
        <v>29</v>
      </c>
      <c r="H273" s="43" t="s">
        <v>30</v>
      </c>
      <c r="I273" s="41">
        <v>31.04</v>
      </c>
      <c r="J273" s="16">
        <v>0</v>
      </c>
      <c r="K273" s="21">
        <f t="shared" si="7"/>
        <v>0</v>
      </c>
      <c r="L273" s="22" t="str">
        <f t="shared" si="4"/>
        <v>OK</v>
      </c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50"/>
      <c r="Z273" s="50"/>
      <c r="AA273" s="50"/>
      <c r="AB273" s="50"/>
    </row>
    <row r="274" spans="1:28" ht="39.950000000000003" customHeight="1" x14ac:dyDescent="0.25">
      <c r="A274" s="69"/>
      <c r="B274" s="66"/>
      <c r="C274" s="37">
        <v>271</v>
      </c>
      <c r="D274" s="63"/>
      <c r="E274" s="42" t="s">
        <v>34</v>
      </c>
      <c r="F274" s="43" t="s">
        <v>126</v>
      </c>
      <c r="G274" s="43" t="s">
        <v>35</v>
      </c>
      <c r="H274" s="43" t="s">
        <v>30</v>
      </c>
      <c r="I274" s="41">
        <v>50.44</v>
      </c>
      <c r="J274" s="16">
        <v>0</v>
      </c>
      <c r="K274" s="21">
        <f t="shared" si="7"/>
        <v>0</v>
      </c>
      <c r="L274" s="22" t="str">
        <f t="shared" si="4"/>
        <v>OK</v>
      </c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50"/>
      <c r="Z274" s="50"/>
      <c r="AA274" s="50"/>
      <c r="AB274" s="50"/>
    </row>
    <row r="275" spans="1:28" ht="39.950000000000003" customHeight="1" x14ac:dyDescent="0.25">
      <c r="A275" s="69"/>
      <c r="B275" s="66"/>
      <c r="C275" s="37">
        <v>272</v>
      </c>
      <c r="D275" s="63"/>
      <c r="E275" s="42" t="s">
        <v>36</v>
      </c>
      <c r="F275" s="43" t="s">
        <v>126</v>
      </c>
      <c r="G275" s="43" t="s">
        <v>37</v>
      </c>
      <c r="H275" s="43" t="s">
        <v>30</v>
      </c>
      <c r="I275" s="41">
        <v>72.75</v>
      </c>
      <c r="J275" s="16">
        <v>0</v>
      </c>
      <c r="K275" s="21">
        <f t="shared" si="7"/>
        <v>0</v>
      </c>
      <c r="L275" s="22" t="str">
        <f t="shared" si="4"/>
        <v>OK</v>
      </c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50"/>
      <c r="Z275" s="50"/>
      <c r="AA275" s="50"/>
      <c r="AB275" s="50"/>
    </row>
    <row r="276" spans="1:28" ht="39.950000000000003" customHeight="1" x14ac:dyDescent="0.25">
      <c r="A276" s="69"/>
      <c r="B276" s="66"/>
      <c r="C276" s="37">
        <v>273</v>
      </c>
      <c r="D276" s="63"/>
      <c r="E276" s="42" t="s">
        <v>128</v>
      </c>
      <c r="F276" s="43" t="s">
        <v>126</v>
      </c>
      <c r="G276" s="43" t="s">
        <v>29</v>
      </c>
      <c r="H276" s="43" t="s">
        <v>30</v>
      </c>
      <c r="I276" s="41">
        <v>6.39</v>
      </c>
      <c r="J276" s="16">
        <v>0</v>
      </c>
      <c r="K276" s="21">
        <f t="shared" si="7"/>
        <v>0</v>
      </c>
      <c r="L276" s="22" t="str">
        <f t="shared" si="4"/>
        <v>OK</v>
      </c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50"/>
      <c r="Z276" s="50"/>
      <c r="AA276" s="50"/>
      <c r="AB276" s="50"/>
    </row>
    <row r="277" spans="1:28" ht="39.950000000000003" customHeight="1" x14ac:dyDescent="0.25">
      <c r="A277" s="69"/>
      <c r="B277" s="66"/>
      <c r="C277" s="37">
        <v>274</v>
      </c>
      <c r="D277" s="63"/>
      <c r="E277" s="42" t="s">
        <v>129</v>
      </c>
      <c r="F277" s="43" t="s">
        <v>38</v>
      </c>
      <c r="G277" s="43" t="s">
        <v>39</v>
      </c>
      <c r="H277" s="43" t="s">
        <v>30</v>
      </c>
      <c r="I277" s="41">
        <v>12.93</v>
      </c>
      <c r="J277" s="16">
        <v>0</v>
      </c>
      <c r="K277" s="21">
        <f t="shared" si="7"/>
        <v>0</v>
      </c>
      <c r="L277" s="22" t="str">
        <f t="shared" si="4"/>
        <v>OK</v>
      </c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50"/>
      <c r="Z277" s="50"/>
      <c r="AA277" s="50"/>
      <c r="AB277" s="50"/>
    </row>
    <row r="278" spans="1:28" ht="39.950000000000003" customHeight="1" x14ac:dyDescent="0.25">
      <c r="A278" s="69"/>
      <c r="B278" s="66"/>
      <c r="C278" s="37">
        <v>275</v>
      </c>
      <c r="D278" s="63"/>
      <c r="E278" s="42" t="s">
        <v>130</v>
      </c>
      <c r="F278" s="43" t="s">
        <v>38</v>
      </c>
      <c r="G278" s="43" t="s">
        <v>40</v>
      </c>
      <c r="H278" s="43" t="s">
        <v>30</v>
      </c>
      <c r="I278" s="41">
        <v>19.04</v>
      </c>
      <c r="J278" s="16">
        <v>0</v>
      </c>
      <c r="K278" s="21">
        <f t="shared" si="7"/>
        <v>0</v>
      </c>
      <c r="L278" s="22" t="str">
        <f t="shared" si="4"/>
        <v>OK</v>
      </c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50"/>
      <c r="Z278" s="50"/>
      <c r="AA278" s="50"/>
      <c r="AB278" s="50"/>
    </row>
    <row r="279" spans="1:28" ht="39.950000000000003" customHeight="1" x14ac:dyDescent="0.25">
      <c r="A279" s="69"/>
      <c r="B279" s="66"/>
      <c r="C279" s="37">
        <v>276</v>
      </c>
      <c r="D279" s="63"/>
      <c r="E279" s="42" t="s">
        <v>131</v>
      </c>
      <c r="F279" s="43" t="s">
        <v>38</v>
      </c>
      <c r="G279" s="43" t="s">
        <v>41</v>
      </c>
      <c r="H279" s="43" t="s">
        <v>30</v>
      </c>
      <c r="I279" s="41">
        <v>20.69</v>
      </c>
      <c r="J279" s="16">
        <v>0</v>
      </c>
      <c r="K279" s="21">
        <f t="shared" si="7"/>
        <v>0</v>
      </c>
      <c r="L279" s="22" t="str">
        <f t="shared" si="4"/>
        <v>OK</v>
      </c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50"/>
      <c r="Z279" s="50"/>
      <c r="AA279" s="50"/>
      <c r="AB279" s="50"/>
    </row>
    <row r="280" spans="1:28" ht="39.950000000000003" customHeight="1" x14ac:dyDescent="0.25">
      <c r="A280" s="69"/>
      <c r="B280" s="66"/>
      <c r="C280" s="37">
        <v>277</v>
      </c>
      <c r="D280" s="63"/>
      <c r="E280" s="42" t="s">
        <v>42</v>
      </c>
      <c r="F280" s="43" t="s">
        <v>11</v>
      </c>
      <c r="G280" s="43" t="s">
        <v>29</v>
      </c>
      <c r="H280" s="43" t="s">
        <v>30</v>
      </c>
      <c r="I280" s="41">
        <v>72.05</v>
      </c>
      <c r="J280" s="16">
        <v>0</v>
      </c>
      <c r="K280" s="21">
        <f t="shared" si="7"/>
        <v>0</v>
      </c>
      <c r="L280" s="22" t="str">
        <f t="shared" si="4"/>
        <v>OK</v>
      </c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50"/>
      <c r="Z280" s="50"/>
      <c r="AA280" s="50"/>
      <c r="AB280" s="50"/>
    </row>
    <row r="281" spans="1:28" ht="39.950000000000003" customHeight="1" x14ac:dyDescent="0.25">
      <c r="A281" s="69"/>
      <c r="B281" s="66"/>
      <c r="C281" s="37">
        <v>278</v>
      </c>
      <c r="D281" s="63"/>
      <c r="E281" s="42" t="s">
        <v>43</v>
      </c>
      <c r="F281" s="43" t="s">
        <v>44</v>
      </c>
      <c r="G281" s="43" t="s">
        <v>29</v>
      </c>
      <c r="H281" s="43" t="s">
        <v>30</v>
      </c>
      <c r="I281" s="41">
        <v>25.77</v>
      </c>
      <c r="J281" s="16">
        <v>0</v>
      </c>
      <c r="K281" s="21">
        <f t="shared" si="7"/>
        <v>0</v>
      </c>
      <c r="L281" s="22" t="str">
        <f t="shared" si="4"/>
        <v>OK</v>
      </c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50"/>
      <c r="Z281" s="50"/>
      <c r="AA281" s="50"/>
      <c r="AB281" s="50"/>
    </row>
    <row r="282" spans="1:28" ht="39.950000000000003" customHeight="1" x14ac:dyDescent="0.25">
      <c r="A282" s="69"/>
      <c r="B282" s="66"/>
      <c r="C282" s="37">
        <v>279</v>
      </c>
      <c r="D282" s="63"/>
      <c r="E282" s="42" t="s">
        <v>45</v>
      </c>
      <c r="F282" s="43" t="s">
        <v>38</v>
      </c>
      <c r="G282" s="43" t="s">
        <v>46</v>
      </c>
      <c r="H282" s="43" t="s">
        <v>30</v>
      </c>
      <c r="I282" s="41">
        <v>33.18</v>
      </c>
      <c r="J282" s="16">
        <v>0</v>
      </c>
      <c r="K282" s="21">
        <f t="shared" si="7"/>
        <v>0</v>
      </c>
      <c r="L282" s="22" t="str">
        <f t="shared" si="4"/>
        <v>OK</v>
      </c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50"/>
      <c r="Z282" s="50"/>
      <c r="AA282" s="50"/>
      <c r="AB282" s="50"/>
    </row>
    <row r="283" spans="1:28" ht="39.950000000000003" customHeight="1" x14ac:dyDescent="0.25">
      <c r="A283" s="69"/>
      <c r="B283" s="66"/>
      <c r="C283" s="37">
        <v>280</v>
      </c>
      <c r="D283" s="63"/>
      <c r="E283" s="42" t="s">
        <v>47</v>
      </c>
      <c r="F283" s="43" t="s">
        <v>38</v>
      </c>
      <c r="G283" s="43" t="s">
        <v>48</v>
      </c>
      <c r="H283" s="43" t="s">
        <v>30</v>
      </c>
      <c r="I283" s="41">
        <v>26.19</v>
      </c>
      <c r="J283" s="16">
        <v>0</v>
      </c>
      <c r="K283" s="21">
        <f t="shared" si="7"/>
        <v>0</v>
      </c>
      <c r="L283" s="22" t="str">
        <f t="shared" si="4"/>
        <v>OK</v>
      </c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50"/>
      <c r="Z283" s="50"/>
      <c r="AA283" s="50"/>
      <c r="AB283" s="50"/>
    </row>
    <row r="284" spans="1:28" ht="39.950000000000003" customHeight="1" x14ac:dyDescent="0.25">
      <c r="A284" s="69"/>
      <c r="B284" s="66"/>
      <c r="C284" s="37">
        <v>281</v>
      </c>
      <c r="D284" s="63"/>
      <c r="E284" s="42" t="s">
        <v>49</v>
      </c>
      <c r="F284" s="43" t="s">
        <v>38</v>
      </c>
      <c r="G284" s="43" t="s">
        <v>50</v>
      </c>
      <c r="H284" s="43" t="s">
        <v>30</v>
      </c>
      <c r="I284" s="41">
        <v>18.63</v>
      </c>
      <c r="J284" s="16">
        <v>0</v>
      </c>
      <c r="K284" s="21">
        <f t="shared" si="7"/>
        <v>0</v>
      </c>
      <c r="L284" s="22" t="str">
        <f t="shared" si="4"/>
        <v>OK</v>
      </c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50"/>
      <c r="Z284" s="50"/>
      <c r="AA284" s="50"/>
      <c r="AB284" s="50"/>
    </row>
    <row r="285" spans="1:28" ht="39.950000000000003" customHeight="1" x14ac:dyDescent="0.25">
      <c r="A285" s="69"/>
      <c r="B285" s="66"/>
      <c r="C285" s="37">
        <v>282</v>
      </c>
      <c r="D285" s="63"/>
      <c r="E285" s="42" t="s">
        <v>51</v>
      </c>
      <c r="F285" s="43" t="s">
        <v>38</v>
      </c>
      <c r="G285" s="43" t="s">
        <v>52</v>
      </c>
      <c r="H285" s="43" t="s">
        <v>30</v>
      </c>
      <c r="I285" s="41">
        <v>233.11</v>
      </c>
      <c r="J285" s="16">
        <v>0</v>
      </c>
      <c r="K285" s="21">
        <f t="shared" si="7"/>
        <v>0</v>
      </c>
      <c r="L285" s="22" t="str">
        <f t="shared" si="4"/>
        <v>OK</v>
      </c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50"/>
      <c r="Z285" s="50"/>
      <c r="AA285" s="50"/>
      <c r="AB285" s="50"/>
    </row>
    <row r="286" spans="1:28" ht="39.950000000000003" customHeight="1" x14ac:dyDescent="0.25">
      <c r="A286" s="69"/>
      <c r="B286" s="66"/>
      <c r="C286" s="37">
        <v>283</v>
      </c>
      <c r="D286" s="63"/>
      <c r="E286" s="42" t="s">
        <v>53</v>
      </c>
      <c r="F286" s="43" t="s">
        <v>38</v>
      </c>
      <c r="G286" s="43" t="s">
        <v>54</v>
      </c>
      <c r="H286" s="43" t="s">
        <v>30</v>
      </c>
      <c r="I286" s="41">
        <v>254.5</v>
      </c>
      <c r="J286" s="16">
        <v>0</v>
      </c>
      <c r="K286" s="21">
        <f t="shared" si="7"/>
        <v>0</v>
      </c>
      <c r="L286" s="22" t="str">
        <f t="shared" si="4"/>
        <v>OK</v>
      </c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50"/>
      <c r="Z286" s="50"/>
      <c r="AA286" s="50"/>
      <c r="AB286" s="50"/>
    </row>
    <row r="287" spans="1:28" ht="39.950000000000003" customHeight="1" x14ac:dyDescent="0.25">
      <c r="A287" s="69"/>
      <c r="B287" s="66"/>
      <c r="C287" s="37">
        <v>284</v>
      </c>
      <c r="D287" s="63"/>
      <c r="E287" s="42" t="s">
        <v>55</v>
      </c>
      <c r="F287" s="43" t="s">
        <v>38</v>
      </c>
      <c r="G287" s="43" t="s">
        <v>96</v>
      </c>
      <c r="H287" s="43" t="s">
        <v>30</v>
      </c>
      <c r="I287" s="41">
        <v>83.89</v>
      </c>
      <c r="J287" s="16">
        <v>0</v>
      </c>
      <c r="K287" s="21">
        <f t="shared" si="7"/>
        <v>0</v>
      </c>
      <c r="L287" s="22" t="str">
        <f t="shared" si="4"/>
        <v>OK</v>
      </c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50"/>
      <c r="Z287" s="50"/>
      <c r="AA287" s="50"/>
      <c r="AB287" s="50"/>
    </row>
    <row r="288" spans="1:28" ht="39.950000000000003" customHeight="1" x14ac:dyDescent="0.25">
      <c r="A288" s="69"/>
      <c r="B288" s="66"/>
      <c r="C288" s="37">
        <v>285</v>
      </c>
      <c r="D288" s="63"/>
      <c r="E288" s="42" t="s">
        <v>57</v>
      </c>
      <c r="F288" s="43" t="s">
        <v>38</v>
      </c>
      <c r="G288" s="43" t="s">
        <v>97</v>
      </c>
      <c r="H288" s="43" t="s">
        <v>30</v>
      </c>
      <c r="I288" s="41">
        <v>32.17</v>
      </c>
      <c r="J288" s="16">
        <v>0</v>
      </c>
      <c r="K288" s="21">
        <f t="shared" si="7"/>
        <v>0</v>
      </c>
      <c r="L288" s="22" t="str">
        <f t="shared" si="4"/>
        <v>OK</v>
      </c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50"/>
      <c r="Z288" s="50"/>
      <c r="AA288" s="50"/>
      <c r="AB288" s="50"/>
    </row>
    <row r="289" spans="1:28" ht="39.950000000000003" customHeight="1" x14ac:dyDescent="0.25">
      <c r="A289" s="69"/>
      <c r="B289" s="66"/>
      <c r="C289" s="37">
        <v>286</v>
      </c>
      <c r="D289" s="63"/>
      <c r="E289" s="42" t="s">
        <v>59</v>
      </c>
      <c r="F289" s="43" t="s">
        <v>38</v>
      </c>
      <c r="G289" s="43" t="s">
        <v>60</v>
      </c>
      <c r="H289" s="43" t="s">
        <v>30</v>
      </c>
      <c r="I289" s="41">
        <v>72.08</v>
      </c>
      <c r="J289" s="16">
        <v>0</v>
      </c>
      <c r="K289" s="21">
        <f t="shared" si="7"/>
        <v>0</v>
      </c>
      <c r="L289" s="22" t="str">
        <f t="shared" si="4"/>
        <v>OK</v>
      </c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50"/>
      <c r="Z289" s="50"/>
      <c r="AA289" s="50"/>
      <c r="AB289" s="50"/>
    </row>
    <row r="290" spans="1:28" ht="39.950000000000003" customHeight="1" x14ac:dyDescent="0.25">
      <c r="A290" s="69"/>
      <c r="B290" s="66"/>
      <c r="C290" s="37">
        <v>287</v>
      </c>
      <c r="D290" s="63"/>
      <c r="E290" s="42" t="s">
        <v>61</v>
      </c>
      <c r="F290" s="43" t="s">
        <v>38</v>
      </c>
      <c r="G290" s="43" t="s">
        <v>62</v>
      </c>
      <c r="H290" s="43" t="s">
        <v>30</v>
      </c>
      <c r="I290" s="41">
        <v>120.74</v>
      </c>
      <c r="J290" s="16">
        <v>0</v>
      </c>
      <c r="K290" s="21">
        <f t="shared" si="7"/>
        <v>0</v>
      </c>
      <c r="L290" s="22" t="str">
        <f t="shared" si="4"/>
        <v>OK</v>
      </c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50"/>
      <c r="Z290" s="50"/>
      <c r="AA290" s="50"/>
      <c r="AB290" s="50"/>
    </row>
    <row r="291" spans="1:28" ht="39.950000000000003" customHeight="1" x14ac:dyDescent="0.25">
      <c r="A291" s="69"/>
      <c r="B291" s="66"/>
      <c r="C291" s="37">
        <v>288</v>
      </c>
      <c r="D291" s="63"/>
      <c r="E291" s="42" t="s">
        <v>63</v>
      </c>
      <c r="F291" s="43" t="s">
        <v>126</v>
      </c>
      <c r="G291" s="43" t="s">
        <v>64</v>
      </c>
      <c r="H291" s="43" t="s">
        <v>30</v>
      </c>
      <c r="I291" s="41">
        <v>1290.07</v>
      </c>
      <c r="J291" s="16">
        <v>0</v>
      </c>
      <c r="K291" s="21">
        <f t="shared" si="7"/>
        <v>0</v>
      </c>
      <c r="L291" s="22" t="str">
        <f t="shared" si="4"/>
        <v>OK</v>
      </c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50"/>
      <c r="Z291" s="50"/>
      <c r="AA291" s="50"/>
      <c r="AB291" s="50"/>
    </row>
    <row r="292" spans="1:28" ht="39.950000000000003" customHeight="1" x14ac:dyDescent="0.25">
      <c r="A292" s="69"/>
      <c r="B292" s="66"/>
      <c r="C292" s="37">
        <v>289</v>
      </c>
      <c r="D292" s="63"/>
      <c r="E292" s="42" t="s">
        <v>65</v>
      </c>
      <c r="F292" s="43" t="s">
        <v>126</v>
      </c>
      <c r="G292" s="43" t="s">
        <v>64</v>
      </c>
      <c r="H292" s="43" t="s">
        <v>30</v>
      </c>
      <c r="I292" s="41">
        <v>678.33</v>
      </c>
      <c r="J292" s="16">
        <v>0</v>
      </c>
      <c r="K292" s="21">
        <f t="shared" si="7"/>
        <v>0</v>
      </c>
      <c r="L292" s="22" t="str">
        <f t="shared" si="4"/>
        <v>OK</v>
      </c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50"/>
      <c r="Z292" s="50"/>
      <c r="AA292" s="50"/>
      <c r="AB292" s="50"/>
    </row>
    <row r="293" spans="1:28" ht="39.950000000000003" customHeight="1" x14ac:dyDescent="0.25">
      <c r="A293" s="69"/>
      <c r="B293" s="66"/>
      <c r="C293" s="37">
        <v>290</v>
      </c>
      <c r="D293" s="63"/>
      <c r="E293" s="42" t="s">
        <v>66</v>
      </c>
      <c r="F293" s="43" t="s">
        <v>126</v>
      </c>
      <c r="G293" s="43" t="s">
        <v>67</v>
      </c>
      <c r="H293" s="43" t="s">
        <v>30</v>
      </c>
      <c r="I293" s="41">
        <v>183.14</v>
      </c>
      <c r="J293" s="16">
        <v>0</v>
      </c>
      <c r="K293" s="21">
        <f t="shared" si="7"/>
        <v>0</v>
      </c>
      <c r="L293" s="22" t="str">
        <f t="shared" si="4"/>
        <v>OK</v>
      </c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50"/>
      <c r="Z293" s="50"/>
      <c r="AA293" s="50"/>
      <c r="AB293" s="50"/>
    </row>
    <row r="294" spans="1:28" ht="39.950000000000003" customHeight="1" x14ac:dyDescent="0.25">
      <c r="A294" s="69"/>
      <c r="B294" s="66"/>
      <c r="C294" s="37">
        <v>291</v>
      </c>
      <c r="D294" s="63"/>
      <c r="E294" s="42" t="s">
        <v>68</v>
      </c>
      <c r="F294" s="43" t="s">
        <v>126</v>
      </c>
      <c r="G294" s="43" t="s">
        <v>69</v>
      </c>
      <c r="H294" s="43" t="s">
        <v>30</v>
      </c>
      <c r="I294" s="41">
        <v>841.19</v>
      </c>
      <c r="J294" s="16">
        <v>0</v>
      </c>
      <c r="K294" s="21">
        <f t="shared" si="7"/>
        <v>0</v>
      </c>
      <c r="L294" s="22" t="str">
        <f t="shared" si="4"/>
        <v>OK</v>
      </c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50"/>
      <c r="Z294" s="50"/>
      <c r="AA294" s="50"/>
      <c r="AB294" s="50"/>
    </row>
    <row r="295" spans="1:28" ht="39.950000000000003" customHeight="1" x14ac:dyDescent="0.25">
      <c r="A295" s="69"/>
      <c r="B295" s="66"/>
      <c r="C295" s="37">
        <v>292</v>
      </c>
      <c r="D295" s="63"/>
      <c r="E295" s="42" t="s">
        <v>70</v>
      </c>
      <c r="F295" s="43" t="s">
        <v>126</v>
      </c>
      <c r="G295" s="43" t="s">
        <v>29</v>
      </c>
      <c r="H295" s="43" t="s">
        <v>30</v>
      </c>
      <c r="I295" s="41">
        <v>420.31</v>
      </c>
      <c r="J295" s="16">
        <v>0</v>
      </c>
      <c r="K295" s="21">
        <f t="shared" si="7"/>
        <v>0</v>
      </c>
      <c r="L295" s="22" t="str">
        <f t="shared" ref="L295:L354" si="8">IF(K295&lt;0,"ATENÇÃO","OK")</f>
        <v>OK</v>
      </c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50"/>
      <c r="Z295" s="50"/>
      <c r="AA295" s="50"/>
      <c r="AB295" s="50"/>
    </row>
    <row r="296" spans="1:28" ht="39.950000000000003" customHeight="1" x14ac:dyDescent="0.25">
      <c r="A296" s="69"/>
      <c r="B296" s="66"/>
      <c r="C296" s="37">
        <v>293</v>
      </c>
      <c r="D296" s="63"/>
      <c r="E296" s="42" t="s">
        <v>71</v>
      </c>
      <c r="F296" s="43" t="s">
        <v>126</v>
      </c>
      <c r="G296" s="43" t="s">
        <v>72</v>
      </c>
      <c r="H296" s="43" t="s">
        <v>30</v>
      </c>
      <c r="I296" s="41">
        <v>159.81</v>
      </c>
      <c r="J296" s="16">
        <v>0</v>
      </c>
      <c r="K296" s="21">
        <f t="shared" si="7"/>
        <v>0</v>
      </c>
      <c r="L296" s="22" t="str">
        <f t="shared" si="8"/>
        <v>OK</v>
      </c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50"/>
      <c r="Z296" s="50"/>
      <c r="AA296" s="50"/>
      <c r="AB296" s="50"/>
    </row>
    <row r="297" spans="1:28" ht="39.950000000000003" customHeight="1" x14ac:dyDescent="0.25">
      <c r="A297" s="69"/>
      <c r="B297" s="66"/>
      <c r="C297" s="37">
        <v>294</v>
      </c>
      <c r="D297" s="63"/>
      <c r="E297" s="42" t="s">
        <v>73</v>
      </c>
      <c r="F297" s="43" t="s">
        <v>126</v>
      </c>
      <c r="G297" s="43" t="s">
        <v>74</v>
      </c>
      <c r="H297" s="43" t="s">
        <v>30</v>
      </c>
      <c r="I297" s="41">
        <v>931.3</v>
      </c>
      <c r="J297" s="16">
        <v>0</v>
      </c>
      <c r="K297" s="21">
        <f t="shared" si="7"/>
        <v>0</v>
      </c>
      <c r="L297" s="22" t="str">
        <f t="shared" si="8"/>
        <v>OK</v>
      </c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50"/>
      <c r="Z297" s="50"/>
      <c r="AA297" s="50"/>
      <c r="AB297" s="50"/>
    </row>
    <row r="298" spans="1:28" ht="39.950000000000003" customHeight="1" x14ac:dyDescent="0.25">
      <c r="A298" s="69"/>
      <c r="B298" s="66"/>
      <c r="C298" s="37">
        <v>295</v>
      </c>
      <c r="D298" s="63"/>
      <c r="E298" s="42" t="s">
        <v>75</v>
      </c>
      <c r="F298" s="43" t="s">
        <v>126</v>
      </c>
      <c r="G298" s="43" t="s">
        <v>76</v>
      </c>
      <c r="H298" s="43" t="s">
        <v>30</v>
      </c>
      <c r="I298" s="41">
        <v>1299.95</v>
      </c>
      <c r="J298" s="16">
        <v>0</v>
      </c>
      <c r="K298" s="21">
        <f t="shared" si="7"/>
        <v>0</v>
      </c>
      <c r="L298" s="22" t="str">
        <f t="shared" si="8"/>
        <v>OK</v>
      </c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50"/>
      <c r="Z298" s="50"/>
      <c r="AA298" s="50"/>
      <c r="AB298" s="50"/>
    </row>
    <row r="299" spans="1:28" ht="39.950000000000003" customHeight="1" x14ac:dyDescent="0.25">
      <c r="A299" s="69"/>
      <c r="B299" s="66"/>
      <c r="C299" s="37">
        <v>296</v>
      </c>
      <c r="D299" s="63"/>
      <c r="E299" s="42" t="s">
        <v>79</v>
      </c>
      <c r="F299" s="43" t="s">
        <v>126</v>
      </c>
      <c r="G299" s="43" t="s">
        <v>29</v>
      </c>
      <c r="H299" s="43" t="s">
        <v>30</v>
      </c>
      <c r="I299" s="41">
        <v>87.31</v>
      </c>
      <c r="J299" s="16">
        <v>0</v>
      </c>
      <c r="K299" s="21">
        <f t="shared" si="7"/>
        <v>0</v>
      </c>
      <c r="L299" s="22" t="str">
        <f t="shared" si="8"/>
        <v>OK</v>
      </c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50"/>
      <c r="Z299" s="50"/>
      <c r="AA299" s="50"/>
      <c r="AB299" s="50"/>
    </row>
    <row r="300" spans="1:28" ht="39.950000000000003" customHeight="1" x14ac:dyDescent="0.25">
      <c r="A300" s="69"/>
      <c r="B300" s="66"/>
      <c r="C300" s="37">
        <v>297</v>
      </c>
      <c r="D300" s="63"/>
      <c r="E300" s="42" t="s">
        <v>132</v>
      </c>
      <c r="F300" s="43" t="s">
        <v>126</v>
      </c>
      <c r="G300" s="43" t="s">
        <v>29</v>
      </c>
      <c r="H300" s="43" t="s">
        <v>30</v>
      </c>
      <c r="I300" s="41">
        <v>82.66</v>
      </c>
      <c r="J300" s="16">
        <v>0</v>
      </c>
      <c r="K300" s="21">
        <f t="shared" si="7"/>
        <v>0</v>
      </c>
      <c r="L300" s="22" t="str">
        <f t="shared" si="8"/>
        <v>OK</v>
      </c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50"/>
      <c r="Z300" s="50"/>
      <c r="AA300" s="50"/>
      <c r="AB300" s="50"/>
    </row>
    <row r="301" spans="1:28" ht="39.950000000000003" customHeight="1" x14ac:dyDescent="0.25">
      <c r="A301" s="69"/>
      <c r="B301" s="66"/>
      <c r="C301" s="37">
        <v>298</v>
      </c>
      <c r="D301" s="63"/>
      <c r="E301" s="42" t="s">
        <v>133</v>
      </c>
      <c r="F301" s="43" t="s">
        <v>38</v>
      </c>
      <c r="G301" s="43" t="s">
        <v>80</v>
      </c>
      <c r="H301" s="43" t="s">
        <v>30</v>
      </c>
      <c r="I301" s="41">
        <v>15.69</v>
      </c>
      <c r="J301" s="16">
        <v>0</v>
      </c>
      <c r="K301" s="21">
        <f t="shared" si="7"/>
        <v>0</v>
      </c>
      <c r="L301" s="22" t="str">
        <f t="shared" si="8"/>
        <v>OK</v>
      </c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50"/>
      <c r="Z301" s="50"/>
      <c r="AA301" s="50"/>
      <c r="AB301" s="50"/>
    </row>
    <row r="302" spans="1:28" ht="39.950000000000003" customHeight="1" x14ac:dyDescent="0.25">
      <c r="A302" s="69"/>
      <c r="B302" s="66"/>
      <c r="C302" s="37">
        <v>299</v>
      </c>
      <c r="D302" s="63"/>
      <c r="E302" s="42" t="s">
        <v>134</v>
      </c>
      <c r="F302" s="43" t="s">
        <v>38</v>
      </c>
      <c r="G302" s="43" t="s">
        <v>81</v>
      </c>
      <c r="H302" s="43" t="s">
        <v>30</v>
      </c>
      <c r="I302" s="41">
        <v>24.05</v>
      </c>
      <c r="J302" s="16">
        <v>0</v>
      </c>
      <c r="K302" s="21">
        <f t="shared" si="7"/>
        <v>0</v>
      </c>
      <c r="L302" s="22" t="str">
        <f t="shared" si="8"/>
        <v>OK</v>
      </c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50"/>
      <c r="Z302" s="50"/>
      <c r="AA302" s="50"/>
      <c r="AB302" s="50"/>
    </row>
    <row r="303" spans="1:28" ht="39.950000000000003" customHeight="1" x14ac:dyDescent="0.25">
      <c r="A303" s="69"/>
      <c r="B303" s="66"/>
      <c r="C303" s="37">
        <v>300</v>
      </c>
      <c r="D303" s="63"/>
      <c r="E303" s="42" t="s">
        <v>135</v>
      </c>
      <c r="F303" s="43" t="s">
        <v>38</v>
      </c>
      <c r="G303" s="43" t="s">
        <v>82</v>
      </c>
      <c r="H303" s="43" t="s">
        <v>30</v>
      </c>
      <c r="I303" s="41">
        <v>25.2</v>
      </c>
      <c r="J303" s="16">
        <v>0</v>
      </c>
      <c r="K303" s="21">
        <f t="shared" si="7"/>
        <v>0</v>
      </c>
      <c r="L303" s="22" t="str">
        <f t="shared" si="8"/>
        <v>OK</v>
      </c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50"/>
      <c r="Z303" s="50"/>
      <c r="AA303" s="50"/>
      <c r="AB303" s="50"/>
    </row>
    <row r="304" spans="1:28" ht="39.950000000000003" customHeight="1" x14ac:dyDescent="0.25">
      <c r="A304" s="69"/>
      <c r="B304" s="66"/>
      <c r="C304" s="37">
        <v>301</v>
      </c>
      <c r="D304" s="63"/>
      <c r="E304" s="42" t="s">
        <v>136</v>
      </c>
      <c r="F304" s="43" t="s">
        <v>38</v>
      </c>
      <c r="G304" s="43" t="s">
        <v>83</v>
      </c>
      <c r="H304" s="43" t="s">
        <v>30</v>
      </c>
      <c r="I304" s="41">
        <v>63.45</v>
      </c>
      <c r="J304" s="16">
        <v>0</v>
      </c>
      <c r="K304" s="21">
        <f t="shared" si="7"/>
        <v>0</v>
      </c>
      <c r="L304" s="22" t="str">
        <f t="shared" si="8"/>
        <v>OK</v>
      </c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50"/>
      <c r="Z304" s="50"/>
      <c r="AA304" s="50"/>
      <c r="AB304" s="50"/>
    </row>
    <row r="305" spans="1:28" ht="39.950000000000003" customHeight="1" x14ac:dyDescent="0.25">
      <c r="A305" s="69"/>
      <c r="B305" s="66"/>
      <c r="C305" s="37">
        <v>302</v>
      </c>
      <c r="D305" s="63"/>
      <c r="E305" s="42" t="s">
        <v>137</v>
      </c>
      <c r="F305" s="43" t="s">
        <v>38</v>
      </c>
      <c r="G305" s="43" t="s">
        <v>84</v>
      </c>
      <c r="H305" s="43" t="s">
        <v>30</v>
      </c>
      <c r="I305" s="41">
        <v>33.200000000000003</v>
      </c>
      <c r="J305" s="16">
        <v>0</v>
      </c>
      <c r="K305" s="21">
        <f t="shared" si="7"/>
        <v>0</v>
      </c>
      <c r="L305" s="22" t="str">
        <f t="shared" si="8"/>
        <v>OK</v>
      </c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50"/>
      <c r="Z305" s="50"/>
      <c r="AA305" s="50"/>
      <c r="AB305" s="50"/>
    </row>
    <row r="306" spans="1:28" ht="39.950000000000003" customHeight="1" x14ac:dyDescent="0.25">
      <c r="A306" s="69"/>
      <c r="B306" s="66"/>
      <c r="C306" s="37">
        <v>303</v>
      </c>
      <c r="D306" s="63"/>
      <c r="E306" s="42" t="s">
        <v>85</v>
      </c>
      <c r="F306" s="43" t="s">
        <v>126</v>
      </c>
      <c r="G306" s="43" t="s">
        <v>86</v>
      </c>
      <c r="H306" s="43" t="s">
        <v>30</v>
      </c>
      <c r="I306" s="41">
        <v>1374.33</v>
      </c>
      <c r="J306" s="16">
        <v>0</v>
      </c>
      <c r="K306" s="21">
        <f t="shared" si="7"/>
        <v>0</v>
      </c>
      <c r="L306" s="22" t="str">
        <f t="shared" si="8"/>
        <v>OK</v>
      </c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50"/>
      <c r="Z306" s="50"/>
      <c r="AA306" s="50"/>
      <c r="AB306" s="50"/>
    </row>
    <row r="307" spans="1:28" ht="39.950000000000003" customHeight="1" x14ac:dyDescent="0.25">
      <c r="A307" s="69"/>
      <c r="B307" s="66"/>
      <c r="C307" s="37">
        <v>304</v>
      </c>
      <c r="D307" s="63"/>
      <c r="E307" s="42" t="s">
        <v>87</v>
      </c>
      <c r="F307" s="43" t="s">
        <v>126</v>
      </c>
      <c r="G307" s="43" t="s">
        <v>88</v>
      </c>
      <c r="H307" s="43" t="s">
        <v>30</v>
      </c>
      <c r="I307" s="41">
        <v>561.63</v>
      </c>
      <c r="J307" s="16">
        <v>0</v>
      </c>
      <c r="K307" s="21">
        <f t="shared" si="7"/>
        <v>0</v>
      </c>
      <c r="L307" s="22" t="str">
        <f t="shared" si="8"/>
        <v>OK</v>
      </c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50"/>
      <c r="Z307" s="50"/>
      <c r="AA307" s="50"/>
      <c r="AB307" s="50"/>
    </row>
    <row r="308" spans="1:28" ht="39.950000000000003" customHeight="1" x14ac:dyDescent="0.25">
      <c r="A308" s="69"/>
      <c r="B308" s="66"/>
      <c r="C308" s="37">
        <v>305</v>
      </c>
      <c r="D308" s="63"/>
      <c r="E308" s="42" t="s">
        <v>89</v>
      </c>
      <c r="F308" s="43" t="s">
        <v>126</v>
      </c>
      <c r="G308" s="43" t="s">
        <v>29</v>
      </c>
      <c r="H308" s="43" t="s">
        <v>30</v>
      </c>
      <c r="I308" s="41">
        <v>1115.6199999999999</v>
      </c>
      <c r="J308" s="16">
        <v>0</v>
      </c>
      <c r="K308" s="21">
        <f t="shared" si="7"/>
        <v>0</v>
      </c>
      <c r="L308" s="22" t="str">
        <f t="shared" si="8"/>
        <v>OK</v>
      </c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50"/>
      <c r="Z308" s="50"/>
      <c r="AA308" s="50"/>
      <c r="AB308" s="50"/>
    </row>
    <row r="309" spans="1:28" ht="39.950000000000003" customHeight="1" x14ac:dyDescent="0.25">
      <c r="A309" s="69"/>
      <c r="B309" s="66"/>
      <c r="C309" s="37">
        <v>306</v>
      </c>
      <c r="D309" s="63"/>
      <c r="E309" s="42" t="s">
        <v>90</v>
      </c>
      <c r="F309" s="43" t="s">
        <v>38</v>
      </c>
      <c r="G309" s="43" t="s">
        <v>29</v>
      </c>
      <c r="H309" s="43" t="s">
        <v>30</v>
      </c>
      <c r="I309" s="41">
        <v>232.82</v>
      </c>
      <c r="J309" s="16">
        <v>0</v>
      </c>
      <c r="K309" s="21">
        <f t="shared" si="7"/>
        <v>0</v>
      </c>
      <c r="L309" s="22" t="str">
        <f t="shared" si="8"/>
        <v>OK</v>
      </c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50"/>
      <c r="Z309" s="50"/>
      <c r="AA309" s="50"/>
      <c r="AB309" s="50"/>
    </row>
    <row r="310" spans="1:28" ht="39.950000000000003" customHeight="1" x14ac:dyDescent="0.25">
      <c r="A310" s="69"/>
      <c r="B310" s="66"/>
      <c r="C310" s="37">
        <v>307</v>
      </c>
      <c r="D310" s="63"/>
      <c r="E310" s="42" t="s">
        <v>91</v>
      </c>
      <c r="F310" s="43" t="s">
        <v>38</v>
      </c>
      <c r="G310" s="43" t="s">
        <v>29</v>
      </c>
      <c r="H310" s="43" t="s">
        <v>30</v>
      </c>
      <c r="I310" s="41">
        <v>130.96</v>
      </c>
      <c r="J310" s="16">
        <v>0</v>
      </c>
      <c r="K310" s="21">
        <f t="shared" si="7"/>
        <v>0</v>
      </c>
      <c r="L310" s="22" t="str">
        <f t="shared" si="8"/>
        <v>OK</v>
      </c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50"/>
      <c r="Z310" s="50"/>
      <c r="AA310" s="50"/>
      <c r="AB310" s="50"/>
    </row>
    <row r="311" spans="1:28" ht="39.950000000000003" customHeight="1" x14ac:dyDescent="0.25">
      <c r="A311" s="69"/>
      <c r="B311" s="66"/>
      <c r="C311" s="37">
        <v>308</v>
      </c>
      <c r="D311" s="63"/>
      <c r="E311" s="42" t="s">
        <v>92</v>
      </c>
      <c r="F311" s="43" t="s">
        <v>38</v>
      </c>
      <c r="G311" s="43" t="s">
        <v>29</v>
      </c>
      <c r="H311" s="43" t="s">
        <v>30</v>
      </c>
      <c r="I311" s="41">
        <v>23.48</v>
      </c>
      <c r="J311" s="16">
        <v>0</v>
      </c>
      <c r="K311" s="21">
        <f t="shared" si="7"/>
        <v>0</v>
      </c>
      <c r="L311" s="22" t="str">
        <f t="shared" si="8"/>
        <v>OK</v>
      </c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50"/>
      <c r="Z311" s="50"/>
      <c r="AA311" s="50"/>
      <c r="AB311" s="50"/>
    </row>
    <row r="312" spans="1:28" ht="39.950000000000003" customHeight="1" x14ac:dyDescent="0.25">
      <c r="A312" s="70"/>
      <c r="B312" s="67"/>
      <c r="C312" s="37">
        <v>309</v>
      </c>
      <c r="D312" s="64"/>
      <c r="E312" s="42" t="s">
        <v>95</v>
      </c>
      <c r="F312" s="43" t="s">
        <v>126</v>
      </c>
      <c r="G312" s="43" t="s">
        <v>29</v>
      </c>
      <c r="H312" s="43" t="s">
        <v>30</v>
      </c>
      <c r="I312" s="41">
        <v>237.67</v>
      </c>
      <c r="J312" s="16">
        <v>0</v>
      </c>
      <c r="K312" s="21">
        <f t="shared" si="7"/>
        <v>0</v>
      </c>
      <c r="L312" s="22" t="str">
        <f t="shared" si="8"/>
        <v>OK</v>
      </c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50"/>
      <c r="Z312" s="50"/>
      <c r="AA312" s="50"/>
      <c r="AB312" s="50"/>
    </row>
    <row r="313" spans="1:28" ht="39.950000000000003" customHeight="1" x14ac:dyDescent="0.25">
      <c r="A313" s="68" t="s">
        <v>148</v>
      </c>
      <c r="B313" s="65">
        <v>9</v>
      </c>
      <c r="C313" s="37">
        <v>310</v>
      </c>
      <c r="D313" s="62" t="s">
        <v>124</v>
      </c>
      <c r="E313" s="42" t="s">
        <v>28</v>
      </c>
      <c r="F313" s="43" t="s">
        <v>126</v>
      </c>
      <c r="G313" s="43" t="s">
        <v>29</v>
      </c>
      <c r="H313" s="43" t="s">
        <v>30</v>
      </c>
      <c r="I313" s="41">
        <v>238.58</v>
      </c>
      <c r="J313" s="16">
        <v>0</v>
      </c>
      <c r="K313" s="21">
        <f t="shared" ref="K313:K354" si="9">J313-(SUM(M313:AB313))</f>
        <v>0</v>
      </c>
      <c r="L313" s="22" t="str">
        <f t="shared" si="8"/>
        <v>OK</v>
      </c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50"/>
      <c r="Z313" s="50"/>
      <c r="AA313" s="50"/>
      <c r="AB313" s="50"/>
    </row>
    <row r="314" spans="1:28" ht="39.950000000000003" customHeight="1" x14ac:dyDescent="0.25">
      <c r="A314" s="69"/>
      <c r="B314" s="66"/>
      <c r="C314" s="37">
        <v>311</v>
      </c>
      <c r="D314" s="63"/>
      <c r="E314" s="42" t="s">
        <v>31</v>
      </c>
      <c r="F314" s="43" t="s">
        <v>32</v>
      </c>
      <c r="G314" s="43" t="s">
        <v>29</v>
      </c>
      <c r="H314" s="43" t="s">
        <v>30</v>
      </c>
      <c r="I314" s="41">
        <v>19.079999999999998</v>
      </c>
      <c r="J314" s="16">
        <v>0</v>
      </c>
      <c r="K314" s="21">
        <f t="shared" si="9"/>
        <v>0</v>
      </c>
      <c r="L314" s="22" t="str">
        <f t="shared" si="8"/>
        <v>OK</v>
      </c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50"/>
      <c r="Z314" s="50"/>
      <c r="AA314" s="50"/>
      <c r="AB314" s="50"/>
    </row>
    <row r="315" spans="1:28" ht="39.950000000000003" customHeight="1" x14ac:dyDescent="0.25">
      <c r="A315" s="69"/>
      <c r="B315" s="66"/>
      <c r="C315" s="37">
        <v>312</v>
      </c>
      <c r="D315" s="63"/>
      <c r="E315" s="42" t="s">
        <v>33</v>
      </c>
      <c r="F315" s="43" t="s">
        <v>126</v>
      </c>
      <c r="G315" s="43" t="s">
        <v>29</v>
      </c>
      <c r="H315" s="43" t="s">
        <v>30</v>
      </c>
      <c r="I315" s="41">
        <v>30.53</v>
      </c>
      <c r="J315" s="16">
        <v>0</v>
      </c>
      <c r="K315" s="21">
        <f t="shared" si="9"/>
        <v>0</v>
      </c>
      <c r="L315" s="22" t="str">
        <f t="shared" si="8"/>
        <v>OK</v>
      </c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50"/>
      <c r="Z315" s="50"/>
      <c r="AA315" s="50"/>
      <c r="AB315" s="50"/>
    </row>
    <row r="316" spans="1:28" ht="39.950000000000003" customHeight="1" x14ac:dyDescent="0.25">
      <c r="A316" s="69"/>
      <c r="B316" s="66"/>
      <c r="C316" s="37">
        <v>313</v>
      </c>
      <c r="D316" s="63"/>
      <c r="E316" s="42" t="s">
        <v>34</v>
      </c>
      <c r="F316" s="43" t="s">
        <v>126</v>
      </c>
      <c r="G316" s="43" t="s">
        <v>35</v>
      </c>
      <c r="H316" s="43" t="s">
        <v>30</v>
      </c>
      <c r="I316" s="41">
        <v>49.62</v>
      </c>
      <c r="J316" s="16">
        <v>0</v>
      </c>
      <c r="K316" s="21">
        <f t="shared" si="9"/>
        <v>0</v>
      </c>
      <c r="L316" s="22" t="str">
        <f t="shared" si="8"/>
        <v>OK</v>
      </c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50"/>
      <c r="Z316" s="50"/>
      <c r="AA316" s="50"/>
      <c r="AB316" s="50"/>
    </row>
    <row r="317" spans="1:28" ht="39.950000000000003" customHeight="1" x14ac:dyDescent="0.25">
      <c r="A317" s="69"/>
      <c r="B317" s="66"/>
      <c r="C317" s="37">
        <v>314</v>
      </c>
      <c r="D317" s="63"/>
      <c r="E317" s="42" t="s">
        <v>36</v>
      </c>
      <c r="F317" s="43" t="s">
        <v>126</v>
      </c>
      <c r="G317" s="43" t="s">
        <v>37</v>
      </c>
      <c r="H317" s="43" t="s">
        <v>30</v>
      </c>
      <c r="I317" s="41">
        <v>71.569999999999993</v>
      </c>
      <c r="J317" s="16">
        <v>0</v>
      </c>
      <c r="K317" s="21">
        <f t="shared" si="9"/>
        <v>0</v>
      </c>
      <c r="L317" s="22" t="str">
        <f t="shared" si="8"/>
        <v>OK</v>
      </c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50"/>
      <c r="Z317" s="50"/>
      <c r="AA317" s="50"/>
      <c r="AB317" s="50"/>
    </row>
    <row r="318" spans="1:28" ht="39.950000000000003" customHeight="1" x14ac:dyDescent="0.25">
      <c r="A318" s="69"/>
      <c r="B318" s="66"/>
      <c r="C318" s="37">
        <v>315</v>
      </c>
      <c r="D318" s="63"/>
      <c r="E318" s="42" t="s">
        <v>128</v>
      </c>
      <c r="F318" s="43" t="s">
        <v>126</v>
      </c>
      <c r="G318" s="43" t="s">
        <v>29</v>
      </c>
      <c r="H318" s="43" t="s">
        <v>30</v>
      </c>
      <c r="I318" s="41">
        <v>6.28</v>
      </c>
      <c r="J318" s="16">
        <v>0</v>
      </c>
      <c r="K318" s="21">
        <f t="shared" si="9"/>
        <v>0</v>
      </c>
      <c r="L318" s="22" t="str">
        <f t="shared" si="8"/>
        <v>OK</v>
      </c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50"/>
      <c r="Z318" s="50"/>
      <c r="AA318" s="50"/>
      <c r="AB318" s="50"/>
    </row>
    <row r="319" spans="1:28" ht="39.950000000000003" customHeight="1" x14ac:dyDescent="0.25">
      <c r="A319" s="69"/>
      <c r="B319" s="66"/>
      <c r="C319" s="37">
        <v>316</v>
      </c>
      <c r="D319" s="63"/>
      <c r="E319" s="42" t="s">
        <v>129</v>
      </c>
      <c r="F319" s="43" t="s">
        <v>38</v>
      </c>
      <c r="G319" s="43" t="s">
        <v>39</v>
      </c>
      <c r="H319" s="43" t="s">
        <v>30</v>
      </c>
      <c r="I319" s="41">
        <v>12.72</v>
      </c>
      <c r="J319" s="16">
        <v>0</v>
      </c>
      <c r="K319" s="21">
        <f t="shared" si="9"/>
        <v>0</v>
      </c>
      <c r="L319" s="22" t="str">
        <f t="shared" si="8"/>
        <v>OK</v>
      </c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50"/>
      <c r="Z319" s="50"/>
      <c r="AA319" s="50"/>
      <c r="AB319" s="50"/>
    </row>
    <row r="320" spans="1:28" ht="39.950000000000003" customHeight="1" x14ac:dyDescent="0.25">
      <c r="A320" s="69"/>
      <c r="B320" s="66"/>
      <c r="C320" s="37">
        <v>317</v>
      </c>
      <c r="D320" s="63"/>
      <c r="E320" s="42" t="s">
        <v>130</v>
      </c>
      <c r="F320" s="43" t="s">
        <v>38</v>
      </c>
      <c r="G320" s="43" t="s">
        <v>40</v>
      </c>
      <c r="H320" s="43" t="s">
        <v>30</v>
      </c>
      <c r="I320" s="41">
        <v>18.73</v>
      </c>
      <c r="J320" s="16">
        <v>0</v>
      </c>
      <c r="K320" s="21">
        <f t="shared" si="9"/>
        <v>0</v>
      </c>
      <c r="L320" s="22" t="str">
        <f t="shared" si="8"/>
        <v>OK</v>
      </c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50"/>
      <c r="Z320" s="50"/>
      <c r="AA320" s="50"/>
      <c r="AB320" s="50"/>
    </row>
    <row r="321" spans="1:28" ht="39.950000000000003" customHeight="1" x14ac:dyDescent="0.25">
      <c r="A321" s="69"/>
      <c r="B321" s="66"/>
      <c r="C321" s="37">
        <v>318</v>
      </c>
      <c r="D321" s="63"/>
      <c r="E321" s="42" t="s">
        <v>131</v>
      </c>
      <c r="F321" s="43" t="s">
        <v>38</v>
      </c>
      <c r="G321" s="43" t="s">
        <v>41</v>
      </c>
      <c r="H321" s="43" t="s">
        <v>30</v>
      </c>
      <c r="I321" s="41">
        <v>20.350000000000001</v>
      </c>
      <c r="J321" s="16">
        <v>0</v>
      </c>
      <c r="K321" s="21">
        <f t="shared" si="9"/>
        <v>0</v>
      </c>
      <c r="L321" s="22" t="str">
        <f t="shared" si="8"/>
        <v>OK</v>
      </c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50"/>
      <c r="Z321" s="50"/>
      <c r="AA321" s="50"/>
      <c r="AB321" s="50"/>
    </row>
    <row r="322" spans="1:28" ht="39.950000000000003" customHeight="1" x14ac:dyDescent="0.25">
      <c r="A322" s="69"/>
      <c r="B322" s="66"/>
      <c r="C322" s="37">
        <v>319</v>
      </c>
      <c r="D322" s="63"/>
      <c r="E322" s="42" t="s">
        <v>42</v>
      </c>
      <c r="F322" s="43" t="s">
        <v>11</v>
      </c>
      <c r="G322" s="43" t="s">
        <v>29</v>
      </c>
      <c r="H322" s="43" t="s">
        <v>30</v>
      </c>
      <c r="I322" s="41">
        <v>70.88</v>
      </c>
      <c r="J322" s="16">
        <v>0</v>
      </c>
      <c r="K322" s="21">
        <f t="shared" si="9"/>
        <v>0</v>
      </c>
      <c r="L322" s="22" t="str">
        <f t="shared" si="8"/>
        <v>OK</v>
      </c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50"/>
      <c r="Z322" s="50"/>
      <c r="AA322" s="50"/>
      <c r="AB322" s="50"/>
    </row>
    <row r="323" spans="1:28" ht="39.950000000000003" customHeight="1" x14ac:dyDescent="0.25">
      <c r="A323" s="69"/>
      <c r="B323" s="66"/>
      <c r="C323" s="37">
        <v>320</v>
      </c>
      <c r="D323" s="63"/>
      <c r="E323" s="42" t="s">
        <v>43</v>
      </c>
      <c r="F323" s="43" t="s">
        <v>44</v>
      </c>
      <c r="G323" s="43" t="s">
        <v>29</v>
      </c>
      <c r="H323" s="43" t="s">
        <v>30</v>
      </c>
      <c r="I323" s="41">
        <v>25.35</v>
      </c>
      <c r="J323" s="16">
        <v>0</v>
      </c>
      <c r="K323" s="21">
        <f t="shared" si="9"/>
        <v>0</v>
      </c>
      <c r="L323" s="22" t="str">
        <f t="shared" si="8"/>
        <v>OK</v>
      </c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50"/>
      <c r="Z323" s="50"/>
      <c r="AA323" s="50"/>
      <c r="AB323" s="50"/>
    </row>
    <row r="324" spans="1:28" ht="39.950000000000003" customHeight="1" x14ac:dyDescent="0.25">
      <c r="A324" s="69"/>
      <c r="B324" s="66"/>
      <c r="C324" s="37">
        <v>321</v>
      </c>
      <c r="D324" s="63"/>
      <c r="E324" s="42" t="s">
        <v>45</v>
      </c>
      <c r="F324" s="43" t="s">
        <v>38</v>
      </c>
      <c r="G324" s="43" t="s">
        <v>46</v>
      </c>
      <c r="H324" s="43" t="s">
        <v>30</v>
      </c>
      <c r="I324" s="41">
        <v>32.64</v>
      </c>
      <c r="J324" s="16">
        <v>0</v>
      </c>
      <c r="K324" s="21">
        <f t="shared" si="9"/>
        <v>0</v>
      </c>
      <c r="L324" s="22" t="str">
        <f t="shared" si="8"/>
        <v>OK</v>
      </c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50"/>
      <c r="Z324" s="50"/>
      <c r="AA324" s="50"/>
      <c r="AB324" s="50"/>
    </row>
    <row r="325" spans="1:28" ht="39.950000000000003" customHeight="1" x14ac:dyDescent="0.25">
      <c r="A325" s="69"/>
      <c r="B325" s="66"/>
      <c r="C325" s="37">
        <v>322</v>
      </c>
      <c r="D325" s="63"/>
      <c r="E325" s="42" t="s">
        <v>47</v>
      </c>
      <c r="F325" s="43" t="s">
        <v>38</v>
      </c>
      <c r="G325" s="43" t="s">
        <v>48</v>
      </c>
      <c r="H325" s="43" t="s">
        <v>30</v>
      </c>
      <c r="I325" s="41">
        <v>25.76</v>
      </c>
      <c r="J325" s="16">
        <v>0</v>
      </c>
      <c r="K325" s="21">
        <f t="shared" si="9"/>
        <v>0</v>
      </c>
      <c r="L325" s="22" t="str">
        <f t="shared" si="8"/>
        <v>OK</v>
      </c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50"/>
      <c r="Z325" s="50"/>
      <c r="AA325" s="50"/>
      <c r="AB325" s="50"/>
    </row>
    <row r="326" spans="1:28" ht="39.950000000000003" customHeight="1" x14ac:dyDescent="0.25">
      <c r="A326" s="69"/>
      <c r="B326" s="66"/>
      <c r="C326" s="37">
        <v>323</v>
      </c>
      <c r="D326" s="63"/>
      <c r="E326" s="42" t="s">
        <v>49</v>
      </c>
      <c r="F326" s="43" t="s">
        <v>38</v>
      </c>
      <c r="G326" s="43" t="s">
        <v>50</v>
      </c>
      <c r="H326" s="43" t="s">
        <v>30</v>
      </c>
      <c r="I326" s="41">
        <v>18.329999999999998</v>
      </c>
      <c r="J326" s="16">
        <v>0</v>
      </c>
      <c r="K326" s="21">
        <f t="shared" si="9"/>
        <v>0</v>
      </c>
      <c r="L326" s="22" t="str">
        <f t="shared" si="8"/>
        <v>OK</v>
      </c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50"/>
      <c r="Z326" s="50"/>
      <c r="AA326" s="50"/>
      <c r="AB326" s="50"/>
    </row>
    <row r="327" spans="1:28" ht="39.950000000000003" customHeight="1" x14ac:dyDescent="0.25">
      <c r="A327" s="69"/>
      <c r="B327" s="66"/>
      <c r="C327" s="37">
        <v>324</v>
      </c>
      <c r="D327" s="63"/>
      <c r="E327" s="42" t="s">
        <v>51</v>
      </c>
      <c r="F327" s="43" t="s">
        <v>38</v>
      </c>
      <c r="G327" s="43" t="s">
        <v>52</v>
      </c>
      <c r="H327" s="43" t="s">
        <v>30</v>
      </c>
      <c r="I327" s="41">
        <v>229.33</v>
      </c>
      <c r="J327" s="16">
        <v>0</v>
      </c>
      <c r="K327" s="21">
        <f t="shared" si="9"/>
        <v>0</v>
      </c>
      <c r="L327" s="22" t="str">
        <f t="shared" si="8"/>
        <v>OK</v>
      </c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50"/>
      <c r="Z327" s="50"/>
      <c r="AA327" s="50"/>
      <c r="AB327" s="50"/>
    </row>
    <row r="328" spans="1:28" ht="39.950000000000003" customHeight="1" x14ac:dyDescent="0.25">
      <c r="A328" s="69"/>
      <c r="B328" s="66"/>
      <c r="C328" s="37">
        <v>325</v>
      </c>
      <c r="D328" s="63"/>
      <c r="E328" s="42" t="s">
        <v>53</v>
      </c>
      <c r="F328" s="43" t="s">
        <v>38</v>
      </c>
      <c r="G328" s="43" t="s">
        <v>54</v>
      </c>
      <c r="H328" s="43" t="s">
        <v>30</v>
      </c>
      <c r="I328" s="41">
        <v>250.37</v>
      </c>
      <c r="J328" s="16">
        <v>0</v>
      </c>
      <c r="K328" s="21">
        <f t="shared" si="9"/>
        <v>0</v>
      </c>
      <c r="L328" s="22" t="str">
        <f t="shared" si="8"/>
        <v>OK</v>
      </c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50"/>
      <c r="Z328" s="50"/>
      <c r="AA328" s="50"/>
      <c r="AB328" s="50"/>
    </row>
    <row r="329" spans="1:28" ht="39.950000000000003" customHeight="1" x14ac:dyDescent="0.25">
      <c r="A329" s="69"/>
      <c r="B329" s="66"/>
      <c r="C329" s="37">
        <v>326</v>
      </c>
      <c r="D329" s="63"/>
      <c r="E329" s="42" t="s">
        <v>55</v>
      </c>
      <c r="F329" s="43" t="s">
        <v>38</v>
      </c>
      <c r="G329" s="43" t="s">
        <v>96</v>
      </c>
      <c r="H329" s="43" t="s">
        <v>30</v>
      </c>
      <c r="I329" s="41">
        <v>82.53</v>
      </c>
      <c r="J329" s="16">
        <v>0</v>
      </c>
      <c r="K329" s="21">
        <f t="shared" si="9"/>
        <v>0</v>
      </c>
      <c r="L329" s="22" t="str">
        <f t="shared" si="8"/>
        <v>OK</v>
      </c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50"/>
      <c r="Z329" s="50"/>
      <c r="AA329" s="50"/>
      <c r="AB329" s="50"/>
    </row>
    <row r="330" spans="1:28" ht="39.950000000000003" customHeight="1" x14ac:dyDescent="0.25">
      <c r="A330" s="69"/>
      <c r="B330" s="66"/>
      <c r="C330" s="37">
        <v>327</v>
      </c>
      <c r="D330" s="63"/>
      <c r="E330" s="42" t="s">
        <v>57</v>
      </c>
      <c r="F330" s="43" t="s">
        <v>38</v>
      </c>
      <c r="G330" s="43" t="s">
        <v>97</v>
      </c>
      <c r="H330" s="43" t="s">
        <v>30</v>
      </c>
      <c r="I330" s="41">
        <v>31.65</v>
      </c>
      <c r="J330" s="16">
        <v>0</v>
      </c>
      <c r="K330" s="21">
        <f t="shared" si="9"/>
        <v>0</v>
      </c>
      <c r="L330" s="22" t="str">
        <f t="shared" si="8"/>
        <v>OK</v>
      </c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50"/>
      <c r="Z330" s="50"/>
      <c r="AA330" s="50"/>
      <c r="AB330" s="50"/>
    </row>
    <row r="331" spans="1:28" ht="39.950000000000003" customHeight="1" x14ac:dyDescent="0.25">
      <c r="A331" s="69"/>
      <c r="B331" s="66"/>
      <c r="C331" s="37">
        <v>328</v>
      </c>
      <c r="D331" s="63"/>
      <c r="E331" s="42" t="s">
        <v>59</v>
      </c>
      <c r="F331" s="43" t="s">
        <v>38</v>
      </c>
      <c r="G331" s="43" t="s">
        <v>60</v>
      </c>
      <c r="H331" s="43" t="s">
        <v>30</v>
      </c>
      <c r="I331" s="41">
        <v>70.91</v>
      </c>
      <c r="J331" s="16">
        <v>0</v>
      </c>
      <c r="K331" s="21">
        <f t="shared" si="9"/>
        <v>0</v>
      </c>
      <c r="L331" s="22" t="str">
        <f t="shared" si="8"/>
        <v>OK</v>
      </c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50"/>
      <c r="Z331" s="50"/>
      <c r="AA331" s="50"/>
      <c r="AB331" s="50"/>
    </row>
    <row r="332" spans="1:28" ht="39.950000000000003" customHeight="1" x14ac:dyDescent="0.25">
      <c r="A332" s="69"/>
      <c r="B332" s="66"/>
      <c r="C332" s="37">
        <v>329</v>
      </c>
      <c r="D332" s="63"/>
      <c r="E332" s="42" t="s">
        <v>61</v>
      </c>
      <c r="F332" s="43" t="s">
        <v>38</v>
      </c>
      <c r="G332" s="43" t="s">
        <v>62</v>
      </c>
      <c r="H332" s="43" t="s">
        <v>30</v>
      </c>
      <c r="I332" s="41">
        <v>118.78</v>
      </c>
      <c r="J332" s="16">
        <v>0</v>
      </c>
      <c r="K332" s="21">
        <f t="shared" si="9"/>
        <v>0</v>
      </c>
      <c r="L332" s="22" t="str">
        <f t="shared" si="8"/>
        <v>OK</v>
      </c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50"/>
      <c r="Z332" s="50"/>
      <c r="AA332" s="50"/>
      <c r="AB332" s="50"/>
    </row>
    <row r="333" spans="1:28" ht="39.950000000000003" customHeight="1" x14ac:dyDescent="0.25">
      <c r="A333" s="69"/>
      <c r="B333" s="66"/>
      <c r="C333" s="37">
        <v>330</v>
      </c>
      <c r="D333" s="63"/>
      <c r="E333" s="42" t="s">
        <v>65</v>
      </c>
      <c r="F333" s="43" t="s">
        <v>126</v>
      </c>
      <c r="G333" s="43" t="s">
        <v>64</v>
      </c>
      <c r="H333" s="43" t="s">
        <v>30</v>
      </c>
      <c r="I333" s="41">
        <v>667.31</v>
      </c>
      <c r="J333" s="16">
        <v>0</v>
      </c>
      <c r="K333" s="21">
        <f t="shared" si="9"/>
        <v>0</v>
      </c>
      <c r="L333" s="22" t="str">
        <f t="shared" si="8"/>
        <v>OK</v>
      </c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50"/>
      <c r="Z333" s="50"/>
      <c r="AA333" s="50"/>
      <c r="AB333" s="50"/>
    </row>
    <row r="334" spans="1:28" ht="39.950000000000003" customHeight="1" x14ac:dyDescent="0.25">
      <c r="A334" s="69"/>
      <c r="B334" s="66"/>
      <c r="C334" s="37">
        <v>331</v>
      </c>
      <c r="D334" s="63"/>
      <c r="E334" s="42" t="s">
        <v>66</v>
      </c>
      <c r="F334" s="43" t="s">
        <v>126</v>
      </c>
      <c r="G334" s="43" t="s">
        <v>67</v>
      </c>
      <c r="H334" s="43" t="s">
        <v>30</v>
      </c>
      <c r="I334" s="41">
        <v>180.17</v>
      </c>
      <c r="J334" s="16">
        <v>0</v>
      </c>
      <c r="K334" s="21">
        <f t="shared" si="9"/>
        <v>0</v>
      </c>
      <c r="L334" s="22" t="str">
        <f t="shared" si="8"/>
        <v>OK</v>
      </c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50"/>
      <c r="Z334" s="50"/>
      <c r="AA334" s="50"/>
      <c r="AB334" s="50"/>
    </row>
    <row r="335" spans="1:28" ht="39.950000000000003" customHeight="1" x14ac:dyDescent="0.25">
      <c r="A335" s="69"/>
      <c r="B335" s="66"/>
      <c r="C335" s="37">
        <v>332</v>
      </c>
      <c r="D335" s="63"/>
      <c r="E335" s="42" t="s">
        <v>68</v>
      </c>
      <c r="F335" s="43" t="s">
        <v>126</v>
      </c>
      <c r="G335" s="43" t="s">
        <v>69</v>
      </c>
      <c r="H335" s="43" t="s">
        <v>30</v>
      </c>
      <c r="I335" s="41">
        <v>827.52</v>
      </c>
      <c r="J335" s="16">
        <v>0</v>
      </c>
      <c r="K335" s="21">
        <f t="shared" si="9"/>
        <v>0</v>
      </c>
      <c r="L335" s="22" t="str">
        <f t="shared" si="8"/>
        <v>OK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50"/>
      <c r="Z335" s="50"/>
      <c r="AA335" s="50"/>
      <c r="AB335" s="50"/>
    </row>
    <row r="336" spans="1:28" ht="39.950000000000003" customHeight="1" x14ac:dyDescent="0.25">
      <c r="A336" s="69"/>
      <c r="B336" s="66"/>
      <c r="C336" s="37">
        <v>333</v>
      </c>
      <c r="D336" s="63"/>
      <c r="E336" s="42" t="s">
        <v>70</v>
      </c>
      <c r="F336" s="43" t="s">
        <v>126</v>
      </c>
      <c r="G336" s="43" t="s">
        <v>29</v>
      </c>
      <c r="H336" s="43" t="s">
        <v>30</v>
      </c>
      <c r="I336" s="41">
        <v>413.48</v>
      </c>
      <c r="J336" s="16">
        <v>0</v>
      </c>
      <c r="K336" s="21">
        <f t="shared" si="9"/>
        <v>0</v>
      </c>
      <c r="L336" s="22" t="str">
        <f t="shared" si="8"/>
        <v>OK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50"/>
      <c r="Z336" s="50"/>
      <c r="AA336" s="50"/>
      <c r="AB336" s="50"/>
    </row>
    <row r="337" spans="1:28" ht="39.950000000000003" customHeight="1" x14ac:dyDescent="0.25">
      <c r="A337" s="69"/>
      <c r="B337" s="66"/>
      <c r="C337" s="37">
        <v>334</v>
      </c>
      <c r="D337" s="63"/>
      <c r="E337" s="42" t="s">
        <v>71</v>
      </c>
      <c r="F337" s="43" t="s">
        <v>126</v>
      </c>
      <c r="G337" s="43" t="s">
        <v>72</v>
      </c>
      <c r="H337" s="43" t="s">
        <v>30</v>
      </c>
      <c r="I337" s="41">
        <v>157.21</v>
      </c>
      <c r="J337" s="16">
        <v>0</v>
      </c>
      <c r="K337" s="21">
        <f t="shared" si="9"/>
        <v>0</v>
      </c>
      <c r="L337" s="22" t="str">
        <f t="shared" si="8"/>
        <v>OK</v>
      </c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50"/>
      <c r="Z337" s="50"/>
      <c r="AA337" s="50"/>
      <c r="AB337" s="50"/>
    </row>
    <row r="338" spans="1:28" ht="39.950000000000003" customHeight="1" x14ac:dyDescent="0.25">
      <c r="A338" s="69"/>
      <c r="B338" s="66"/>
      <c r="C338" s="37">
        <v>335</v>
      </c>
      <c r="D338" s="63"/>
      <c r="E338" s="42" t="s">
        <v>73</v>
      </c>
      <c r="F338" s="43" t="s">
        <v>126</v>
      </c>
      <c r="G338" s="43" t="s">
        <v>74</v>
      </c>
      <c r="H338" s="43" t="s">
        <v>30</v>
      </c>
      <c r="I338" s="41">
        <v>916.17</v>
      </c>
      <c r="J338" s="16">
        <v>0</v>
      </c>
      <c r="K338" s="21">
        <f t="shared" si="9"/>
        <v>0</v>
      </c>
      <c r="L338" s="22" t="str">
        <f t="shared" si="8"/>
        <v>OK</v>
      </c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50"/>
      <c r="Z338" s="50"/>
      <c r="AA338" s="50"/>
      <c r="AB338" s="50"/>
    </row>
    <row r="339" spans="1:28" ht="39.950000000000003" customHeight="1" x14ac:dyDescent="0.25">
      <c r="A339" s="69"/>
      <c r="B339" s="66"/>
      <c r="C339" s="37">
        <v>336</v>
      </c>
      <c r="D339" s="63"/>
      <c r="E339" s="42" t="s">
        <v>75</v>
      </c>
      <c r="F339" s="43" t="s">
        <v>126</v>
      </c>
      <c r="G339" s="43" t="s">
        <v>76</v>
      </c>
      <c r="H339" s="43" t="s">
        <v>30</v>
      </c>
      <c r="I339" s="41">
        <v>1278.82</v>
      </c>
      <c r="J339" s="16">
        <v>0</v>
      </c>
      <c r="K339" s="21">
        <f t="shared" si="9"/>
        <v>0</v>
      </c>
      <c r="L339" s="22" t="str">
        <f t="shared" si="8"/>
        <v>OK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50"/>
      <c r="Z339" s="50"/>
      <c r="AA339" s="50"/>
      <c r="AB339" s="50"/>
    </row>
    <row r="340" spans="1:28" ht="39.950000000000003" customHeight="1" x14ac:dyDescent="0.25">
      <c r="A340" s="69"/>
      <c r="B340" s="66"/>
      <c r="C340" s="37">
        <v>337</v>
      </c>
      <c r="D340" s="63"/>
      <c r="E340" s="42" t="s">
        <v>77</v>
      </c>
      <c r="F340" s="43" t="s">
        <v>126</v>
      </c>
      <c r="G340" s="43" t="s">
        <v>29</v>
      </c>
      <c r="H340" s="43" t="s">
        <v>30</v>
      </c>
      <c r="I340" s="41">
        <v>684.04</v>
      </c>
      <c r="J340" s="16">
        <v>0</v>
      </c>
      <c r="K340" s="21">
        <f t="shared" si="9"/>
        <v>0</v>
      </c>
      <c r="L340" s="22" t="str">
        <f t="shared" si="8"/>
        <v>OK</v>
      </c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50"/>
      <c r="Z340" s="50"/>
      <c r="AA340" s="50"/>
      <c r="AB340" s="50"/>
    </row>
    <row r="341" spans="1:28" ht="39.950000000000003" customHeight="1" x14ac:dyDescent="0.25">
      <c r="A341" s="69"/>
      <c r="B341" s="66"/>
      <c r="C341" s="37">
        <v>338</v>
      </c>
      <c r="D341" s="63"/>
      <c r="E341" s="42" t="s">
        <v>78</v>
      </c>
      <c r="F341" s="43" t="s">
        <v>126</v>
      </c>
      <c r="G341" s="43" t="s">
        <v>29</v>
      </c>
      <c r="H341" s="43" t="s">
        <v>30</v>
      </c>
      <c r="I341" s="41">
        <v>1291.77</v>
      </c>
      <c r="J341" s="16">
        <v>0</v>
      </c>
      <c r="K341" s="21">
        <f t="shared" si="9"/>
        <v>0</v>
      </c>
      <c r="L341" s="22" t="str">
        <f t="shared" si="8"/>
        <v>OK</v>
      </c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50"/>
      <c r="Z341" s="50"/>
      <c r="AA341" s="50"/>
      <c r="AB341" s="50"/>
    </row>
    <row r="342" spans="1:28" ht="39.950000000000003" customHeight="1" x14ac:dyDescent="0.25">
      <c r="A342" s="69"/>
      <c r="B342" s="66"/>
      <c r="C342" s="37">
        <v>339</v>
      </c>
      <c r="D342" s="63"/>
      <c r="E342" s="42" t="s">
        <v>79</v>
      </c>
      <c r="F342" s="43" t="s">
        <v>126</v>
      </c>
      <c r="G342" s="43" t="s">
        <v>29</v>
      </c>
      <c r="H342" s="43" t="s">
        <v>30</v>
      </c>
      <c r="I342" s="41">
        <v>85.89</v>
      </c>
      <c r="J342" s="16">
        <v>0</v>
      </c>
      <c r="K342" s="21">
        <f t="shared" si="9"/>
        <v>0</v>
      </c>
      <c r="L342" s="22" t="str">
        <f t="shared" si="8"/>
        <v>OK</v>
      </c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50"/>
      <c r="Z342" s="50"/>
      <c r="AA342" s="50"/>
      <c r="AB342" s="50"/>
    </row>
    <row r="343" spans="1:28" ht="39.950000000000003" customHeight="1" x14ac:dyDescent="0.25">
      <c r="A343" s="69"/>
      <c r="B343" s="66"/>
      <c r="C343" s="37">
        <v>340</v>
      </c>
      <c r="D343" s="63"/>
      <c r="E343" s="42" t="s">
        <v>132</v>
      </c>
      <c r="F343" s="43" t="s">
        <v>126</v>
      </c>
      <c r="G343" s="43" t="s">
        <v>29</v>
      </c>
      <c r="H343" s="43" t="s">
        <v>30</v>
      </c>
      <c r="I343" s="41">
        <v>81.319999999999993</v>
      </c>
      <c r="J343" s="16">
        <v>0</v>
      </c>
      <c r="K343" s="21">
        <f t="shared" si="9"/>
        <v>0</v>
      </c>
      <c r="L343" s="22" t="str">
        <f t="shared" si="8"/>
        <v>OK</v>
      </c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50"/>
      <c r="Z343" s="50"/>
      <c r="AA343" s="50"/>
      <c r="AB343" s="50"/>
    </row>
    <row r="344" spans="1:28" ht="39.950000000000003" customHeight="1" x14ac:dyDescent="0.25">
      <c r="A344" s="69"/>
      <c r="B344" s="66"/>
      <c r="C344" s="37">
        <v>341</v>
      </c>
      <c r="D344" s="63"/>
      <c r="E344" s="42" t="s">
        <v>134</v>
      </c>
      <c r="F344" s="43" t="s">
        <v>38</v>
      </c>
      <c r="G344" s="43" t="s">
        <v>81</v>
      </c>
      <c r="H344" s="43" t="s">
        <v>30</v>
      </c>
      <c r="I344" s="41">
        <v>23.66</v>
      </c>
      <c r="J344" s="16">
        <v>0</v>
      </c>
      <c r="K344" s="21">
        <f t="shared" si="9"/>
        <v>0</v>
      </c>
      <c r="L344" s="22" t="str">
        <f t="shared" si="8"/>
        <v>OK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50"/>
      <c r="Z344" s="50"/>
      <c r="AA344" s="50"/>
      <c r="AB344" s="50"/>
    </row>
    <row r="345" spans="1:28" ht="39.950000000000003" customHeight="1" x14ac:dyDescent="0.25">
      <c r="A345" s="69"/>
      <c r="B345" s="66"/>
      <c r="C345" s="37">
        <v>342</v>
      </c>
      <c r="D345" s="63"/>
      <c r="E345" s="42" t="s">
        <v>135</v>
      </c>
      <c r="F345" s="43" t="s">
        <v>38</v>
      </c>
      <c r="G345" s="43" t="s">
        <v>82</v>
      </c>
      <c r="H345" s="43" t="s">
        <v>30</v>
      </c>
      <c r="I345" s="41">
        <v>24.79</v>
      </c>
      <c r="J345" s="16">
        <v>0</v>
      </c>
      <c r="K345" s="21">
        <f t="shared" si="9"/>
        <v>0</v>
      </c>
      <c r="L345" s="22" t="str">
        <f t="shared" si="8"/>
        <v>OK</v>
      </c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50"/>
      <c r="Z345" s="50"/>
      <c r="AA345" s="50"/>
      <c r="AB345" s="50"/>
    </row>
    <row r="346" spans="1:28" ht="39.950000000000003" customHeight="1" x14ac:dyDescent="0.25">
      <c r="A346" s="69"/>
      <c r="B346" s="66"/>
      <c r="C346" s="37">
        <v>343</v>
      </c>
      <c r="D346" s="63"/>
      <c r="E346" s="42" t="s">
        <v>136</v>
      </c>
      <c r="F346" s="43" t="s">
        <v>38</v>
      </c>
      <c r="G346" s="43" t="s">
        <v>83</v>
      </c>
      <c r="H346" s="43" t="s">
        <v>30</v>
      </c>
      <c r="I346" s="41">
        <v>62.42</v>
      </c>
      <c r="J346" s="16">
        <v>0</v>
      </c>
      <c r="K346" s="21">
        <f t="shared" si="9"/>
        <v>0</v>
      </c>
      <c r="L346" s="22" t="str">
        <f t="shared" si="8"/>
        <v>OK</v>
      </c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50"/>
      <c r="Z346" s="50"/>
      <c r="AA346" s="50"/>
      <c r="AB346" s="50"/>
    </row>
    <row r="347" spans="1:28" ht="39.950000000000003" customHeight="1" x14ac:dyDescent="0.25">
      <c r="A347" s="69"/>
      <c r="B347" s="66"/>
      <c r="C347" s="37">
        <v>344</v>
      </c>
      <c r="D347" s="63"/>
      <c r="E347" s="42" t="s">
        <v>137</v>
      </c>
      <c r="F347" s="43" t="s">
        <v>38</v>
      </c>
      <c r="G347" s="43" t="s">
        <v>84</v>
      </c>
      <c r="H347" s="43" t="s">
        <v>30</v>
      </c>
      <c r="I347" s="41">
        <v>32.659999999999997</v>
      </c>
      <c r="J347" s="16">
        <v>0</v>
      </c>
      <c r="K347" s="21">
        <f t="shared" si="9"/>
        <v>0</v>
      </c>
      <c r="L347" s="22" t="str">
        <f t="shared" si="8"/>
        <v>OK</v>
      </c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50"/>
      <c r="Z347" s="50"/>
      <c r="AA347" s="50"/>
      <c r="AB347" s="50"/>
    </row>
    <row r="348" spans="1:28" ht="39.950000000000003" customHeight="1" x14ac:dyDescent="0.25">
      <c r="A348" s="69"/>
      <c r="B348" s="66"/>
      <c r="C348" s="37">
        <v>345</v>
      </c>
      <c r="D348" s="63"/>
      <c r="E348" s="42" t="s">
        <v>87</v>
      </c>
      <c r="F348" s="43" t="s">
        <v>126</v>
      </c>
      <c r="G348" s="43" t="s">
        <v>88</v>
      </c>
      <c r="H348" s="43" t="s">
        <v>30</v>
      </c>
      <c r="I348" s="41">
        <v>552.51</v>
      </c>
      <c r="J348" s="16">
        <v>0</v>
      </c>
      <c r="K348" s="21">
        <f t="shared" si="9"/>
        <v>0</v>
      </c>
      <c r="L348" s="22" t="str">
        <f t="shared" si="8"/>
        <v>OK</v>
      </c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50"/>
      <c r="Z348" s="50"/>
      <c r="AA348" s="50"/>
      <c r="AB348" s="50"/>
    </row>
    <row r="349" spans="1:28" ht="39.950000000000003" customHeight="1" x14ac:dyDescent="0.25">
      <c r="A349" s="69"/>
      <c r="B349" s="66"/>
      <c r="C349" s="37">
        <v>346</v>
      </c>
      <c r="D349" s="63"/>
      <c r="E349" s="42" t="s">
        <v>89</v>
      </c>
      <c r="F349" s="43" t="s">
        <v>126</v>
      </c>
      <c r="G349" s="43" t="s">
        <v>29</v>
      </c>
      <c r="H349" s="43" t="s">
        <v>30</v>
      </c>
      <c r="I349" s="41">
        <v>1097.5</v>
      </c>
      <c r="J349" s="16">
        <v>0</v>
      </c>
      <c r="K349" s="21">
        <f t="shared" si="9"/>
        <v>0</v>
      </c>
      <c r="L349" s="22" t="str">
        <f t="shared" si="8"/>
        <v>OK</v>
      </c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50"/>
      <c r="Z349" s="50"/>
      <c r="AA349" s="50"/>
      <c r="AB349" s="50"/>
    </row>
    <row r="350" spans="1:28" ht="39.950000000000003" customHeight="1" x14ac:dyDescent="0.25">
      <c r="A350" s="69"/>
      <c r="B350" s="66"/>
      <c r="C350" s="37">
        <v>347</v>
      </c>
      <c r="D350" s="63"/>
      <c r="E350" s="42" t="s">
        <v>90</v>
      </c>
      <c r="F350" s="43" t="s">
        <v>38</v>
      </c>
      <c r="G350" s="43" t="s">
        <v>29</v>
      </c>
      <c r="H350" s="43" t="s">
        <v>30</v>
      </c>
      <c r="I350" s="41">
        <v>229.04</v>
      </c>
      <c r="J350" s="16">
        <v>0</v>
      </c>
      <c r="K350" s="21">
        <f t="shared" si="9"/>
        <v>0</v>
      </c>
      <c r="L350" s="22" t="str">
        <f t="shared" si="8"/>
        <v>OK</v>
      </c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50"/>
      <c r="Z350" s="50"/>
      <c r="AA350" s="50"/>
      <c r="AB350" s="50"/>
    </row>
    <row r="351" spans="1:28" ht="39.950000000000003" customHeight="1" x14ac:dyDescent="0.25">
      <c r="A351" s="69"/>
      <c r="B351" s="66"/>
      <c r="C351" s="37">
        <v>348</v>
      </c>
      <c r="D351" s="63"/>
      <c r="E351" s="42" t="s">
        <v>91</v>
      </c>
      <c r="F351" s="43" t="s">
        <v>38</v>
      </c>
      <c r="G351" s="43" t="s">
        <v>29</v>
      </c>
      <c r="H351" s="43" t="s">
        <v>30</v>
      </c>
      <c r="I351" s="41">
        <v>128.83000000000001</v>
      </c>
      <c r="J351" s="16">
        <v>0</v>
      </c>
      <c r="K351" s="21">
        <f t="shared" si="9"/>
        <v>0</v>
      </c>
      <c r="L351" s="22" t="str">
        <f t="shared" si="8"/>
        <v>OK</v>
      </c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50"/>
      <c r="Z351" s="50"/>
      <c r="AA351" s="50"/>
      <c r="AB351" s="50"/>
    </row>
    <row r="352" spans="1:28" ht="39.950000000000003" customHeight="1" x14ac:dyDescent="0.25">
      <c r="A352" s="69"/>
      <c r="B352" s="66"/>
      <c r="C352" s="37">
        <v>349</v>
      </c>
      <c r="D352" s="63"/>
      <c r="E352" s="42" t="s">
        <v>92</v>
      </c>
      <c r="F352" s="43" t="s">
        <v>38</v>
      </c>
      <c r="G352" s="43" t="s">
        <v>93</v>
      </c>
      <c r="H352" s="43" t="s">
        <v>30</v>
      </c>
      <c r="I352" s="41">
        <v>23.1</v>
      </c>
      <c r="J352" s="16">
        <v>0</v>
      </c>
      <c r="K352" s="21">
        <f t="shared" si="9"/>
        <v>0</v>
      </c>
      <c r="L352" s="22" t="str">
        <f t="shared" si="8"/>
        <v>OK</v>
      </c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50"/>
      <c r="Z352" s="50"/>
      <c r="AA352" s="50"/>
      <c r="AB352" s="50"/>
    </row>
    <row r="353" spans="1:28" ht="39.950000000000003" customHeight="1" x14ac:dyDescent="0.25">
      <c r="A353" s="69"/>
      <c r="B353" s="66"/>
      <c r="C353" s="37">
        <v>350</v>
      </c>
      <c r="D353" s="63"/>
      <c r="E353" s="42" t="s">
        <v>94</v>
      </c>
      <c r="F353" s="43" t="s">
        <v>126</v>
      </c>
      <c r="G353" s="43" t="s">
        <v>29</v>
      </c>
      <c r="H353" s="43" t="s">
        <v>30</v>
      </c>
      <c r="I353" s="41">
        <v>213.77</v>
      </c>
      <c r="J353" s="16">
        <v>0</v>
      </c>
      <c r="K353" s="21">
        <f t="shared" si="9"/>
        <v>0</v>
      </c>
      <c r="L353" s="22" t="str">
        <f t="shared" si="8"/>
        <v>OK</v>
      </c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50"/>
      <c r="Z353" s="50"/>
      <c r="AA353" s="50"/>
      <c r="AB353" s="50"/>
    </row>
    <row r="354" spans="1:28" ht="39.950000000000003" customHeight="1" x14ac:dyDescent="0.25">
      <c r="A354" s="70"/>
      <c r="B354" s="67"/>
      <c r="C354" s="44">
        <v>351</v>
      </c>
      <c r="D354" s="64"/>
      <c r="E354" s="42" t="s">
        <v>95</v>
      </c>
      <c r="F354" s="43" t="s">
        <v>126</v>
      </c>
      <c r="G354" s="43" t="s">
        <v>29</v>
      </c>
      <c r="H354" s="43" t="s">
        <v>30</v>
      </c>
      <c r="I354" s="41">
        <v>233.81</v>
      </c>
      <c r="J354" s="16">
        <v>0</v>
      </c>
      <c r="K354" s="21">
        <f t="shared" si="9"/>
        <v>0</v>
      </c>
      <c r="L354" s="22" t="str">
        <f t="shared" si="8"/>
        <v>OK</v>
      </c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50"/>
      <c r="Z354" s="50"/>
      <c r="AA354" s="50"/>
      <c r="AB354" s="50"/>
    </row>
    <row r="355" spans="1:28" ht="24" customHeight="1" x14ac:dyDescent="0.4">
      <c r="J355" s="46">
        <f>SUM(J4:J354)</f>
        <v>10549</v>
      </c>
      <c r="M355" s="35">
        <f t="shared" ref="M355:AB355" si="10">SUMPRODUCT($I$4:$I$354,M4:M354)</f>
        <v>0</v>
      </c>
      <c r="N355" s="35">
        <f t="shared" si="10"/>
        <v>0</v>
      </c>
      <c r="O355" s="35">
        <f t="shared" si="10"/>
        <v>0</v>
      </c>
      <c r="P355" s="35">
        <f t="shared" si="10"/>
        <v>0</v>
      </c>
      <c r="Q355" s="35">
        <f t="shared" si="10"/>
        <v>0</v>
      </c>
      <c r="R355" s="35">
        <f t="shared" si="10"/>
        <v>0</v>
      </c>
      <c r="S355" s="35">
        <f t="shared" si="10"/>
        <v>0</v>
      </c>
      <c r="T355" s="35">
        <f t="shared" si="10"/>
        <v>0</v>
      </c>
      <c r="U355" s="35">
        <f t="shared" si="10"/>
        <v>0</v>
      </c>
      <c r="V355" s="35">
        <f t="shared" si="10"/>
        <v>0</v>
      </c>
      <c r="W355" s="35">
        <f t="shared" si="10"/>
        <v>0</v>
      </c>
      <c r="X355" s="35">
        <f t="shared" si="10"/>
        <v>0</v>
      </c>
      <c r="Y355" s="35">
        <f t="shared" si="10"/>
        <v>0</v>
      </c>
      <c r="Z355" s="35">
        <f t="shared" si="10"/>
        <v>0</v>
      </c>
      <c r="AA355" s="35">
        <f t="shared" si="10"/>
        <v>0</v>
      </c>
      <c r="AB355" s="35">
        <f t="shared" si="10"/>
        <v>0</v>
      </c>
    </row>
    <row r="360" spans="1:28" ht="39.950000000000003" customHeight="1" x14ac:dyDescent="0.4">
      <c r="A360" s="57"/>
      <c r="D360" s="60"/>
    </row>
    <row r="361" spans="1:28" ht="39.950000000000003" customHeight="1" x14ac:dyDescent="0.4">
      <c r="A361" s="57"/>
      <c r="D361" s="60"/>
    </row>
    <row r="362" spans="1:28" ht="39.950000000000003" customHeight="1" x14ac:dyDescent="0.4">
      <c r="A362" s="57"/>
      <c r="D362" s="60"/>
    </row>
    <row r="363" spans="1:28" ht="39.950000000000003" customHeight="1" x14ac:dyDescent="0.4">
      <c r="A363" s="57"/>
      <c r="D363" s="60"/>
    </row>
    <row r="364" spans="1:28" ht="39.950000000000003" customHeight="1" x14ac:dyDescent="0.4">
      <c r="A364" s="57"/>
      <c r="D364" s="60"/>
    </row>
    <row r="365" spans="1:28" ht="39.950000000000003" customHeight="1" x14ac:dyDescent="0.4">
      <c r="A365" s="57"/>
      <c r="D365" s="60"/>
    </row>
    <row r="366" spans="1:28" ht="39.950000000000003" customHeight="1" x14ac:dyDescent="0.4">
      <c r="A366" s="57"/>
      <c r="D366" s="60"/>
    </row>
    <row r="367" spans="1:28" ht="39.950000000000003" customHeight="1" x14ac:dyDescent="0.4">
      <c r="A367" s="57"/>
      <c r="D367" s="60"/>
    </row>
    <row r="368" spans="1:28" ht="39.950000000000003" customHeight="1" x14ac:dyDescent="0.4">
      <c r="A368" s="57"/>
      <c r="D368" s="60"/>
    </row>
    <row r="369" spans="1:9" ht="39.950000000000003" customHeight="1" x14ac:dyDescent="0.4">
      <c r="A369" s="57"/>
      <c r="D369" s="60"/>
    </row>
    <row r="370" spans="1:9" ht="39.950000000000003" customHeight="1" x14ac:dyDescent="0.4">
      <c r="A370" s="57"/>
      <c r="D370" s="60"/>
    </row>
    <row r="371" spans="1:9" ht="39.950000000000003" customHeight="1" x14ac:dyDescent="0.4">
      <c r="A371" s="57"/>
      <c r="D371" s="60"/>
    </row>
    <row r="372" spans="1:9" ht="39.950000000000003" customHeight="1" x14ac:dyDescent="0.4">
      <c r="A372" s="57"/>
      <c r="D372" s="60"/>
    </row>
    <row r="373" spans="1:9" ht="39.950000000000003" customHeight="1" x14ac:dyDescent="0.4">
      <c r="A373" s="57"/>
      <c r="D373" s="60"/>
    </row>
    <row r="374" spans="1:9" ht="39.950000000000003" customHeight="1" x14ac:dyDescent="0.4">
      <c r="A374" s="57"/>
      <c r="D374" s="60"/>
    </row>
    <row r="375" spans="1:9" ht="39.950000000000003" customHeight="1" x14ac:dyDescent="0.4">
      <c r="A375" s="57"/>
      <c r="D375" s="60"/>
    </row>
    <row r="376" spans="1:9" ht="39.950000000000003" customHeight="1" x14ac:dyDescent="0.4">
      <c r="A376" s="57"/>
      <c r="D376" s="60"/>
    </row>
    <row r="377" spans="1:9" ht="39.950000000000003" customHeight="1" x14ac:dyDescent="0.4">
      <c r="A377" s="57"/>
      <c r="D377" s="60"/>
    </row>
    <row r="379" spans="1:9" ht="39.950000000000003" customHeight="1" x14ac:dyDescent="0.4">
      <c r="A379" s="57"/>
      <c r="C379" s="3"/>
      <c r="D379" s="60"/>
      <c r="E379" s="52"/>
      <c r="F379" s="3"/>
      <c r="G379" s="3"/>
      <c r="H379" s="3"/>
      <c r="I379" s="53"/>
    </row>
    <row r="380" spans="1:9" ht="39.950000000000003" customHeight="1" x14ac:dyDescent="0.4">
      <c r="A380" s="57"/>
      <c r="C380" s="3"/>
      <c r="D380" s="60"/>
      <c r="E380" s="52"/>
      <c r="F380" s="3"/>
      <c r="G380" s="3"/>
      <c r="H380" s="3"/>
      <c r="I380" s="53"/>
    </row>
  </sheetData>
  <mergeCells count="47">
    <mergeCell ref="A49:A79"/>
    <mergeCell ref="B49:B79"/>
    <mergeCell ref="D49:D79"/>
    <mergeCell ref="V1:V2"/>
    <mergeCell ref="W1:W2"/>
    <mergeCell ref="P1:P2"/>
    <mergeCell ref="Q1:Q2"/>
    <mergeCell ref="R1:R2"/>
    <mergeCell ref="S1:S2"/>
    <mergeCell ref="T1:T2"/>
    <mergeCell ref="U1:U2"/>
    <mergeCell ref="A1:D1"/>
    <mergeCell ref="E1:I1"/>
    <mergeCell ref="J1:L1"/>
    <mergeCell ref="M1:M2"/>
    <mergeCell ref="N1:N2"/>
    <mergeCell ref="AB1:AB2"/>
    <mergeCell ref="A2:L2"/>
    <mergeCell ref="A4:A48"/>
    <mergeCell ref="B4:B48"/>
    <mergeCell ref="D4:D48"/>
    <mergeCell ref="X1:X2"/>
    <mergeCell ref="Y1:Y2"/>
    <mergeCell ref="Z1:Z2"/>
    <mergeCell ref="AA1:AA2"/>
    <mergeCell ref="O1:O2"/>
    <mergeCell ref="A80:A116"/>
    <mergeCell ref="B80:B116"/>
    <mergeCell ref="D80:D116"/>
    <mergeCell ref="A117:A158"/>
    <mergeCell ref="B117:B158"/>
    <mergeCell ref="D117:D158"/>
    <mergeCell ref="A159:A192"/>
    <mergeCell ref="B159:B192"/>
    <mergeCell ref="D159:D192"/>
    <mergeCell ref="A193:A232"/>
    <mergeCell ref="B193:B232"/>
    <mergeCell ref="D193:D232"/>
    <mergeCell ref="A313:A354"/>
    <mergeCell ref="B313:B354"/>
    <mergeCell ref="D313:D354"/>
    <mergeCell ref="A233:A270"/>
    <mergeCell ref="B233:B270"/>
    <mergeCell ref="D233:D270"/>
    <mergeCell ref="A271:A312"/>
    <mergeCell ref="B271:B312"/>
    <mergeCell ref="D271:D312"/>
  </mergeCells>
  <conditionalFormatting sqref="K4:K354">
    <cfRule type="cellIs" dxfId="28" priority="2" operator="lessThan">
      <formula>0</formula>
    </cfRule>
    <cfRule type="cellIs" dxfId="27" priority="3" operator="lessThan">
      <formula>0</formula>
    </cfRule>
  </conditionalFormatting>
  <conditionalFormatting sqref="M4:X354">
    <cfRule type="cellIs" dxfId="26" priority="5" stopIfTrue="1" operator="greaterThan">
      <formula>0</formula>
    </cfRule>
    <cfRule type="cellIs" dxfId="25" priority="6" stopIfTrue="1" operator="greaterThan">
      <formula>0</formula>
    </cfRule>
    <cfRule type="cellIs" dxfId="24" priority="7" stopIfTrue="1" operator="greaterThan">
      <formula>0</formula>
    </cfRule>
  </conditionalFormatting>
  <conditionalFormatting sqref="M4:AB354">
    <cfRule type="cellIs" dxfId="23" priority="1" operator="greaterThan">
      <formula>10</formula>
    </cfRule>
    <cfRule type="cellIs" dxfId="22" priority="4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2BAF3-4227-402A-8C39-D322A5397943}">
  <dimension ref="A1:AB380"/>
  <sheetViews>
    <sheetView zoomScale="85" zoomScaleNormal="85" workbookViewId="0">
      <selection activeCell="E10" sqref="E10"/>
    </sheetView>
  </sheetViews>
  <sheetFormatPr defaultColWidth="9.7109375" defaultRowHeight="39.950000000000003" customHeight="1" x14ac:dyDescent="0.4"/>
  <cols>
    <col min="1" max="1" width="10.7109375" style="55" customWidth="1"/>
    <col min="2" max="2" width="9.7109375" style="56"/>
    <col min="3" max="3" width="9.5703125" style="1" customWidth="1"/>
    <col min="4" max="4" width="22.7109375" style="59" customWidth="1"/>
    <col min="5" max="5" width="48.85546875" style="36" customWidth="1"/>
    <col min="6" max="6" width="10" style="1" customWidth="1"/>
    <col min="7" max="7" width="19.42578125" style="1" customWidth="1"/>
    <col min="8" max="8" width="16.7109375" style="1" customWidth="1"/>
    <col min="9" max="9" width="13.7109375" style="25" bestFit="1" customWidth="1"/>
    <col min="10" max="10" width="13.85546875" style="4" customWidth="1"/>
    <col min="11" max="11" width="13.28515625" style="24" customWidth="1"/>
    <col min="12" max="12" width="12.5703125" style="5" customWidth="1"/>
    <col min="13" max="13" width="13.5703125" style="4" customWidth="1"/>
    <col min="14" max="15" width="13.7109375" style="4" customWidth="1"/>
    <col min="16" max="16" width="14.28515625" style="4" customWidth="1"/>
    <col min="17" max="17" width="13.42578125" style="4" customWidth="1"/>
    <col min="18" max="24" width="13.7109375" style="4" customWidth="1"/>
    <col min="25" max="28" width="13.7109375" style="2" customWidth="1"/>
    <col min="29" max="16384" width="9.7109375" style="2"/>
  </cols>
  <sheetData>
    <row r="1" spans="1:28" ht="35.25" customHeight="1" x14ac:dyDescent="0.25">
      <c r="A1" s="80" t="s">
        <v>24</v>
      </c>
      <c r="B1" s="80"/>
      <c r="C1" s="80"/>
      <c r="D1" s="81"/>
      <c r="E1" s="72" t="s">
        <v>127</v>
      </c>
      <c r="F1" s="73"/>
      <c r="G1" s="73"/>
      <c r="H1" s="73"/>
      <c r="I1" s="74"/>
      <c r="J1" s="72" t="s">
        <v>25</v>
      </c>
      <c r="K1" s="73"/>
      <c r="L1" s="74"/>
      <c r="M1" s="71" t="s">
        <v>18</v>
      </c>
      <c r="N1" s="71" t="s">
        <v>18</v>
      </c>
      <c r="O1" s="71" t="s">
        <v>18</v>
      </c>
      <c r="P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V1" s="71" t="s">
        <v>18</v>
      </c>
      <c r="W1" s="71" t="s">
        <v>18</v>
      </c>
      <c r="X1" s="71" t="s">
        <v>18</v>
      </c>
      <c r="Y1" s="71" t="s">
        <v>18</v>
      </c>
      <c r="Z1" s="71" t="s">
        <v>18</v>
      </c>
      <c r="AA1" s="71" t="s">
        <v>18</v>
      </c>
      <c r="AB1" s="71" t="s">
        <v>18</v>
      </c>
    </row>
    <row r="2" spans="1:28" ht="25.15" customHeight="1" x14ac:dyDescent="0.25">
      <c r="A2" s="78" t="s">
        <v>159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s="3" customFormat="1" ht="39.950000000000003" customHeight="1" x14ac:dyDescent="0.2">
      <c r="A3" s="51" t="s">
        <v>139</v>
      </c>
      <c r="B3" s="54" t="s">
        <v>22</v>
      </c>
      <c r="C3" s="54" t="s">
        <v>20</v>
      </c>
      <c r="D3" s="58" t="s">
        <v>13</v>
      </c>
      <c r="E3" s="51" t="s">
        <v>27</v>
      </c>
      <c r="F3" s="54" t="s">
        <v>3</v>
      </c>
      <c r="G3" s="51" t="s">
        <v>17</v>
      </c>
      <c r="H3" s="54" t="s">
        <v>14</v>
      </c>
      <c r="I3" s="28" t="s">
        <v>21</v>
      </c>
      <c r="J3" s="54" t="s">
        <v>19</v>
      </c>
      <c r="K3" s="29" t="s">
        <v>0</v>
      </c>
      <c r="L3" s="30" t="s">
        <v>2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18" t="s">
        <v>1</v>
      </c>
      <c r="W3" s="18" t="s">
        <v>1</v>
      </c>
      <c r="X3" s="18" t="s">
        <v>1</v>
      </c>
      <c r="Y3" s="18" t="s">
        <v>1</v>
      </c>
      <c r="Z3" s="18" t="s">
        <v>1</v>
      </c>
      <c r="AA3" s="18" t="s">
        <v>1</v>
      </c>
      <c r="AB3" s="18" t="s">
        <v>1</v>
      </c>
    </row>
    <row r="4" spans="1:28" ht="39.950000000000003" customHeight="1" x14ac:dyDescent="0.25">
      <c r="A4" s="68" t="s">
        <v>140</v>
      </c>
      <c r="B4" s="65">
        <v>1</v>
      </c>
      <c r="C4" s="37">
        <v>1</v>
      </c>
      <c r="D4" s="75" t="s">
        <v>124</v>
      </c>
      <c r="E4" s="38" t="s">
        <v>28</v>
      </c>
      <c r="F4" s="37" t="s">
        <v>126</v>
      </c>
      <c r="G4" s="37" t="s">
        <v>29</v>
      </c>
      <c r="H4" s="37" t="s">
        <v>30</v>
      </c>
      <c r="I4" s="39">
        <v>161.22</v>
      </c>
      <c r="J4" s="16">
        <v>0</v>
      </c>
      <c r="K4" s="21">
        <f t="shared" ref="K4:K35" si="0">J4-(SUM(M4:AB4))</f>
        <v>0</v>
      </c>
      <c r="L4" s="22" t="str">
        <f>IF(K4&lt;0,"ATENÇÃO","OK")</f>
        <v>OK</v>
      </c>
      <c r="M4" s="48"/>
      <c r="N4" s="49"/>
      <c r="O4" s="48"/>
      <c r="P4" s="48"/>
      <c r="Q4" s="48"/>
      <c r="R4" s="48"/>
      <c r="S4" s="48"/>
      <c r="T4" s="48"/>
      <c r="U4" s="48"/>
      <c r="V4" s="48"/>
      <c r="W4" s="48"/>
      <c r="X4" s="48"/>
      <c r="Y4" s="50"/>
      <c r="Z4" s="50"/>
      <c r="AA4" s="50"/>
      <c r="AB4" s="50"/>
    </row>
    <row r="5" spans="1:28" ht="39.950000000000003" customHeight="1" x14ac:dyDescent="0.25">
      <c r="A5" s="69"/>
      <c r="B5" s="66"/>
      <c r="C5" s="37">
        <v>2</v>
      </c>
      <c r="D5" s="76"/>
      <c r="E5" s="38" t="s">
        <v>31</v>
      </c>
      <c r="F5" s="40" t="s">
        <v>32</v>
      </c>
      <c r="G5" s="40" t="s">
        <v>29</v>
      </c>
      <c r="H5" s="37" t="s">
        <v>30</v>
      </c>
      <c r="I5" s="41">
        <v>12.89</v>
      </c>
      <c r="J5" s="16">
        <v>0</v>
      </c>
      <c r="K5" s="21">
        <f t="shared" si="0"/>
        <v>0</v>
      </c>
      <c r="L5" s="22" t="str">
        <f t="shared" ref="L5:L68" si="1">IF(K5&lt;0,"ATENÇÃO","OK")</f>
        <v>OK</v>
      </c>
      <c r="M5" s="48"/>
      <c r="N5" s="49"/>
      <c r="O5" s="48"/>
      <c r="P5" s="48"/>
      <c r="Q5" s="48"/>
      <c r="R5" s="48"/>
      <c r="S5" s="48"/>
      <c r="T5" s="48"/>
      <c r="U5" s="48"/>
      <c r="V5" s="48"/>
      <c r="W5" s="48"/>
      <c r="X5" s="48"/>
      <c r="Y5" s="50"/>
      <c r="Z5" s="50"/>
      <c r="AA5" s="50"/>
      <c r="AB5" s="50"/>
    </row>
    <row r="6" spans="1:28" ht="39.950000000000003" customHeight="1" x14ac:dyDescent="0.25">
      <c r="A6" s="69"/>
      <c r="B6" s="66"/>
      <c r="C6" s="37">
        <v>3</v>
      </c>
      <c r="D6" s="76"/>
      <c r="E6" s="38" t="s">
        <v>33</v>
      </c>
      <c r="F6" s="40" t="s">
        <v>126</v>
      </c>
      <c r="G6" s="40" t="s">
        <v>29</v>
      </c>
      <c r="H6" s="37" t="s">
        <v>30</v>
      </c>
      <c r="I6" s="41">
        <v>20.63</v>
      </c>
      <c r="J6" s="16">
        <v>0</v>
      </c>
      <c r="K6" s="21">
        <f t="shared" si="0"/>
        <v>0</v>
      </c>
      <c r="L6" s="22" t="str">
        <f t="shared" si="1"/>
        <v>OK</v>
      </c>
      <c r="M6" s="48"/>
      <c r="N6" s="49"/>
      <c r="O6" s="48"/>
      <c r="P6" s="48"/>
      <c r="Q6" s="48"/>
      <c r="R6" s="48"/>
      <c r="S6" s="48"/>
      <c r="T6" s="48"/>
      <c r="U6" s="48"/>
      <c r="V6" s="48"/>
      <c r="W6" s="48"/>
      <c r="X6" s="48"/>
      <c r="Y6" s="50"/>
      <c r="Z6" s="50"/>
      <c r="AA6" s="50"/>
      <c r="AB6" s="50"/>
    </row>
    <row r="7" spans="1:28" ht="39.950000000000003" customHeight="1" x14ac:dyDescent="0.25">
      <c r="A7" s="69"/>
      <c r="B7" s="66"/>
      <c r="C7" s="37">
        <v>4</v>
      </c>
      <c r="D7" s="76"/>
      <c r="E7" s="38" t="s">
        <v>34</v>
      </c>
      <c r="F7" s="40" t="s">
        <v>126</v>
      </c>
      <c r="G7" s="40" t="s">
        <v>35</v>
      </c>
      <c r="H7" s="37" t="s">
        <v>30</v>
      </c>
      <c r="I7" s="41">
        <v>33.53</v>
      </c>
      <c r="J7" s="16">
        <v>0</v>
      </c>
      <c r="K7" s="21">
        <f t="shared" si="0"/>
        <v>0</v>
      </c>
      <c r="L7" s="22" t="str">
        <f t="shared" si="1"/>
        <v>OK</v>
      </c>
      <c r="M7" s="48"/>
      <c r="N7" s="49"/>
      <c r="O7" s="48"/>
      <c r="P7" s="48"/>
      <c r="Q7" s="48"/>
      <c r="R7" s="48"/>
      <c r="S7" s="48"/>
      <c r="T7" s="48"/>
      <c r="U7" s="48"/>
      <c r="V7" s="48"/>
      <c r="W7" s="48"/>
      <c r="X7" s="48"/>
      <c r="Y7" s="50"/>
      <c r="Z7" s="50"/>
      <c r="AA7" s="50"/>
      <c r="AB7" s="50"/>
    </row>
    <row r="8" spans="1:28" ht="39.950000000000003" customHeight="1" x14ac:dyDescent="0.25">
      <c r="A8" s="69"/>
      <c r="B8" s="66"/>
      <c r="C8" s="37">
        <v>5</v>
      </c>
      <c r="D8" s="76"/>
      <c r="E8" s="38" t="s">
        <v>36</v>
      </c>
      <c r="F8" s="40" t="s">
        <v>126</v>
      </c>
      <c r="G8" s="40" t="s">
        <v>37</v>
      </c>
      <c r="H8" s="37" t="s">
        <v>30</v>
      </c>
      <c r="I8" s="41">
        <v>48.36</v>
      </c>
      <c r="J8" s="16">
        <v>0</v>
      </c>
      <c r="K8" s="21">
        <f t="shared" si="0"/>
        <v>0</v>
      </c>
      <c r="L8" s="22" t="str">
        <f t="shared" si="1"/>
        <v>OK</v>
      </c>
      <c r="M8" s="48"/>
      <c r="N8" s="49"/>
      <c r="O8" s="48"/>
      <c r="P8" s="48"/>
      <c r="Q8" s="48"/>
      <c r="R8" s="48"/>
      <c r="S8" s="48"/>
      <c r="T8" s="48"/>
      <c r="U8" s="48"/>
      <c r="V8" s="48"/>
      <c r="W8" s="48"/>
      <c r="X8" s="48"/>
      <c r="Y8" s="50"/>
      <c r="Z8" s="50"/>
      <c r="AA8" s="50"/>
      <c r="AB8" s="50"/>
    </row>
    <row r="9" spans="1:28" ht="39.950000000000003" customHeight="1" x14ac:dyDescent="0.25">
      <c r="A9" s="69"/>
      <c r="B9" s="66"/>
      <c r="C9" s="37">
        <v>6</v>
      </c>
      <c r="D9" s="76"/>
      <c r="E9" s="38" t="s">
        <v>128</v>
      </c>
      <c r="F9" s="37" t="s">
        <v>126</v>
      </c>
      <c r="G9" s="40" t="s">
        <v>29</v>
      </c>
      <c r="H9" s="37" t="s">
        <v>30</v>
      </c>
      <c r="I9" s="39">
        <v>4.24</v>
      </c>
      <c r="J9" s="16">
        <v>0</v>
      </c>
      <c r="K9" s="21">
        <f t="shared" si="0"/>
        <v>0</v>
      </c>
      <c r="L9" s="22" t="str">
        <f t="shared" si="1"/>
        <v>OK</v>
      </c>
      <c r="M9" s="48"/>
      <c r="N9" s="49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50"/>
      <c r="AA9" s="50"/>
      <c r="AB9" s="50"/>
    </row>
    <row r="10" spans="1:28" ht="39.950000000000003" customHeight="1" x14ac:dyDescent="0.25">
      <c r="A10" s="69"/>
      <c r="B10" s="66"/>
      <c r="C10" s="37">
        <v>7</v>
      </c>
      <c r="D10" s="76"/>
      <c r="E10" s="42" t="s">
        <v>129</v>
      </c>
      <c r="F10" s="43" t="s">
        <v>38</v>
      </c>
      <c r="G10" s="43" t="s">
        <v>39</v>
      </c>
      <c r="H10" s="37" t="s">
        <v>30</v>
      </c>
      <c r="I10" s="41">
        <v>8.59</v>
      </c>
      <c r="J10" s="16">
        <v>0</v>
      </c>
      <c r="K10" s="21">
        <f t="shared" si="0"/>
        <v>0</v>
      </c>
      <c r="L10" s="22" t="str">
        <f t="shared" si="1"/>
        <v>OK</v>
      </c>
      <c r="M10" s="48"/>
      <c r="N10" s="49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50"/>
      <c r="AA10" s="50"/>
      <c r="AB10" s="50"/>
    </row>
    <row r="11" spans="1:28" ht="39.950000000000003" customHeight="1" x14ac:dyDescent="0.25">
      <c r="A11" s="69"/>
      <c r="B11" s="66"/>
      <c r="C11" s="37">
        <v>8</v>
      </c>
      <c r="D11" s="76"/>
      <c r="E11" s="42" t="s">
        <v>130</v>
      </c>
      <c r="F11" s="43" t="s">
        <v>38</v>
      </c>
      <c r="G11" s="43" t="s">
        <v>40</v>
      </c>
      <c r="H11" s="37" t="s">
        <v>30</v>
      </c>
      <c r="I11" s="41">
        <v>12.65</v>
      </c>
      <c r="J11" s="16">
        <v>0</v>
      </c>
      <c r="K11" s="21">
        <f t="shared" si="0"/>
        <v>0</v>
      </c>
      <c r="L11" s="22" t="str">
        <f t="shared" si="1"/>
        <v>OK</v>
      </c>
      <c r="M11" s="48"/>
      <c r="N11" s="49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50"/>
      <c r="Z11" s="50"/>
      <c r="AA11" s="50"/>
      <c r="AB11" s="50"/>
    </row>
    <row r="12" spans="1:28" ht="39.950000000000003" customHeight="1" x14ac:dyDescent="0.25">
      <c r="A12" s="69"/>
      <c r="B12" s="66"/>
      <c r="C12" s="37">
        <v>9</v>
      </c>
      <c r="D12" s="76"/>
      <c r="E12" s="42" t="s">
        <v>131</v>
      </c>
      <c r="F12" s="44" t="s">
        <v>38</v>
      </c>
      <c r="G12" s="43" t="s">
        <v>41</v>
      </c>
      <c r="H12" s="43" t="s">
        <v>30</v>
      </c>
      <c r="I12" s="41">
        <v>13.75</v>
      </c>
      <c r="J12" s="16">
        <v>0</v>
      </c>
      <c r="K12" s="21">
        <f t="shared" si="0"/>
        <v>0</v>
      </c>
      <c r="L12" s="22" t="str">
        <f t="shared" si="1"/>
        <v>OK</v>
      </c>
      <c r="M12" s="48"/>
      <c r="N12" s="49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50"/>
      <c r="AA12" s="50"/>
      <c r="AB12" s="50"/>
    </row>
    <row r="13" spans="1:28" ht="39.950000000000003" customHeight="1" x14ac:dyDescent="0.25">
      <c r="A13" s="69"/>
      <c r="B13" s="66"/>
      <c r="C13" s="37">
        <v>10</v>
      </c>
      <c r="D13" s="76"/>
      <c r="E13" s="42" t="s">
        <v>42</v>
      </c>
      <c r="F13" s="44" t="s">
        <v>11</v>
      </c>
      <c r="G13" s="43" t="s">
        <v>29</v>
      </c>
      <c r="H13" s="43" t="s">
        <v>30</v>
      </c>
      <c r="I13" s="41">
        <v>47.9</v>
      </c>
      <c r="J13" s="16">
        <v>0</v>
      </c>
      <c r="K13" s="21">
        <f t="shared" si="0"/>
        <v>0</v>
      </c>
      <c r="L13" s="22" t="str">
        <f t="shared" si="1"/>
        <v>OK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</row>
    <row r="14" spans="1:28" ht="39.950000000000003" customHeight="1" x14ac:dyDescent="0.25">
      <c r="A14" s="69"/>
      <c r="B14" s="66"/>
      <c r="C14" s="37">
        <v>11</v>
      </c>
      <c r="D14" s="76"/>
      <c r="E14" s="42" t="s">
        <v>43</v>
      </c>
      <c r="F14" s="43" t="s">
        <v>44</v>
      </c>
      <c r="G14" s="43" t="s">
        <v>29</v>
      </c>
      <c r="H14" s="43" t="s">
        <v>30</v>
      </c>
      <c r="I14" s="41">
        <v>17.13</v>
      </c>
      <c r="J14" s="16">
        <v>0</v>
      </c>
      <c r="K14" s="21">
        <f t="shared" si="0"/>
        <v>0</v>
      </c>
      <c r="L14" s="22" t="str">
        <f t="shared" si="1"/>
        <v>OK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50"/>
      <c r="Z14" s="50"/>
      <c r="AA14" s="50"/>
      <c r="AB14" s="50"/>
    </row>
    <row r="15" spans="1:28" ht="39.950000000000003" customHeight="1" x14ac:dyDescent="0.25">
      <c r="A15" s="69"/>
      <c r="B15" s="66"/>
      <c r="C15" s="37">
        <v>12</v>
      </c>
      <c r="D15" s="76"/>
      <c r="E15" s="42" t="s">
        <v>45</v>
      </c>
      <c r="F15" s="43" t="s">
        <v>38</v>
      </c>
      <c r="G15" s="43" t="s">
        <v>46</v>
      </c>
      <c r="H15" s="43" t="s">
        <v>30</v>
      </c>
      <c r="I15" s="41">
        <v>22.06</v>
      </c>
      <c r="J15" s="16">
        <v>0</v>
      </c>
      <c r="K15" s="21">
        <f t="shared" si="0"/>
        <v>0</v>
      </c>
      <c r="L15" s="22" t="str">
        <f t="shared" si="1"/>
        <v>OK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0"/>
      <c r="Z15" s="50"/>
      <c r="AA15" s="50"/>
      <c r="AB15" s="50"/>
    </row>
    <row r="16" spans="1:28" ht="39.950000000000003" customHeight="1" x14ac:dyDescent="0.25">
      <c r="A16" s="69"/>
      <c r="B16" s="66"/>
      <c r="C16" s="37">
        <v>13</v>
      </c>
      <c r="D16" s="76"/>
      <c r="E16" s="38" t="s">
        <v>47</v>
      </c>
      <c r="F16" s="40" t="s">
        <v>38</v>
      </c>
      <c r="G16" s="40" t="s">
        <v>48</v>
      </c>
      <c r="H16" s="40" t="s">
        <v>30</v>
      </c>
      <c r="I16" s="45">
        <v>17.41</v>
      </c>
      <c r="J16" s="16">
        <v>0</v>
      </c>
      <c r="K16" s="21">
        <f t="shared" si="0"/>
        <v>0</v>
      </c>
      <c r="L16" s="22" t="str">
        <f t="shared" si="1"/>
        <v>OK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0"/>
      <c r="Z16" s="50"/>
      <c r="AA16" s="50"/>
      <c r="AB16" s="50"/>
    </row>
    <row r="17" spans="1:28" ht="39.950000000000003" customHeight="1" x14ac:dyDescent="0.25">
      <c r="A17" s="69"/>
      <c r="B17" s="66"/>
      <c r="C17" s="37">
        <v>14</v>
      </c>
      <c r="D17" s="76"/>
      <c r="E17" s="42" t="s">
        <v>49</v>
      </c>
      <c r="F17" s="43" t="s">
        <v>38</v>
      </c>
      <c r="G17" s="43" t="s">
        <v>50</v>
      </c>
      <c r="H17" s="43" t="s">
        <v>30</v>
      </c>
      <c r="I17" s="41">
        <v>12.38</v>
      </c>
      <c r="J17" s="16">
        <v>0</v>
      </c>
      <c r="K17" s="21">
        <f t="shared" si="0"/>
        <v>0</v>
      </c>
      <c r="L17" s="22" t="str">
        <f t="shared" si="1"/>
        <v>OK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0"/>
      <c r="Z17" s="50"/>
      <c r="AA17" s="50"/>
      <c r="AB17" s="50"/>
    </row>
    <row r="18" spans="1:28" ht="39.950000000000003" customHeight="1" x14ac:dyDescent="0.25">
      <c r="A18" s="69"/>
      <c r="B18" s="66"/>
      <c r="C18" s="37">
        <v>15</v>
      </c>
      <c r="D18" s="76"/>
      <c r="E18" s="42" t="s">
        <v>51</v>
      </c>
      <c r="F18" s="43" t="s">
        <v>38</v>
      </c>
      <c r="G18" s="43" t="s">
        <v>52</v>
      </c>
      <c r="H18" s="43" t="s">
        <v>30</v>
      </c>
      <c r="I18" s="41">
        <v>154.96</v>
      </c>
      <c r="J18" s="16">
        <v>0</v>
      </c>
      <c r="K18" s="21">
        <f t="shared" si="0"/>
        <v>0</v>
      </c>
      <c r="L18" s="22" t="str">
        <f t="shared" si="1"/>
        <v>OK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50"/>
      <c r="Z18" s="50"/>
      <c r="AA18" s="50"/>
      <c r="AB18" s="50"/>
    </row>
    <row r="19" spans="1:28" ht="39.950000000000003" customHeight="1" x14ac:dyDescent="0.25">
      <c r="A19" s="69"/>
      <c r="B19" s="66"/>
      <c r="C19" s="37">
        <v>16</v>
      </c>
      <c r="D19" s="76"/>
      <c r="E19" s="42" t="s">
        <v>53</v>
      </c>
      <c r="F19" s="43" t="s">
        <v>38</v>
      </c>
      <c r="G19" s="43" t="s">
        <v>54</v>
      </c>
      <c r="H19" s="43" t="s">
        <v>30</v>
      </c>
      <c r="I19" s="41">
        <v>169.18</v>
      </c>
      <c r="J19" s="16">
        <v>0</v>
      </c>
      <c r="K19" s="21">
        <f t="shared" si="0"/>
        <v>0</v>
      </c>
      <c r="L19" s="22" t="str">
        <f t="shared" si="1"/>
        <v>OK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50"/>
      <c r="Z19" s="50"/>
      <c r="AA19" s="50"/>
      <c r="AB19" s="50"/>
    </row>
    <row r="20" spans="1:28" ht="39.950000000000003" customHeight="1" x14ac:dyDescent="0.25">
      <c r="A20" s="69"/>
      <c r="B20" s="66"/>
      <c r="C20" s="37">
        <v>17</v>
      </c>
      <c r="D20" s="76"/>
      <c r="E20" s="42" t="s">
        <v>55</v>
      </c>
      <c r="F20" s="43" t="s">
        <v>38</v>
      </c>
      <c r="G20" s="43" t="s">
        <v>56</v>
      </c>
      <c r="H20" s="43" t="s">
        <v>30</v>
      </c>
      <c r="I20" s="41">
        <v>55.76</v>
      </c>
      <c r="J20" s="16">
        <v>0</v>
      </c>
      <c r="K20" s="21">
        <f t="shared" si="0"/>
        <v>0</v>
      </c>
      <c r="L20" s="22" t="str">
        <f t="shared" si="1"/>
        <v>OK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50"/>
      <c r="Z20" s="50"/>
      <c r="AA20" s="50"/>
      <c r="AB20" s="50"/>
    </row>
    <row r="21" spans="1:28" ht="39.950000000000003" customHeight="1" x14ac:dyDescent="0.25">
      <c r="A21" s="69"/>
      <c r="B21" s="66"/>
      <c r="C21" s="37">
        <v>18</v>
      </c>
      <c r="D21" s="76"/>
      <c r="E21" s="42" t="s">
        <v>57</v>
      </c>
      <c r="F21" s="43" t="s">
        <v>38</v>
      </c>
      <c r="G21" s="43" t="s">
        <v>58</v>
      </c>
      <c r="H21" s="43" t="s">
        <v>30</v>
      </c>
      <c r="I21" s="41">
        <v>21.39</v>
      </c>
      <c r="J21" s="16">
        <v>0</v>
      </c>
      <c r="K21" s="21">
        <f t="shared" si="0"/>
        <v>0</v>
      </c>
      <c r="L21" s="22" t="str">
        <f t="shared" si="1"/>
        <v>OK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50"/>
      <c r="Z21" s="50"/>
      <c r="AA21" s="50"/>
      <c r="AB21" s="50"/>
    </row>
    <row r="22" spans="1:28" ht="39.950000000000003" customHeight="1" x14ac:dyDescent="0.25">
      <c r="A22" s="69"/>
      <c r="B22" s="66"/>
      <c r="C22" s="37">
        <v>19</v>
      </c>
      <c r="D22" s="76"/>
      <c r="E22" s="42" t="s">
        <v>59</v>
      </c>
      <c r="F22" s="43" t="s">
        <v>38</v>
      </c>
      <c r="G22" s="43" t="s">
        <v>60</v>
      </c>
      <c r="H22" s="43" t="s">
        <v>30</v>
      </c>
      <c r="I22" s="41">
        <v>47.92</v>
      </c>
      <c r="J22" s="16">
        <v>0</v>
      </c>
      <c r="K22" s="21">
        <f t="shared" si="0"/>
        <v>0</v>
      </c>
      <c r="L22" s="22" t="str">
        <f t="shared" si="1"/>
        <v>OK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50"/>
      <c r="Z22" s="50"/>
      <c r="AA22" s="50"/>
      <c r="AB22" s="50"/>
    </row>
    <row r="23" spans="1:28" ht="39.950000000000003" customHeight="1" x14ac:dyDescent="0.25">
      <c r="A23" s="69"/>
      <c r="B23" s="66"/>
      <c r="C23" s="37">
        <v>20</v>
      </c>
      <c r="D23" s="76"/>
      <c r="E23" s="42" t="s">
        <v>61</v>
      </c>
      <c r="F23" s="43" t="s">
        <v>38</v>
      </c>
      <c r="G23" s="43" t="s">
        <v>62</v>
      </c>
      <c r="H23" s="43" t="s">
        <v>30</v>
      </c>
      <c r="I23" s="41">
        <v>80.260000000000005</v>
      </c>
      <c r="J23" s="16">
        <v>0</v>
      </c>
      <c r="K23" s="21">
        <f t="shared" si="0"/>
        <v>0</v>
      </c>
      <c r="L23" s="22" t="str">
        <f t="shared" si="1"/>
        <v>OK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50"/>
      <c r="Z23" s="50"/>
      <c r="AA23" s="50"/>
      <c r="AB23" s="50"/>
    </row>
    <row r="24" spans="1:28" ht="39.950000000000003" customHeight="1" x14ac:dyDescent="0.25">
      <c r="A24" s="69"/>
      <c r="B24" s="66"/>
      <c r="C24" s="37">
        <v>21</v>
      </c>
      <c r="D24" s="76"/>
      <c r="E24" s="42" t="s">
        <v>63</v>
      </c>
      <c r="F24" s="43" t="s">
        <v>126</v>
      </c>
      <c r="G24" s="43" t="s">
        <v>64</v>
      </c>
      <c r="H24" s="43" t="s">
        <v>30</v>
      </c>
      <c r="I24" s="41">
        <v>857.58</v>
      </c>
      <c r="J24" s="16">
        <v>0</v>
      </c>
      <c r="K24" s="21">
        <f t="shared" si="0"/>
        <v>0</v>
      </c>
      <c r="L24" s="22" t="str">
        <f t="shared" si="1"/>
        <v>OK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50"/>
      <c r="Z24" s="50"/>
      <c r="AA24" s="50"/>
      <c r="AB24" s="50"/>
    </row>
    <row r="25" spans="1:28" ht="39.950000000000003" customHeight="1" x14ac:dyDescent="0.25">
      <c r="A25" s="69"/>
      <c r="B25" s="66"/>
      <c r="C25" s="37">
        <v>22</v>
      </c>
      <c r="D25" s="76"/>
      <c r="E25" s="42" t="s">
        <v>65</v>
      </c>
      <c r="F25" s="43" t="s">
        <v>126</v>
      </c>
      <c r="G25" s="43" t="s">
        <v>64</v>
      </c>
      <c r="H25" s="43" t="s">
        <v>30</v>
      </c>
      <c r="I25" s="41">
        <v>450.92</v>
      </c>
      <c r="J25" s="16">
        <v>0</v>
      </c>
      <c r="K25" s="21">
        <f t="shared" si="0"/>
        <v>0</v>
      </c>
      <c r="L25" s="22" t="str">
        <f t="shared" si="1"/>
        <v>OK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50"/>
      <c r="Z25" s="50"/>
      <c r="AA25" s="50"/>
      <c r="AB25" s="50"/>
    </row>
    <row r="26" spans="1:28" ht="39.950000000000003" customHeight="1" x14ac:dyDescent="0.25">
      <c r="A26" s="69"/>
      <c r="B26" s="66"/>
      <c r="C26" s="37">
        <v>23</v>
      </c>
      <c r="D26" s="76"/>
      <c r="E26" s="42" t="s">
        <v>66</v>
      </c>
      <c r="F26" s="43" t="s">
        <v>126</v>
      </c>
      <c r="G26" s="43" t="s">
        <v>67</v>
      </c>
      <c r="H26" s="43" t="s">
        <v>30</v>
      </c>
      <c r="I26" s="41">
        <v>121.74</v>
      </c>
      <c r="J26" s="16">
        <v>0</v>
      </c>
      <c r="K26" s="21">
        <f t="shared" si="0"/>
        <v>0</v>
      </c>
      <c r="L26" s="22" t="str">
        <f t="shared" si="1"/>
        <v>OK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50"/>
      <c r="Z26" s="50"/>
      <c r="AA26" s="50"/>
      <c r="AB26" s="50"/>
    </row>
    <row r="27" spans="1:28" ht="39.950000000000003" customHeight="1" x14ac:dyDescent="0.25">
      <c r="A27" s="69"/>
      <c r="B27" s="66"/>
      <c r="C27" s="37">
        <v>24</v>
      </c>
      <c r="D27" s="76"/>
      <c r="E27" s="42" t="s">
        <v>68</v>
      </c>
      <c r="F27" s="43" t="s">
        <v>126</v>
      </c>
      <c r="G27" s="43" t="s">
        <v>69</v>
      </c>
      <c r="H27" s="43" t="s">
        <v>30</v>
      </c>
      <c r="I27" s="41">
        <v>559.17999999999995</v>
      </c>
      <c r="J27" s="16">
        <v>0</v>
      </c>
      <c r="K27" s="21">
        <f t="shared" si="0"/>
        <v>0</v>
      </c>
      <c r="L27" s="22" t="str">
        <f t="shared" si="1"/>
        <v>OK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0"/>
      <c r="Z27" s="50"/>
      <c r="AA27" s="50"/>
      <c r="AB27" s="50"/>
    </row>
    <row r="28" spans="1:28" ht="39.950000000000003" customHeight="1" x14ac:dyDescent="0.25">
      <c r="A28" s="69"/>
      <c r="B28" s="66"/>
      <c r="C28" s="37">
        <v>25</v>
      </c>
      <c r="D28" s="76"/>
      <c r="E28" s="42" t="s">
        <v>70</v>
      </c>
      <c r="F28" s="43" t="s">
        <v>126</v>
      </c>
      <c r="G28" s="43" t="s">
        <v>29</v>
      </c>
      <c r="H28" s="43" t="s">
        <v>30</v>
      </c>
      <c r="I28" s="41">
        <v>279.39999999999998</v>
      </c>
      <c r="J28" s="16">
        <v>0</v>
      </c>
      <c r="K28" s="21">
        <f t="shared" si="0"/>
        <v>0</v>
      </c>
      <c r="L28" s="22" t="str">
        <f t="shared" si="1"/>
        <v>OK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0"/>
      <c r="Z28" s="50"/>
      <c r="AA28" s="50"/>
      <c r="AB28" s="50"/>
    </row>
    <row r="29" spans="1:28" ht="39.950000000000003" customHeight="1" x14ac:dyDescent="0.25">
      <c r="A29" s="69"/>
      <c r="B29" s="66"/>
      <c r="C29" s="37">
        <v>26</v>
      </c>
      <c r="D29" s="76"/>
      <c r="E29" s="42" t="s">
        <v>71</v>
      </c>
      <c r="F29" s="43" t="s">
        <v>126</v>
      </c>
      <c r="G29" s="43" t="s">
        <v>72</v>
      </c>
      <c r="H29" s="43" t="s">
        <v>30</v>
      </c>
      <c r="I29" s="41">
        <v>106.23</v>
      </c>
      <c r="J29" s="16">
        <v>0</v>
      </c>
      <c r="K29" s="21">
        <f t="shared" si="0"/>
        <v>0</v>
      </c>
      <c r="L29" s="22" t="str">
        <f t="shared" si="1"/>
        <v>OK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0"/>
      <c r="Z29" s="50"/>
      <c r="AA29" s="50"/>
      <c r="AB29" s="50"/>
    </row>
    <row r="30" spans="1:28" ht="39.950000000000003" customHeight="1" x14ac:dyDescent="0.25">
      <c r="A30" s="69"/>
      <c r="B30" s="66"/>
      <c r="C30" s="37">
        <v>27</v>
      </c>
      <c r="D30" s="76"/>
      <c r="E30" s="42" t="s">
        <v>73</v>
      </c>
      <c r="F30" s="43" t="s">
        <v>126</v>
      </c>
      <c r="G30" s="43" t="s">
        <v>74</v>
      </c>
      <c r="H30" s="43" t="s">
        <v>30</v>
      </c>
      <c r="I30" s="41">
        <v>619.09</v>
      </c>
      <c r="J30" s="16">
        <v>0</v>
      </c>
      <c r="K30" s="21">
        <f t="shared" si="0"/>
        <v>0</v>
      </c>
      <c r="L30" s="22" t="str">
        <f t="shared" si="1"/>
        <v>OK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  <c r="Z30" s="50"/>
      <c r="AA30" s="50"/>
      <c r="AB30" s="50"/>
    </row>
    <row r="31" spans="1:28" ht="39.950000000000003" customHeight="1" x14ac:dyDescent="0.25">
      <c r="A31" s="69"/>
      <c r="B31" s="66"/>
      <c r="C31" s="37">
        <v>28</v>
      </c>
      <c r="D31" s="76"/>
      <c r="E31" s="42" t="s">
        <v>75</v>
      </c>
      <c r="F31" s="43" t="s">
        <v>126</v>
      </c>
      <c r="G31" s="43" t="s">
        <v>76</v>
      </c>
      <c r="H31" s="43" t="s">
        <v>30</v>
      </c>
      <c r="I31" s="41">
        <v>864.15</v>
      </c>
      <c r="J31" s="16">
        <v>0</v>
      </c>
      <c r="K31" s="21">
        <f t="shared" si="0"/>
        <v>0</v>
      </c>
      <c r="L31" s="22" t="str">
        <f t="shared" si="1"/>
        <v>OK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50"/>
      <c r="AA31" s="50"/>
      <c r="AB31" s="50"/>
    </row>
    <row r="32" spans="1:28" ht="39.950000000000003" customHeight="1" x14ac:dyDescent="0.25">
      <c r="A32" s="69"/>
      <c r="B32" s="66"/>
      <c r="C32" s="37">
        <v>29</v>
      </c>
      <c r="D32" s="76"/>
      <c r="E32" s="42" t="s">
        <v>77</v>
      </c>
      <c r="F32" s="43" t="s">
        <v>126</v>
      </c>
      <c r="G32" s="43" t="s">
        <v>29</v>
      </c>
      <c r="H32" s="43" t="s">
        <v>30</v>
      </c>
      <c r="I32" s="41">
        <v>462.23</v>
      </c>
      <c r="J32" s="16">
        <v>0</v>
      </c>
      <c r="K32" s="21">
        <f t="shared" si="0"/>
        <v>0</v>
      </c>
      <c r="L32" s="22" t="str">
        <f t="shared" si="1"/>
        <v>OK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0"/>
      <c r="Z32" s="50"/>
      <c r="AA32" s="50"/>
      <c r="AB32" s="50"/>
    </row>
    <row r="33" spans="1:28" ht="39.950000000000003" customHeight="1" x14ac:dyDescent="0.25">
      <c r="A33" s="69"/>
      <c r="B33" s="66"/>
      <c r="C33" s="37">
        <v>30</v>
      </c>
      <c r="D33" s="76"/>
      <c r="E33" s="42" t="s">
        <v>78</v>
      </c>
      <c r="F33" s="43" t="s">
        <v>126</v>
      </c>
      <c r="G33" s="43" t="s">
        <v>29</v>
      </c>
      <c r="H33" s="43" t="s">
        <v>30</v>
      </c>
      <c r="I33" s="41">
        <v>872.9</v>
      </c>
      <c r="J33" s="16">
        <v>0</v>
      </c>
      <c r="K33" s="21">
        <f t="shared" si="0"/>
        <v>0</v>
      </c>
      <c r="L33" s="22" t="str">
        <f t="shared" si="1"/>
        <v>OK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0"/>
      <c r="Z33" s="50"/>
      <c r="AA33" s="50"/>
      <c r="AB33" s="50"/>
    </row>
    <row r="34" spans="1:28" ht="39.950000000000003" customHeight="1" x14ac:dyDescent="0.25">
      <c r="A34" s="69"/>
      <c r="B34" s="66"/>
      <c r="C34" s="37">
        <v>31</v>
      </c>
      <c r="D34" s="76"/>
      <c r="E34" s="42" t="s">
        <v>79</v>
      </c>
      <c r="F34" s="43" t="s">
        <v>126</v>
      </c>
      <c r="G34" s="43" t="s">
        <v>29</v>
      </c>
      <c r="H34" s="43" t="s">
        <v>30</v>
      </c>
      <c r="I34" s="41">
        <v>58.04</v>
      </c>
      <c r="J34" s="16">
        <v>0</v>
      </c>
      <c r="K34" s="21">
        <f t="shared" si="0"/>
        <v>0</v>
      </c>
      <c r="L34" s="22" t="str">
        <f t="shared" si="1"/>
        <v>OK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0"/>
      <c r="Z34" s="50"/>
      <c r="AA34" s="50"/>
      <c r="AB34" s="50"/>
    </row>
    <row r="35" spans="1:28" ht="39.950000000000003" customHeight="1" x14ac:dyDescent="0.25">
      <c r="A35" s="69"/>
      <c r="B35" s="66"/>
      <c r="C35" s="37">
        <v>32</v>
      </c>
      <c r="D35" s="76"/>
      <c r="E35" s="42" t="s">
        <v>132</v>
      </c>
      <c r="F35" s="43" t="s">
        <v>126</v>
      </c>
      <c r="G35" s="43" t="s">
        <v>29</v>
      </c>
      <c r="H35" s="43" t="s">
        <v>30</v>
      </c>
      <c r="I35" s="41">
        <v>54.95</v>
      </c>
      <c r="J35" s="16">
        <v>0</v>
      </c>
      <c r="K35" s="21">
        <f t="shared" si="0"/>
        <v>0</v>
      </c>
      <c r="L35" s="22" t="str">
        <f t="shared" si="1"/>
        <v>OK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50"/>
      <c r="Z35" s="50"/>
      <c r="AA35" s="50"/>
      <c r="AB35" s="50"/>
    </row>
    <row r="36" spans="1:28" ht="39.950000000000003" customHeight="1" x14ac:dyDescent="0.25">
      <c r="A36" s="69"/>
      <c r="B36" s="66"/>
      <c r="C36" s="37">
        <v>33</v>
      </c>
      <c r="D36" s="76"/>
      <c r="E36" s="42" t="s">
        <v>133</v>
      </c>
      <c r="F36" s="43" t="s">
        <v>38</v>
      </c>
      <c r="G36" s="43" t="s">
        <v>80</v>
      </c>
      <c r="H36" s="43" t="s">
        <v>30</v>
      </c>
      <c r="I36" s="41">
        <v>10.43</v>
      </c>
      <c r="J36" s="16">
        <v>0</v>
      </c>
      <c r="K36" s="21">
        <f t="shared" ref="K36:K56" si="2">J36-(SUM(M36:AB36))</f>
        <v>0</v>
      </c>
      <c r="L36" s="22" t="str">
        <f t="shared" si="1"/>
        <v>OK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0"/>
      <c r="Z36" s="50"/>
      <c r="AA36" s="50"/>
      <c r="AB36" s="50"/>
    </row>
    <row r="37" spans="1:28" ht="39.950000000000003" customHeight="1" x14ac:dyDescent="0.25">
      <c r="A37" s="69"/>
      <c r="B37" s="66"/>
      <c r="C37" s="37">
        <v>34</v>
      </c>
      <c r="D37" s="76"/>
      <c r="E37" s="42" t="s">
        <v>134</v>
      </c>
      <c r="F37" s="43" t="s">
        <v>38</v>
      </c>
      <c r="G37" s="43" t="s">
        <v>81</v>
      </c>
      <c r="H37" s="43" t="s">
        <v>30</v>
      </c>
      <c r="I37" s="41">
        <v>15.99</v>
      </c>
      <c r="J37" s="16">
        <v>0</v>
      </c>
      <c r="K37" s="21">
        <f t="shared" si="2"/>
        <v>0</v>
      </c>
      <c r="L37" s="22" t="str">
        <f t="shared" si="1"/>
        <v>OK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50"/>
      <c r="Z37" s="50"/>
      <c r="AA37" s="50"/>
      <c r="AB37" s="50"/>
    </row>
    <row r="38" spans="1:28" ht="39.950000000000003" customHeight="1" x14ac:dyDescent="0.25">
      <c r="A38" s="69"/>
      <c r="B38" s="66"/>
      <c r="C38" s="37">
        <v>35</v>
      </c>
      <c r="D38" s="76"/>
      <c r="E38" s="42" t="s">
        <v>135</v>
      </c>
      <c r="F38" s="43" t="s">
        <v>38</v>
      </c>
      <c r="G38" s="43" t="s">
        <v>82</v>
      </c>
      <c r="H38" s="43" t="s">
        <v>30</v>
      </c>
      <c r="I38" s="41">
        <v>16.75</v>
      </c>
      <c r="J38" s="16">
        <v>0</v>
      </c>
      <c r="K38" s="21">
        <f t="shared" si="2"/>
        <v>0</v>
      </c>
      <c r="L38" s="22" t="str">
        <f t="shared" si="1"/>
        <v>OK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50"/>
      <c r="Z38" s="50"/>
      <c r="AA38" s="50"/>
      <c r="AB38" s="50"/>
    </row>
    <row r="39" spans="1:28" ht="39.950000000000003" customHeight="1" x14ac:dyDescent="0.25">
      <c r="A39" s="69"/>
      <c r="B39" s="66"/>
      <c r="C39" s="37">
        <v>36</v>
      </c>
      <c r="D39" s="76"/>
      <c r="E39" s="42" t="s">
        <v>136</v>
      </c>
      <c r="F39" s="43" t="s">
        <v>38</v>
      </c>
      <c r="G39" s="43" t="s">
        <v>83</v>
      </c>
      <c r="H39" s="43" t="s">
        <v>30</v>
      </c>
      <c r="I39" s="41">
        <v>42.18</v>
      </c>
      <c r="J39" s="16">
        <v>0</v>
      </c>
      <c r="K39" s="21">
        <f t="shared" si="2"/>
        <v>0</v>
      </c>
      <c r="L39" s="22" t="str">
        <f t="shared" si="1"/>
        <v>OK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50"/>
      <c r="Z39" s="50"/>
      <c r="AA39" s="50"/>
      <c r="AB39" s="50"/>
    </row>
    <row r="40" spans="1:28" ht="39.950000000000003" customHeight="1" x14ac:dyDescent="0.25">
      <c r="A40" s="69"/>
      <c r="B40" s="66"/>
      <c r="C40" s="37">
        <v>37</v>
      </c>
      <c r="D40" s="76"/>
      <c r="E40" s="42" t="s">
        <v>137</v>
      </c>
      <c r="F40" s="43" t="s">
        <v>38</v>
      </c>
      <c r="G40" s="43" t="s">
        <v>84</v>
      </c>
      <c r="H40" s="43" t="s">
        <v>30</v>
      </c>
      <c r="I40" s="41">
        <v>22.07</v>
      </c>
      <c r="J40" s="16">
        <v>0</v>
      </c>
      <c r="K40" s="21">
        <f t="shared" si="2"/>
        <v>0</v>
      </c>
      <c r="L40" s="22" t="str">
        <f t="shared" si="1"/>
        <v>OK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0"/>
      <c r="Z40" s="50"/>
      <c r="AA40" s="50"/>
      <c r="AB40" s="50"/>
    </row>
    <row r="41" spans="1:28" ht="39.950000000000003" customHeight="1" x14ac:dyDescent="0.25">
      <c r="A41" s="69"/>
      <c r="B41" s="66"/>
      <c r="C41" s="37">
        <v>38</v>
      </c>
      <c r="D41" s="76"/>
      <c r="E41" s="42" t="s">
        <v>85</v>
      </c>
      <c r="F41" s="43" t="s">
        <v>126</v>
      </c>
      <c r="G41" s="43" t="s">
        <v>86</v>
      </c>
      <c r="H41" s="43" t="s">
        <v>30</v>
      </c>
      <c r="I41" s="41">
        <v>913.6</v>
      </c>
      <c r="J41" s="16">
        <v>0</v>
      </c>
      <c r="K41" s="21">
        <f t="shared" si="2"/>
        <v>0</v>
      </c>
      <c r="L41" s="22" t="str">
        <f t="shared" si="1"/>
        <v>OK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0"/>
      <c r="Z41" s="50"/>
      <c r="AA41" s="50"/>
      <c r="AB41" s="50"/>
    </row>
    <row r="42" spans="1:28" ht="39.950000000000003" customHeight="1" x14ac:dyDescent="0.25">
      <c r="A42" s="69"/>
      <c r="B42" s="66"/>
      <c r="C42" s="37">
        <v>39</v>
      </c>
      <c r="D42" s="76"/>
      <c r="E42" s="42" t="s">
        <v>87</v>
      </c>
      <c r="F42" s="43" t="s">
        <v>126</v>
      </c>
      <c r="G42" s="43" t="s">
        <v>88</v>
      </c>
      <c r="H42" s="43" t="s">
        <v>30</v>
      </c>
      <c r="I42" s="41">
        <v>373.35</v>
      </c>
      <c r="J42" s="16">
        <v>0</v>
      </c>
      <c r="K42" s="21">
        <f t="shared" si="2"/>
        <v>0</v>
      </c>
      <c r="L42" s="22" t="str">
        <f t="shared" si="1"/>
        <v>OK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0"/>
      <c r="Z42" s="50"/>
      <c r="AA42" s="50"/>
      <c r="AB42" s="50"/>
    </row>
    <row r="43" spans="1:28" ht="39.950000000000003" customHeight="1" x14ac:dyDescent="0.25">
      <c r="A43" s="69"/>
      <c r="B43" s="66"/>
      <c r="C43" s="37">
        <v>40</v>
      </c>
      <c r="D43" s="76"/>
      <c r="E43" s="42" t="s">
        <v>89</v>
      </c>
      <c r="F43" s="43" t="s">
        <v>126</v>
      </c>
      <c r="G43" s="43" t="s">
        <v>29</v>
      </c>
      <c r="H43" s="43" t="s">
        <v>30</v>
      </c>
      <c r="I43" s="41">
        <v>741.62</v>
      </c>
      <c r="J43" s="16">
        <v>0</v>
      </c>
      <c r="K43" s="21">
        <f t="shared" si="2"/>
        <v>0</v>
      </c>
      <c r="L43" s="22" t="str">
        <f t="shared" si="1"/>
        <v>OK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50"/>
      <c r="Z43" s="50"/>
      <c r="AA43" s="50"/>
      <c r="AB43" s="50"/>
    </row>
    <row r="44" spans="1:28" ht="39.950000000000003" customHeight="1" x14ac:dyDescent="0.25">
      <c r="A44" s="69"/>
      <c r="B44" s="66"/>
      <c r="C44" s="37">
        <v>41</v>
      </c>
      <c r="D44" s="76"/>
      <c r="E44" s="42" t="s">
        <v>90</v>
      </c>
      <c r="F44" s="43" t="s">
        <v>38</v>
      </c>
      <c r="G44" s="43" t="s">
        <v>29</v>
      </c>
      <c r="H44" s="43" t="s">
        <v>30</v>
      </c>
      <c r="I44" s="41">
        <v>154.77000000000001</v>
      </c>
      <c r="J44" s="16">
        <v>0</v>
      </c>
      <c r="K44" s="21">
        <f t="shared" si="2"/>
        <v>0</v>
      </c>
      <c r="L44" s="22" t="str">
        <f t="shared" si="1"/>
        <v>OK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0"/>
      <c r="Z44" s="50"/>
      <c r="AA44" s="50"/>
      <c r="AB44" s="50"/>
    </row>
    <row r="45" spans="1:28" ht="39.950000000000003" customHeight="1" x14ac:dyDescent="0.25">
      <c r="A45" s="69"/>
      <c r="B45" s="66"/>
      <c r="C45" s="37">
        <v>42</v>
      </c>
      <c r="D45" s="76"/>
      <c r="E45" s="42" t="s">
        <v>91</v>
      </c>
      <c r="F45" s="43" t="s">
        <v>38</v>
      </c>
      <c r="G45" s="43" t="s">
        <v>29</v>
      </c>
      <c r="H45" s="43" t="s">
        <v>30</v>
      </c>
      <c r="I45" s="41">
        <v>87.06</v>
      </c>
      <c r="J45" s="16">
        <v>0</v>
      </c>
      <c r="K45" s="21">
        <f t="shared" si="2"/>
        <v>0</v>
      </c>
      <c r="L45" s="22" t="str">
        <f t="shared" si="1"/>
        <v>OK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50"/>
      <c r="Z45" s="50"/>
      <c r="AA45" s="50"/>
      <c r="AB45" s="50"/>
    </row>
    <row r="46" spans="1:28" ht="39.950000000000003" customHeight="1" x14ac:dyDescent="0.25">
      <c r="A46" s="69"/>
      <c r="B46" s="66"/>
      <c r="C46" s="37">
        <v>43</v>
      </c>
      <c r="D46" s="76"/>
      <c r="E46" s="42" t="s">
        <v>92</v>
      </c>
      <c r="F46" s="43" t="s">
        <v>38</v>
      </c>
      <c r="G46" s="43" t="s">
        <v>93</v>
      </c>
      <c r="H46" s="43" t="s">
        <v>30</v>
      </c>
      <c r="I46" s="41">
        <v>15.61</v>
      </c>
      <c r="J46" s="16">
        <v>0</v>
      </c>
      <c r="K46" s="21">
        <f t="shared" si="2"/>
        <v>0</v>
      </c>
      <c r="L46" s="22" t="str">
        <f t="shared" si="1"/>
        <v>OK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50"/>
      <c r="Z46" s="50"/>
      <c r="AA46" s="50"/>
      <c r="AB46" s="50"/>
    </row>
    <row r="47" spans="1:28" ht="39.950000000000003" customHeight="1" x14ac:dyDescent="0.25">
      <c r="A47" s="69"/>
      <c r="B47" s="66"/>
      <c r="C47" s="37">
        <v>44</v>
      </c>
      <c r="D47" s="76"/>
      <c r="E47" s="42" t="s">
        <v>94</v>
      </c>
      <c r="F47" s="43" t="s">
        <v>126</v>
      </c>
      <c r="G47" s="43" t="s">
        <v>29</v>
      </c>
      <c r="H47" s="43" t="s">
        <v>30</v>
      </c>
      <c r="I47" s="41">
        <v>144.44999999999999</v>
      </c>
      <c r="J47" s="16">
        <v>0</v>
      </c>
      <c r="K47" s="21">
        <f t="shared" si="2"/>
        <v>0</v>
      </c>
      <c r="L47" s="22" t="str">
        <f t="shared" si="1"/>
        <v>OK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50"/>
      <c r="Z47" s="50"/>
      <c r="AA47" s="50"/>
      <c r="AB47" s="50"/>
    </row>
    <row r="48" spans="1:28" ht="39.950000000000003" customHeight="1" x14ac:dyDescent="0.25">
      <c r="A48" s="70"/>
      <c r="B48" s="67"/>
      <c r="C48" s="37">
        <v>45</v>
      </c>
      <c r="D48" s="77"/>
      <c r="E48" s="42" t="s">
        <v>95</v>
      </c>
      <c r="F48" s="43" t="s">
        <v>126</v>
      </c>
      <c r="G48" s="43" t="s">
        <v>29</v>
      </c>
      <c r="H48" s="43" t="s">
        <v>30</v>
      </c>
      <c r="I48" s="41">
        <v>157.99</v>
      </c>
      <c r="J48" s="16">
        <v>0</v>
      </c>
      <c r="K48" s="21">
        <f t="shared" si="2"/>
        <v>0</v>
      </c>
      <c r="L48" s="22" t="str">
        <f t="shared" si="1"/>
        <v>OK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0"/>
      <c r="Z48" s="50"/>
      <c r="AA48" s="50"/>
      <c r="AB48" s="50"/>
    </row>
    <row r="49" spans="1:28" ht="39.950000000000003" customHeight="1" x14ac:dyDescent="0.25">
      <c r="A49" s="68" t="s">
        <v>141</v>
      </c>
      <c r="B49" s="65">
        <v>2</v>
      </c>
      <c r="C49" s="37">
        <v>46</v>
      </c>
      <c r="D49" s="62" t="s">
        <v>124</v>
      </c>
      <c r="E49" s="42" t="s">
        <v>28</v>
      </c>
      <c r="F49" s="43" t="s">
        <v>126</v>
      </c>
      <c r="G49" s="43" t="s">
        <v>29</v>
      </c>
      <c r="H49" s="43" t="s">
        <v>30</v>
      </c>
      <c r="I49" s="41">
        <v>185.26</v>
      </c>
      <c r="J49" s="16">
        <v>0</v>
      </c>
      <c r="K49" s="21">
        <f t="shared" si="2"/>
        <v>0</v>
      </c>
      <c r="L49" s="22" t="str">
        <f t="shared" si="1"/>
        <v>OK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0"/>
      <c r="Z49" s="50"/>
      <c r="AA49" s="50"/>
      <c r="AB49" s="50"/>
    </row>
    <row r="50" spans="1:28" ht="39.950000000000003" customHeight="1" x14ac:dyDescent="0.25">
      <c r="A50" s="69"/>
      <c r="B50" s="66"/>
      <c r="C50" s="37">
        <v>47</v>
      </c>
      <c r="D50" s="63"/>
      <c r="E50" s="42" t="s">
        <v>31</v>
      </c>
      <c r="F50" s="43" t="s">
        <v>32</v>
      </c>
      <c r="G50" s="43" t="s">
        <v>29</v>
      </c>
      <c r="H50" s="43" t="s">
        <v>30</v>
      </c>
      <c r="I50" s="41">
        <v>14.82</v>
      </c>
      <c r="J50" s="16">
        <v>0</v>
      </c>
      <c r="K50" s="21">
        <f t="shared" si="2"/>
        <v>0</v>
      </c>
      <c r="L50" s="22" t="str">
        <f t="shared" si="1"/>
        <v>OK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50"/>
      <c r="Z50" s="50"/>
      <c r="AA50" s="50"/>
      <c r="AB50" s="50"/>
    </row>
    <row r="51" spans="1:28" ht="39.950000000000003" customHeight="1" x14ac:dyDescent="0.25">
      <c r="A51" s="69"/>
      <c r="B51" s="66"/>
      <c r="C51" s="37">
        <v>48</v>
      </c>
      <c r="D51" s="63"/>
      <c r="E51" s="42" t="s">
        <v>36</v>
      </c>
      <c r="F51" s="43" t="s">
        <v>126</v>
      </c>
      <c r="G51" s="43" t="s">
        <v>37</v>
      </c>
      <c r="H51" s="43" t="s">
        <v>30</v>
      </c>
      <c r="I51" s="41">
        <v>55.57</v>
      </c>
      <c r="J51" s="16">
        <v>0</v>
      </c>
      <c r="K51" s="21">
        <f t="shared" si="2"/>
        <v>0</v>
      </c>
      <c r="L51" s="22" t="str">
        <f t="shared" si="1"/>
        <v>OK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50"/>
      <c r="Z51" s="50"/>
      <c r="AA51" s="50"/>
      <c r="AB51" s="50"/>
    </row>
    <row r="52" spans="1:28" ht="39.950000000000003" customHeight="1" x14ac:dyDescent="0.25">
      <c r="A52" s="69"/>
      <c r="B52" s="66"/>
      <c r="C52" s="37">
        <v>49</v>
      </c>
      <c r="D52" s="63"/>
      <c r="E52" s="42" t="s">
        <v>128</v>
      </c>
      <c r="F52" s="43" t="s">
        <v>126</v>
      </c>
      <c r="G52" s="43" t="s">
        <v>29</v>
      </c>
      <c r="H52" s="43" t="s">
        <v>30</v>
      </c>
      <c r="I52" s="41">
        <v>4.88</v>
      </c>
      <c r="J52" s="16">
        <v>0</v>
      </c>
      <c r="K52" s="21">
        <f t="shared" si="2"/>
        <v>0</v>
      </c>
      <c r="L52" s="22" t="str">
        <f t="shared" si="1"/>
        <v>OK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50"/>
      <c r="Z52" s="50"/>
      <c r="AA52" s="50"/>
      <c r="AB52" s="50"/>
    </row>
    <row r="53" spans="1:28" ht="39.950000000000003" customHeight="1" x14ac:dyDescent="0.25">
      <c r="A53" s="69"/>
      <c r="B53" s="66"/>
      <c r="C53" s="37">
        <v>50</v>
      </c>
      <c r="D53" s="63"/>
      <c r="E53" s="42" t="s">
        <v>130</v>
      </c>
      <c r="F53" s="43" t="s">
        <v>38</v>
      </c>
      <c r="G53" s="43" t="s">
        <v>40</v>
      </c>
      <c r="H53" s="43" t="s">
        <v>30</v>
      </c>
      <c r="I53" s="41">
        <v>14.54</v>
      </c>
      <c r="J53" s="16">
        <v>0</v>
      </c>
      <c r="K53" s="21">
        <f t="shared" si="2"/>
        <v>0</v>
      </c>
      <c r="L53" s="22" t="str">
        <f t="shared" si="1"/>
        <v>OK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50"/>
      <c r="Z53" s="50"/>
      <c r="AA53" s="50"/>
      <c r="AB53" s="50"/>
    </row>
    <row r="54" spans="1:28" ht="39.950000000000003" customHeight="1" x14ac:dyDescent="0.25">
      <c r="A54" s="69"/>
      <c r="B54" s="66"/>
      <c r="C54" s="37">
        <v>51</v>
      </c>
      <c r="D54" s="63"/>
      <c r="E54" s="42" t="s">
        <v>131</v>
      </c>
      <c r="F54" s="43" t="s">
        <v>38</v>
      </c>
      <c r="G54" s="43" t="s">
        <v>41</v>
      </c>
      <c r="H54" s="43" t="s">
        <v>30</v>
      </c>
      <c r="I54" s="41">
        <v>15.8</v>
      </c>
      <c r="J54" s="16">
        <v>0</v>
      </c>
      <c r="K54" s="21">
        <f t="shared" si="2"/>
        <v>0</v>
      </c>
      <c r="L54" s="22" t="str">
        <f t="shared" si="1"/>
        <v>OK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50"/>
      <c r="Z54" s="50"/>
      <c r="AA54" s="50"/>
      <c r="AB54" s="50"/>
    </row>
    <row r="55" spans="1:28" ht="39.950000000000003" customHeight="1" x14ac:dyDescent="0.25">
      <c r="A55" s="69"/>
      <c r="B55" s="66"/>
      <c r="C55" s="37">
        <v>52</v>
      </c>
      <c r="D55" s="63"/>
      <c r="E55" s="42" t="s">
        <v>45</v>
      </c>
      <c r="F55" s="43" t="s">
        <v>38</v>
      </c>
      <c r="G55" s="43" t="s">
        <v>46</v>
      </c>
      <c r="H55" s="43" t="s">
        <v>30</v>
      </c>
      <c r="I55" s="41">
        <v>25.35</v>
      </c>
      <c r="J55" s="16">
        <v>0</v>
      </c>
      <c r="K55" s="21">
        <f t="shared" si="2"/>
        <v>0</v>
      </c>
      <c r="L55" s="22" t="str">
        <f t="shared" si="1"/>
        <v>OK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50"/>
      <c r="Z55" s="50"/>
      <c r="AA55" s="50"/>
      <c r="AB55" s="50"/>
    </row>
    <row r="56" spans="1:28" ht="39.950000000000003" customHeight="1" x14ac:dyDescent="0.25">
      <c r="A56" s="69"/>
      <c r="B56" s="66"/>
      <c r="C56" s="37">
        <v>53</v>
      </c>
      <c r="D56" s="63"/>
      <c r="E56" s="42" t="s">
        <v>47</v>
      </c>
      <c r="F56" s="43" t="s">
        <v>38</v>
      </c>
      <c r="G56" s="43" t="s">
        <v>48</v>
      </c>
      <c r="H56" s="43" t="s">
        <v>30</v>
      </c>
      <c r="I56" s="41">
        <v>20</v>
      </c>
      <c r="J56" s="16">
        <v>0</v>
      </c>
      <c r="K56" s="21">
        <f t="shared" si="2"/>
        <v>0</v>
      </c>
      <c r="L56" s="22" t="str">
        <f t="shared" si="1"/>
        <v>OK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50"/>
      <c r="Z56" s="50"/>
      <c r="AA56" s="50"/>
      <c r="AB56" s="50"/>
    </row>
    <row r="57" spans="1:28" ht="39.950000000000003" customHeight="1" x14ac:dyDescent="0.25">
      <c r="A57" s="69"/>
      <c r="B57" s="66"/>
      <c r="C57" s="37">
        <v>54</v>
      </c>
      <c r="D57" s="63"/>
      <c r="E57" s="42" t="s">
        <v>49</v>
      </c>
      <c r="F57" s="43" t="s">
        <v>38</v>
      </c>
      <c r="G57" s="43" t="s">
        <v>50</v>
      </c>
      <c r="H57" s="43" t="s">
        <v>30</v>
      </c>
      <c r="I57" s="41">
        <v>14.23</v>
      </c>
      <c r="J57" s="16">
        <v>0</v>
      </c>
      <c r="K57" s="21">
        <f t="shared" ref="K57:K120" si="3">J57-(SUM(M57:AB57))</f>
        <v>0</v>
      </c>
      <c r="L57" s="22" t="str">
        <f t="shared" si="1"/>
        <v>OK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50"/>
      <c r="Z57" s="50"/>
      <c r="AA57" s="50"/>
      <c r="AB57" s="50"/>
    </row>
    <row r="58" spans="1:28" ht="39.950000000000003" customHeight="1" x14ac:dyDescent="0.25">
      <c r="A58" s="69"/>
      <c r="B58" s="66"/>
      <c r="C58" s="37">
        <v>55</v>
      </c>
      <c r="D58" s="63"/>
      <c r="E58" s="42" t="s">
        <v>55</v>
      </c>
      <c r="F58" s="43" t="s">
        <v>38</v>
      </c>
      <c r="G58" s="43" t="s">
        <v>96</v>
      </c>
      <c r="H58" s="43" t="s">
        <v>30</v>
      </c>
      <c r="I58" s="41">
        <v>64.08</v>
      </c>
      <c r="J58" s="16">
        <v>0</v>
      </c>
      <c r="K58" s="21">
        <f t="shared" si="3"/>
        <v>0</v>
      </c>
      <c r="L58" s="22" t="str">
        <f t="shared" si="1"/>
        <v>OK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50"/>
      <c r="Z58" s="50"/>
      <c r="AA58" s="50"/>
      <c r="AB58" s="50"/>
    </row>
    <row r="59" spans="1:28" ht="39.950000000000003" customHeight="1" x14ac:dyDescent="0.25">
      <c r="A59" s="69"/>
      <c r="B59" s="66"/>
      <c r="C59" s="37">
        <v>56</v>
      </c>
      <c r="D59" s="63"/>
      <c r="E59" s="42" t="s">
        <v>57</v>
      </c>
      <c r="F59" s="43" t="s">
        <v>38</v>
      </c>
      <c r="G59" s="43" t="s">
        <v>97</v>
      </c>
      <c r="H59" s="43" t="s">
        <v>30</v>
      </c>
      <c r="I59" s="41">
        <v>24.58</v>
      </c>
      <c r="J59" s="16">
        <v>0</v>
      </c>
      <c r="K59" s="21">
        <f t="shared" si="3"/>
        <v>0</v>
      </c>
      <c r="L59" s="22" t="str">
        <f t="shared" si="1"/>
        <v>OK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50"/>
      <c r="Z59" s="50"/>
      <c r="AA59" s="50"/>
      <c r="AB59" s="50"/>
    </row>
    <row r="60" spans="1:28" ht="39.950000000000003" customHeight="1" x14ac:dyDescent="0.25">
      <c r="A60" s="69"/>
      <c r="B60" s="66"/>
      <c r="C60" s="37">
        <v>57</v>
      </c>
      <c r="D60" s="63"/>
      <c r="E60" s="42" t="s">
        <v>59</v>
      </c>
      <c r="F60" s="43" t="s">
        <v>38</v>
      </c>
      <c r="G60" s="43" t="s">
        <v>60</v>
      </c>
      <c r="H60" s="43" t="s">
        <v>30</v>
      </c>
      <c r="I60" s="41">
        <v>55.06</v>
      </c>
      <c r="J60" s="16">
        <v>0</v>
      </c>
      <c r="K60" s="21">
        <f t="shared" si="3"/>
        <v>0</v>
      </c>
      <c r="L60" s="22" t="str">
        <f t="shared" si="1"/>
        <v>OK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50"/>
      <c r="Z60" s="50"/>
      <c r="AA60" s="50"/>
      <c r="AB60" s="50"/>
    </row>
    <row r="61" spans="1:28" ht="39.950000000000003" customHeight="1" x14ac:dyDescent="0.25">
      <c r="A61" s="69"/>
      <c r="B61" s="66"/>
      <c r="C61" s="37">
        <v>58</v>
      </c>
      <c r="D61" s="63"/>
      <c r="E61" s="42" t="s">
        <v>63</v>
      </c>
      <c r="F61" s="43" t="s">
        <v>126</v>
      </c>
      <c r="G61" s="43" t="s">
        <v>64</v>
      </c>
      <c r="H61" s="43" t="s">
        <v>30</v>
      </c>
      <c r="I61" s="41">
        <v>985.48</v>
      </c>
      <c r="J61" s="16">
        <v>0</v>
      </c>
      <c r="K61" s="21">
        <f t="shared" si="3"/>
        <v>0</v>
      </c>
      <c r="L61" s="22" t="str">
        <f t="shared" si="1"/>
        <v>OK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50"/>
      <c r="Z61" s="50"/>
      <c r="AA61" s="50"/>
      <c r="AB61" s="50"/>
    </row>
    <row r="62" spans="1:28" ht="39.950000000000003" customHeight="1" x14ac:dyDescent="0.25">
      <c r="A62" s="69"/>
      <c r="B62" s="66"/>
      <c r="C62" s="37">
        <v>59</v>
      </c>
      <c r="D62" s="63"/>
      <c r="E62" s="42" t="s">
        <v>65</v>
      </c>
      <c r="F62" s="43" t="s">
        <v>126</v>
      </c>
      <c r="G62" s="43" t="s">
        <v>64</v>
      </c>
      <c r="H62" s="43" t="s">
        <v>30</v>
      </c>
      <c r="I62" s="41">
        <v>518.16999999999996</v>
      </c>
      <c r="J62" s="16">
        <v>0</v>
      </c>
      <c r="K62" s="21">
        <f t="shared" si="3"/>
        <v>0</v>
      </c>
      <c r="L62" s="22" t="str">
        <f t="shared" si="1"/>
        <v>OK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50"/>
      <c r="Z62" s="50"/>
      <c r="AA62" s="50"/>
      <c r="AB62" s="50"/>
    </row>
    <row r="63" spans="1:28" ht="39.950000000000003" customHeight="1" x14ac:dyDescent="0.25">
      <c r="A63" s="69"/>
      <c r="B63" s="66"/>
      <c r="C63" s="37">
        <v>60</v>
      </c>
      <c r="D63" s="63"/>
      <c r="E63" s="42" t="s">
        <v>66</v>
      </c>
      <c r="F63" s="43" t="s">
        <v>126</v>
      </c>
      <c r="G63" s="43" t="s">
        <v>67</v>
      </c>
      <c r="H63" s="43" t="s">
        <v>30</v>
      </c>
      <c r="I63" s="41">
        <v>139.9</v>
      </c>
      <c r="J63" s="16">
        <v>0</v>
      </c>
      <c r="K63" s="21">
        <f t="shared" si="3"/>
        <v>0</v>
      </c>
      <c r="L63" s="22" t="str">
        <f t="shared" si="1"/>
        <v>OK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50"/>
      <c r="Z63" s="50"/>
      <c r="AA63" s="50"/>
      <c r="AB63" s="50"/>
    </row>
    <row r="64" spans="1:28" ht="39.950000000000003" customHeight="1" x14ac:dyDescent="0.25">
      <c r="A64" s="69"/>
      <c r="B64" s="66"/>
      <c r="C64" s="37">
        <v>61</v>
      </c>
      <c r="D64" s="63"/>
      <c r="E64" s="42" t="s">
        <v>68</v>
      </c>
      <c r="F64" s="43" t="s">
        <v>126</v>
      </c>
      <c r="G64" s="43" t="s">
        <v>69</v>
      </c>
      <c r="H64" s="43" t="s">
        <v>30</v>
      </c>
      <c r="I64" s="41">
        <v>642.58000000000004</v>
      </c>
      <c r="J64" s="16">
        <v>0</v>
      </c>
      <c r="K64" s="21">
        <f t="shared" si="3"/>
        <v>0</v>
      </c>
      <c r="L64" s="22" t="str">
        <f t="shared" si="1"/>
        <v>OK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0"/>
      <c r="Z64" s="50"/>
      <c r="AA64" s="50"/>
      <c r="AB64" s="50"/>
    </row>
    <row r="65" spans="1:28" ht="39.950000000000003" customHeight="1" x14ac:dyDescent="0.25">
      <c r="A65" s="69"/>
      <c r="B65" s="66"/>
      <c r="C65" s="37">
        <v>62</v>
      </c>
      <c r="D65" s="63"/>
      <c r="E65" s="42" t="s">
        <v>75</v>
      </c>
      <c r="F65" s="43" t="s">
        <v>126</v>
      </c>
      <c r="G65" s="43" t="s">
        <v>40</v>
      </c>
      <c r="H65" s="43" t="s">
        <v>30</v>
      </c>
      <c r="I65" s="41">
        <v>993.02</v>
      </c>
      <c r="J65" s="16">
        <v>0</v>
      </c>
      <c r="K65" s="21">
        <f t="shared" si="3"/>
        <v>0</v>
      </c>
      <c r="L65" s="22" t="str">
        <f t="shared" si="1"/>
        <v>OK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50"/>
      <c r="Z65" s="50"/>
      <c r="AA65" s="50"/>
      <c r="AB65" s="50"/>
    </row>
    <row r="66" spans="1:28" ht="39.950000000000003" customHeight="1" x14ac:dyDescent="0.25">
      <c r="A66" s="69"/>
      <c r="B66" s="66"/>
      <c r="C66" s="37">
        <v>63</v>
      </c>
      <c r="D66" s="63"/>
      <c r="E66" s="42" t="s">
        <v>79</v>
      </c>
      <c r="F66" s="43" t="s">
        <v>126</v>
      </c>
      <c r="G66" s="43" t="s">
        <v>29</v>
      </c>
      <c r="H66" s="43" t="s">
        <v>30</v>
      </c>
      <c r="I66" s="41">
        <v>66.69</v>
      </c>
      <c r="J66" s="16">
        <v>0</v>
      </c>
      <c r="K66" s="21">
        <f t="shared" si="3"/>
        <v>0</v>
      </c>
      <c r="L66" s="22" t="str">
        <f t="shared" si="1"/>
        <v>OK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50"/>
      <c r="Z66" s="50"/>
      <c r="AA66" s="50"/>
      <c r="AB66" s="50"/>
    </row>
    <row r="67" spans="1:28" ht="39.950000000000003" customHeight="1" x14ac:dyDescent="0.25">
      <c r="A67" s="69"/>
      <c r="B67" s="66"/>
      <c r="C67" s="37">
        <v>64</v>
      </c>
      <c r="D67" s="63"/>
      <c r="E67" s="42" t="s">
        <v>132</v>
      </c>
      <c r="F67" s="43" t="s">
        <v>126</v>
      </c>
      <c r="G67" s="43" t="s">
        <v>29</v>
      </c>
      <c r="H67" s="43" t="s">
        <v>30</v>
      </c>
      <c r="I67" s="41">
        <v>63.14</v>
      </c>
      <c r="J67" s="16">
        <v>0</v>
      </c>
      <c r="K67" s="21">
        <f t="shared" si="3"/>
        <v>0</v>
      </c>
      <c r="L67" s="22" t="str">
        <f t="shared" si="1"/>
        <v>OK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50"/>
      <c r="Z67" s="50"/>
      <c r="AA67" s="50"/>
      <c r="AB67" s="50"/>
    </row>
    <row r="68" spans="1:28" ht="39.950000000000003" customHeight="1" x14ac:dyDescent="0.25">
      <c r="A68" s="69"/>
      <c r="B68" s="66"/>
      <c r="C68" s="37">
        <v>65</v>
      </c>
      <c r="D68" s="63"/>
      <c r="E68" s="42" t="s">
        <v>133</v>
      </c>
      <c r="F68" s="43" t="s">
        <v>38</v>
      </c>
      <c r="G68" s="43" t="s">
        <v>80</v>
      </c>
      <c r="H68" s="43" t="s">
        <v>30</v>
      </c>
      <c r="I68" s="41">
        <v>11.99</v>
      </c>
      <c r="J68" s="16">
        <v>0</v>
      </c>
      <c r="K68" s="21">
        <f t="shared" si="3"/>
        <v>0</v>
      </c>
      <c r="L68" s="22" t="str">
        <f t="shared" si="1"/>
        <v>OK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50"/>
      <c r="Z68" s="50"/>
      <c r="AA68" s="50"/>
      <c r="AB68" s="50"/>
    </row>
    <row r="69" spans="1:28" ht="39.950000000000003" customHeight="1" x14ac:dyDescent="0.25">
      <c r="A69" s="69"/>
      <c r="B69" s="66"/>
      <c r="C69" s="37">
        <v>66</v>
      </c>
      <c r="D69" s="63"/>
      <c r="E69" s="42" t="s">
        <v>134</v>
      </c>
      <c r="F69" s="43" t="s">
        <v>38</v>
      </c>
      <c r="G69" s="43" t="s">
        <v>81</v>
      </c>
      <c r="H69" s="43" t="s">
        <v>30</v>
      </c>
      <c r="I69" s="41">
        <v>18.37</v>
      </c>
      <c r="J69" s="16">
        <v>0</v>
      </c>
      <c r="K69" s="21">
        <f t="shared" si="3"/>
        <v>0</v>
      </c>
      <c r="L69" s="22" t="str">
        <f t="shared" ref="L69:L294" si="4">IF(K69&lt;0,"ATENÇÃO","OK")</f>
        <v>OK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50"/>
      <c r="Z69" s="50"/>
      <c r="AA69" s="50"/>
      <c r="AB69" s="50"/>
    </row>
    <row r="70" spans="1:28" ht="39.950000000000003" customHeight="1" x14ac:dyDescent="0.25">
      <c r="A70" s="69"/>
      <c r="B70" s="66"/>
      <c r="C70" s="37">
        <v>67</v>
      </c>
      <c r="D70" s="63"/>
      <c r="E70" s="42" t="s">
        <v>135</v>
      </c>
      <c r="F70" s="43" t="s">
        <v>38</v>
      </c>
      <c r="G70" s="43" t="s">
        <v>82</v>
      </c>
      <c r="H70" s="43" t="s">
        <v>30</v>
      </c>
      <c r="I70" s="41">
        <v>19.25</v>
      </c>
      <c r="J70" s="16">
        <v>0</v>
      </c>
      <c r="K70" s="21">
        <f t="shared" si="3"/>
        <v>0</v>
      </c>
      <c r="L70" s="22" t="str">
        <f t="shared" si="4"/>
        <v>OK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50"/>
      <c r="Z70" s="50"/>
      <c r="AA70" s="50"/>
      <c r="AB70" s="50"/>
    </row>
    <row r="71" spans="1:28" ht="39.950000000000003" customHeight="1" x14ac:dyDescent="0.25">
      <c r="A71" s="69"/>
      <c r="B71" s="66"/>
      <c r="C71" s="37">
        <v>68</v>
      </c>
      <c r="D71" s="63"/>
      <c r="E71" s="42" t="s">
        <v>136</v>
      </c>
      <c r="F71" s="43" t="s">
        <v>38</v>
      </c>
      <c r="G71" s="43" t="s">
        <v>83</v>
      </c>
      <c r="H71" s="43" t="s">
        <v>30</v>
      </c>
      <c r="I71" s="41">
        <v>48.47</v>
      </c>
      <c r="J71" s="16">
        <v>0</v>
      </c>
      <c r="K71" s="21">
        <f t="shared" si="3"/>
        <v>0</v>
      </c>
      <c r="L71" s="22" t="str">
        <f t="shared" si="4"/>
        <v>OK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50"/>
      <c r="Z71" s="50"/>
      <c r="AA71" s="50"/>
      <c r="AB71" s="50"/>
    </row>
    <row r="72" spans="1:28" ht="39.950000000000003" customHeight="1" x14ac:dyDescent="0.25">
      <c r="A72" s="69"/>
      <c r="B72" s="66"/>
      <c r="C72" s="37">
        <v>69</v>
      </c>
      <c r="D72" s="63"/>
      <c r="E72" s="42" t="s">
        <v>137</v>
      </c>
      <c r="F72" s="43" t="s">
        <v>38</v>
      </c>
      <c r="G72" s="43" t="s">
        <v>84</v>
      </c>
      <c r="H72" s="43" t="s">
        <v>30</v>
      </c>
      <c r="I72" s="41">
        <v>25.36</v>
      </c>
      <c r="J72" s="16">
        <v>0</v>
      </c>
      <c r="K72" s="21">
        <f t="shared" si="3"/>
        <v>0</v>
      </c>
      <c r="L72" s="22" t="str">
        <f t="shared" si="4"/>
        <v>OK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50"/>
      <c r="Z72" s="50"/>
      <c r="AA72" s="50"/>
      <c r="AB72" s="50"/>
    </row>
    <row r="73" spans="1:28" ht="39.950000000000003" customHeight="1" x14ac:dyDescent="0.25">
      <c r="A73" s="69"/>
      <c r="B73" s="66"/>
      <c r="C73" s="37">
        <v>70</v>
      </c>
      <c r="D73" s="63"/>
      <c r="E73" s="42" t="s">
        <v>85</v>
      </c>
      <c r="F73" s="43" t="s">
        <v>126</v>
      </c>
      <c r="G73" s="43" t="s">
        <v>86</v>
      </c>
      <c r="H73" s="43" t="s">
        <v>30</v>
      </c>
      <c r="I73" s="41">
        <v>1049.8499999999999</v>
      </c>
      <c r="J73" s="16">
        <v>0</v>
      </c>
      <c r="K73" s="21">
        <f t="shared" si="3"/>
        <v>0</v>
      </c>
      <c r="L73" s="22" t="str">
        <f t="shared" si="4"/>
        <v>OK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50"/>
      <c r="Z73" s="50"/>
      <c r="AA73" s="50"/>
      <c r="AB73" s="50"/>
    </row>
    <row r="74" spans="1:28" ht="39.950000000000003" customHeight="1" x14ac:dyDescent="0.25">
      <c r="A74" s="69"/>
      <c r="B74" s="66"/>
      <c r="C74" s="37">
        <v>71</v>
      </c>
      <c r="D74" s="63"/>
      <c r="E74" s="42" t="s">
        <v>87</v>
      </c>
      <c r="F74" s="43" t="s">
        <v>126</v>
      </c>
      <c r="G74" s="43" t="s">
        <v>88</v>
      </c>
      <c r="H74" s="43" t="s">
        <v>30</v>
      </c>
      <c r="I74" s="41">
        <v>429.03</v>
      </c>
      <c r="J74" s="16">
        <v>0</v>
      </c>
      <c r="K74" s="21">
        <f t="shared" si="3"/>
        <v>0</v>
      </c>
      <c r="L74" s="22" t="str">
        <f t="shared" si="4"/>
        <v>OK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0"/>
      <c r="Z74" s="50"/>
      <c r="AA74" s="50"/>
      <c r="AB74" s="50"/>
    </row>
    <row r="75" spans="1:28" ht="39.950000000000003" customHeight="1" x14ac:dyDescent="0.25">
      <c r="A75" s="69"/>
      <c r="B75" s="66"/>
      <c r="C75" s="37">
        <v>72</v>
      </c>
      <c r="D75" s="63"/>
      <c r="E75" s="42" t="s">
        <v>90</v>
      </c>
      <c r="F75" s="43" t="s">
        <v>38</v>
      </c>
      <c r="G75" s="43" t="s">
        <v>29</v>
      </c>
      <c r="H75" s="43" t="s">
        <v>30</v>
      </c>
      <c r="I75" s="41">
        <v>177.85</v>
      </c>
      <c r="J75" s="16">
        <v>0</v>
      </c>
      <c r="K75" s="21">
        <f t="shared" si="3"/>
        <v>0</v>
      </c>
      <c r="L75" s="22" t="str">
        <f t="shared" si="4"/>
        <v>OK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50"/>
      <c r="Z75" s="50"/>
      <c r="AA75" s="50"/>
      <c r="AB75" s="50"/>
    </row>
    <row r="76" spans="1:28" ht="39.950000000000003" customHeight="1" x14ac:dyDescent="0.25">
      <c r="A76" s="69"/>
      <c r="B76" s="66"/>
      <c r="C76" s="37">
        <v>73</v>
      </c>
      <c r="D76" s="63"/>
      <c r="E76" s="42" t="s">
        <v>91</v>
      </c>
      <c r="F76" s="43" t="s">
        <v>38</v>
      </c>
      <c r="G76" s="43" t="s">
        <v>29</v>
      </c>
      <c r="H76" s="43" t="s">
        <v>30</v>
      </c>
      <c r="I76" s="41">
        <v>100.04</v>
      </c>
      <c r="J76" s="16">
        <v>0</v>
      </c>
      <c r="K76" s="21">
        <f t="shared" si="3"/>
        <v>0</v>
      </c>
      <c r="L76" s="22" t="str">
        <f t="shared" si="4"/>
        <v>OK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50"/>
      <c r="Z76" s="50"/>
      <c r="AA76" s="50"/>
      <c r="AB76" s="50"/>
    </row>
    <row r="77" spans="1:28" ht="39.950000000000003" customHeight="1" x14ac:dyDescent="0.25">
      <c r="A77" s="69"/>
      <c r="B77" s="66"/>
      <c r="C77" s="37">
        <v>74</v>
      </c>
      <c r="D77" s="63"/>
      <c r="E77" s="42" t="s">
        <v>92</v>
      </c>
      <c r="F77" s="43" t="s">
        <v>38</v>
      </c>
      <c r="G77" s="43" t="s">
        <v>93</v>
      </c>
      <c r="H77" s="43" t="s">
        <v>30</v>
      </c>
      <c r="I77" s="41">
        <v>17.940000000000001</v>
      </c>
      <c r="J77" s="16">
        <v>0</v>
      </c>
      <c r="K77" s="21">
        <f t="shared" si="3"/>
        <v>0</v>
      </c>
      <c r="L77" s="22" t="str">
        <f t="shared" si="4"/>
        <v>OK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50"/>
      <c r="Z77" s="50"/>
      <c r="AA77" s="50"/>
      <c r="AB77" s="50"/>
    </row>
    <row r="78" spans="1:28" ht="39.950000000000003" customHeight="1" x14ac:dyDescent="0.25">
      <c r="A78" s="69"/>
      <c r="B78" s="66"/>
      <c r="C78" s="37">
        <v>75</v>
      </c>
      <c r="D78" s="63"/>
      <c r="E78" s="42" t="s">
        <v>94</v>
      </c>
      <c r="F78" s="43" t="s">
        <v>126</v>
      </c>
      <c r="G78" s="43" t="s">
        <v>29</v>
      </c>
      <c r="H78" s="43" t="s">
        <v>30</v>
      </c>
      <c r="I78" s="41">
        <v>165.99</v>
      </c>
      <c r="J78" s="16">
        <v>0</v>
      </c>
      <c r="K78" s="21">
        <f t="shared" si="3"/>
        <v>0</v>
      </c>
      <c r="L78" s="22" t="str">
        <f t="shared" si="4"/>
        <v>OK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50"/>
      <c r="Z78" s="50"/>
      <c r="AA78" s="50"/>
      <c r="AB78" s="50"/>
    </row>
    <row r="79" spans="1:28" ht="39.950000000000003" customHeight="1" x14ac:dyDescent="0.25">
      <c r="A79" s="69"/>
      <c r="B79" s="67"/>
      <c r="C79" s="37">
        <v>76</v>
      </c>
      <c r="D79" s="64"/>
      <c r="E79" s="42" t="s">
        <v>95</v>
      </c>
      <c r="F79" s="43" t="s">
        <v>126</v>
      </c>
      <c r="G79" s="43" t="s">
        <v>29</v>
      </c>
      <c r="H79" s="43" t="s">
        <v>30</v>
      </c>
      <c r="I79" s="41">
        <v>181.56</v>
      </c>
      <c r="J79" s="16">
        <v>0</v>
      </c>
      <c r="K79" s="21">
        <f t="shared" si="3"/>
        <v>0</v>
      </c>
      <c r="L79" s="22" t="str">
        <f t="shared" si="4"/>
        <v>OK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50"/>
      <c r="Z79" s="50"/>
      <c r="AA79" s="50"/>
      <c r="AB79" s="50"/>
    </row>
    <row r="80" spans="1:28" ht="39.950000000000003" customHeight="1" x14ac:dyDescent="0.25">
      <c r="A80" s="68" t="s">
        <v>142</v>
      </c>
      <c r="B80" s="65">
        <v>3</v>
      </c>
      <c r="C80" s="37">
        <v>77</v>
      </c>
      <c r="D80" s="62" t="s">
        <v>124</v>
      </c>
      <c r="E80" s="42" t="s">
        <v>28</v>
      </c>
      <c r="F80" s="43" t="s">
        <v>126</v>
      </c>
      <c r="G80" s="43" t="s">
        <v>29</v>
      </c>
      <c r="H80" s="43" t="s">
        <v>30</v>
      </c>
      <c r="I80" s="41">
        <v>214.44</v>
      </c>
      <c r="J80" s="16">
        <v>0</v>
      </c>
      <c r="K80" s="21">
        <f t="shared" si="3"/>
        <v>0</v>
      </c>
      <c r="L80" s="22" t="str">
        <f t="shared" si="4"/>
        <v>OK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50"/>
      <c r="Z80" s="50"/>
      <c r="AA80" s="50"/>
      <c r="AB80" s="50"/>
    </row>
    <row r="81" spans="1:28" ht="39.950000000000003" customHeight="1" x14ac:dyDescent="0.25">
      <c r="A81" s="69"/>
      <c r="B81" s="66"/>
      <c r="C81" s="37">
        <v>78</v>
      </c>
      <c r="D81" s="63"/>
      <c r="E81" s="42" t="s">
        <v>33</v>
      </c>
      <c r="F81" s="43" t="s">
        <v>126</v>
      </c>
      <c r="G81" s="43" t="s">
        <v>29</v>
      </c>
      <c r="H81" s="43" t="s">
        <v>30</v>
      </c>
      <c r="I81" s="41">
        <v>27.44</v>
      </c>
      <c r="J81" s="16">
        <v>0</v>
      </c>
      <c r="K81" s="21">
        <f t="shared" si="3"/>
        <v>0</v>
      </c>
      <c r="L81" s="22" t="str">
        <f t="shared" si="4"/>
        <v>OK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50"/>
      <c r="Z81" s="50"/>
      <c r="AA81" s="50"/>
      <c r="AB81" s="50"/>
    </row>
    <row r="82" spans="1:28" ht="39.950000000000003" customHeight="1" x14ac:dyDescent="0.25">
      <c r="A82" s="69"/>
      <c r="B82" s="66"/>
      <c r="C82" s="37">
        <v>79</v>
      </c>
      <c r="D82" s="63"/>
      <c r="E82" s="42" t="s">
        <v>34</v>
      </c>
      <c r="F82" s="43" t="s">
        <v>126</v>
      </c>
      <c r="G82" s="43" t="s">
        <v>35</v>
      </c>
      <c r="H82" s="43" t="s">
        <v>30</v>
      </c>
      <c r="I82" s="41">
        <v>44.6</v>
      </c>
      <c r="J82" s="16">
        <v>0</v>
      </c>
      <c r="K82" s="21">
        <f t="shared" si="3"/>
        <v>0</v>
      </c>
      <c r="L82" s="22" t="str">
        <f t="shared" si="4"/>
        <v>OK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50"/>
      <c r="Z82" s="50"/>
      <c r="AA82" s="50"/>
      <c r="AB82" s="50"/>
    </row>
    <row r="83" spans="1:28" ht="39.950000000000003" customHeight="1" x14ac:dyDescent="0.25">
      <c r="A83" s="69"/>
      <c r="B83" s="66"/>
      <c r="C83" s="37">
        <v>80</v>
      </c>
      <c r="D83" s="63"/>
      <c r="E83" s="42" t="s">
        <v>36</v>
      </c>
      <c r="F83" s="43" t="s">
        <v>126</v>
      </c>
      <c r="G83" s="43" t="s">
        <v>37</v>
      </c>
      <c r="H83" s="43" t="s">
        <v>30</v>
      </c>
      <c r="I83" s="41">
        <v>64.33</v>
      </c>
      <c r="J83" s="16">
        <v>0</v>
      </c>
      <c r="K83" s="21">
        <f t="shared" si="3"/>
        <v>0</v>
      </c>
      <c r="L83" s="22" t="str">
        <f t="shared" si="4"/>
        <v>OK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50"/>
      <c r="Z83" s="50"/>
      <c r="AA83" s="50"/>
      <c r="AB83" s="50"/>
    </row>
    <row r="84" spans="1:28" ht="39.950000000000003" customHeight="1" x14ac:dyDescent="0.25">
      <c r="A84" s="69"/>
      <c r="B84" s="66"/>
      <c r="C84" s="37">
        <v>81</v>
      </c>
      <c r="D84" s="63"/>
      <c r="E84" s="42" t="s">
        <v>128</v>
      </c>
      <c r="F84" s="43" t="s">
        <v>126</v>
      </c>
      <c r="G84" s="43" t="s">
        <v>29</v>
      </c>
      <c r="H84" s="43" t="s">
        <v>30</v>
      </c>
      <c r="I84" s="41">
        <v>5.65</v>
      </c>
      <c r="J84" s="16">
        <v>0</v>
      </c>
      <c r="K84" s="21">
        <f t="shared" si="3"/>
        <v>0</v>
      </c>
      <c r="L84" s="22" t="str">
        <f t="shared" si="4"/>
        <v>OK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50"/>
      <c r="Z84" s="50"/>
      <c r="AA84" s="50"/>
      <c r="AB84" s="50"/>
    </row>
    <row r="85" spans="1:28" ht="39.950000000000003" customHeight="1" x14ac:dyDescent="0.25">
      <c r="A85" s="69"/>
      <c r="B85" s="66"/>
      <c r="C85" s="37">
        <v>82</v>
      </c>
      <c r="D85" s="63"/>
      <c r="E85" s="42" t="s">
        <v>129</v>
      </c>
      <c r="F85" s="43" t="s">
        <v>38</v>
      </c>
      <c r="G85" s="43" t="s">
        <v>39</v>
      </c>
      <c r="H85" s="43" t="s">
        <v>30</v>
      </c>
      <c r="I85" s="41">
        <v>11.43</v>
      </c>
      <c r="J85" s="16">
        <v>0</v>
      </c>
      <c r="K85" s="21">
        <f t="shared" si="3"/>
        <v>0</v>
      </c>
      <c r="L85" s="22" t="str">
        <f t="shared" si="4"/>
        <v>OK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50"/>
      <c r="Z85" s="50"/>
      <c r="AA85" s="50"/>
      <c r="AB85" s="50"/>
    </row>
    <row r="86" spans="1:28" ht="39.950000000000003" customHeight="1" x14ac:dyDescent="0.25">
      <c r="A86" s="69"/>
      <c r="B86" s="66"/>
      <c r="C86" s="37">
        <v>83</v>
      </c>
      <c r="D86" s="63"/>
      <c r="E86" s="42" t="s">
        <v>130</v>
      </c>
      <c r="F86" s="43" t="s">
        <v>38</v>
      </c>
      <c r="G86" s="43" t="s">
        <v>40</v>
      </c>
      <c r="H86" s="43" t="s">
        <v>30</v>
      </c>
      <c r="I86" s="41">
        <v>16.829999999999998</v>
      </c>
      <c r="J86" s="16">
        <v>0</v>
      </c>
      <c r="K86" s="21">
        <f t="shared" si="3"/>
        <v>0</v>
      </c>
      <c r="L86" s="22" t="str">
        <f t="shared" si="4"/>
        <v>OK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50"/>
      <c r="Z86" s="50"/>
      <c r="AA86" s="50"/>
      <c r="AB86" s="50"/>
    </row>
    <row r="87" spans="1:28" ht="39.950000000000003" customHeight="1" x14ac:dyDescent="0.25">
      <c r="A87" s="69"/>
      <c r="B87" s="66"/>
      <c r="C87" s="37">
        <v>84</v>
      </c>
      <c r="D87" s="63"/>
      <c r="E87" s="42" t="s">
        <v>42</v>
      </c>
      <c r="F87" s="43" t="s">
        <v>11</v>
      </c>
      <c r="G87" s="43" t="s">
        <v>29</v>
      </c>
      <c r="H87" s="43" t="s">
        <v>30</v>
      </c>
      <c r="I87" s="41">
        <v>63.71</v>
      </c>
      <c r="J87" s="16">
        <v>0</v>
      </c>
      <c r="K87" s="21">
        <f t="shared" si="3"/>
        <v>0</v>
      </c>
      <c r="L87" s="22" t="str">
        <f t="shared" si="4"/>
        <v>OK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50"/>
      <c r="Z87" s="50"/>
      <c r="AA87" s="50"/>
      <c r="AB87" s="50"/>
    </row>
    <row r="88" spans="1:28" ht="39.950000000000003" customHeight="1" x14ac:dyDescent="0.25">
      <c r="A88" s="69"/>
      <c r="B88" s="66"/>
      <c r="C88" s="37">
        <v>85</v>
      </c>
      <c r="D88" s="63"/>
      <c r="E88" s="42" t="s">
        <v>45</v>
      </c>
      <c r="F88" s="43" t="s">
        <v>38</v>
      </c>
      <c r="G88" s="43" t="s">
        <v>98</v>
      </c>
      <c r="H88" s="43" t="s">
        <v>30</v>
      </c>
      <c r="I88" s="41">
        <v>29.34</v>
      </c>
      <c r="J88" s="16">
        <v>0</v>
      </c>
      <c r="K88" s="21">
        <f t="shared" si="3"/>
        <v>0</v>
      </c>
      <c r="L88" s="22" t="str">
        <f t="shared" si="4"/>
        <v>OK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50"/>
      <c r="Z88" s="50"/>
      <c r="AA88" s="50"/>
      <c r="AB88" s="50"/>
    </row>
    <row r="89" spans="1:28" ht="39.950000000000003" customHeight="1" x14ac:dyDescent="0.25">
      <c r="A89" s="69"/>
      <c r="B89" s="66"/>
      <c r="C89" s="37">
        <v>86</v>
      </c>
      <c r="D89" s="63"/>
      <c r="E89" s="42" t="s">
        <v>47</v>
      </c>
      <c r="F89" s="43" t="s">
        <v>38</v>
      </c>
      <c r="G89" s="43" t="s">
        <v>48</v>
      </c>
      <c r="H89" s="43" t="s">
        <v>30</v>
      </c>
      <c r="I89" s="41">
        <v>23.16</v>
      </c>
      <c r="J89" s="16">
        <v>0</v>
      </c>
      <c r="K89" s="21">
        <f t="shared" si="3"/>
        <v>0</v>
      </c>
      <c r="L89" s="22" t="str">
        <f t="shared" si="4"/>
        <v>OK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50"/>
      <c r="Z89" s="50"/>
      <c r="AA89" s="50"/>
      <c r="AB89" s="50"/>
    </row>
    <row r="90" spans="1:28" ht="39.950000000000003" customHeight="1" x14ac:dyDescent="0.25">
      <c r="A90" s="69"/>
      <c r="B90" s="66"/>
      <c r="C90" s="37">
        <v>87</v>
      </c>
      <c r="D90" s="63"/>
      <c r="E90" s="42" t="s">
        <v>49</v>
      </c>
      <c r="F90" s="43" t="s">
        <v>38</v>
      </c>
      <c r="G90" s="43" t="s">
        <v>50</v>
      </c>
      <c r="H90" s="43" t="s">
        <v>30</v>
      </c>
      <c r="I90" s="41">
        <v>16.47</v>
      </c>
      <c r="J90" s="16">
        <v>0</v>
      </c>
      <c r="K90" s="21">
        <f t="shared" si="3"/>
        <v>0</v>
      </c>
      <c r="L90" s="22" t="str">
        <f t="shared" si="4"/>
        <v>OK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50"/>
      <c r="Z90" s="50"/>
      <c r="AA90" s="50"/>
      <c r="AB90" s="50"/>
    </row>
    <row r="91" spans="1:28" ht="39.950000000000003" customHeight="1" x14ac:dyDescent="0.25">
      <c r="A91" s="69"/>
      <c r="B91" s="66"/>
      <c r="C91" s="37">
        <v>88</v>
      </c>
      <c r="D91" s="63"/>
      <c r="E91" s="42" t="s">
        <v>51</v>
      </c>
      <c r="F91" s="43" t="s">
        <v>38</v>
      </c>
      <c r="G91" s="43" t="s">
        <v>52</v>
      </c>
      <c r="H91" s="43" t="s">
        <v>30</v>
      </c>
      <c r="I91" s="41">
        <v>206.12</v>
      </c>
      <c r="J91" s="16">
        <v>0</v>
      </c>
      <c r="K91" s="21">
        <f t="shared" si="3"/>
        <v>0</v>
      </c>
      <c r="L91" s="22" t="str">
        <f t="shared" si="4"/>
        <v>OK</v>
      </c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50"/>
      <c r="Z91" s="50"/>
      <c r="AA91" s="50"/>
      <c r="AB91" s="50"/>
    </row>
    <row r="92" spans="1:28" ht="39.950000000000003" customHeight="1" x14ac:dyDescent="0.25">
      <c r="A92" s="69"/>
      <c r="B92" s="66"/>
      <c r="C92" s="37">
        <v>89</v>
      </c>
      <c r="D92" s="63"/>
      <c r="E92" s="42" t="s">
        <v>53</v>
      </c>
      <c r="F92" s="43" t="s">
        <v>38</v>
      </c>
      <c r="G92" s="43" t="s">
        <v>54</v>
      </c>
      <c r="H92" s="43" t="s">
        <v>30</v>
      </c>
      <c r="I92" s="41">
        <v>225.04</v>
      </c>
      <c r="J92" s="16">
        <v>0</v>
      </c>
      <c r="K92" s="21">
        <f t="shared" si="3"/>
        <v>0</v>
      </c>
      <c r="L92" s="22" t="str">
        <f t="shared" si="4"/>
        <v>OK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50"/>
      <c r="Z92" s="50"/>
      <c r="AA92" s="50"/>
      <c r="AB92" s="50"/>
    </row>
    <row r="93" spans="1:28" ht="39.950000000000003" customHeight="1" x14ac:dyDescent="0.25">
      <c r="A93" s="69"/>
      <c r="B93" s="66"/>
      <c r="C93" s="37">
        <v>90</v>
      </c>
      <c r="D93" s="63"/>
      <c r="E93" s="42" t="s">
        <v>55</v>
      </c>
      <c r="F93" s="43" t="s">
        <v>38</v>
      </c>
      <c r="G93" s="43" t="s">
        <v>96</v>
      </c>
      <c r="H93" s="43" t="s">
        <v>30</v>
      </c>
      <c r="I93" s="41">
        <v>74.180000000000007</v>
      </c>
      <c r="J93" s="16">
        <v>0</v>
      </c>
      <c r="K93" s="21">
        <f t="shared" si="3"/>
        <v>0</v>
      </c>
      <c r="L93" s="22" t="str">
        <f t="shared" si="4"/>
        <v>OK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50"/>
      <c r="Z93" s="50"/>
      <c r="AA93" s="50"/>
      <c r="AB93" s="50"/>
    </row>
    <row r="94" spans="1:28" ht="39.950000000000003" customHeight="1" x14ac:dyDescent="0.25">
      <c r="A94" s="69"/>
      <c r="B94" s="66"/>
      <c r="C94" s="37">
        <v>91</v>
      </c>
      <c r="D94" s="63"/>
      <c r="E94" s="42" t="s">
        <v>57</v>
      </c>
      <c r="F94" s="43" t="s">
        <v>38</v>
      </c>
      <c r="G94" s="43" t="s">
        <v>97</v>
      </c>
      <c r="H94" s="43" t="s">
        <v>30</v>
      </c>
      <c r="I94" s="41">
        <v>28.45</v>
      </c>
      <c r="J94" s="16">
        <v>0</v>
      </c>
      <c r="K94" s="21">
        <f t="shared" si="3"/>
        <v>0</v>
      </c>
      <c r="L94" s="22" t="str">
        <f t="shared" si="4"/>
        <v>OK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50"/>
      <c r="Z94" s="50"/>
      <c r="AA94" s="50"/>
      <c r="AB94" s="50"/>
    </row>
    <row r="95" spans="1:28" ht="39.950000000000003" customHeight="1" x14ac:dyDescent="0.25">
      <c r="A95" s="69"/>
      <c r="B95" s="66"/>
      <c r="C95" s="37">
        <v>92</v>
      </c>
      <c r="D95" s="63"/>
      <c r="E95" s="42" t="s">
        <v>59</v>
      </c>
      <c r="F95" s="43" t="s">
        <v>38</v>
      </c>
      <c r="G95" s="43" t="s">
        <v>60</v>
      </c>
      <c r="H95" s="43" t="s">
        <v>30</v>
      </c>
      <c r="I95" s="41">
        <v>63.74</v>
      </c>
      <c r="J95" s="16">
        <v>0</v>
      </c>
      <c r="K95" s="21">
        <f t="shared" si="3"/>
        <v>0</v>
      </c>
      <c r="L95" s="22" t="str">
        <f t="shared" si="4"/>
        <v>OK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50"/>
      <c r="Z95" s="50"/>
      <c r="AA95" s="50"/>
      <c r="AB95" s="50"/>
    </row>
    <row r="96" spans="1:28" ht="39.950000000000003" customHeight="1" x14ac:dyDescent="0.25">
      <c r="A96" s="69"/>
      <c r="B96" s="66"/>
      <c r="C96" s="37">
        <v>93</v>
      </c>
      <c r="D96" s="63"/>
      <c r="E96" s="42" t="s">
        <v>61</v>
      </c>
      <c r="F96" s="43" t="s">
        <v>38</v>
      </c>
      <c r="G96" s="43" t="s">
        <v>62</v>
      </c>
      <c r="H96" s="43" t="s">
        <v>30</v>
      </c>
      <c r="I96" s="41">
        <v>106.76</v>
      </c>
      <c r="J96" s="16">
        <v>0</v>
      </c>
      <c r="K96" s="21">
        <f t="shared" si="3"/>
        <v>0</v>
      </c>
      <c r="L96" s="22" t="str">
        <f t="shared" si="4"/>
        <v>OK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50"/>
      <c r="Z96" s="50"/>
      <c r="AA96" s="50"/>
      <c r="AB96" s="50"/>
    </row>
    <row r="97" spans="1:28" ht="39.950000000000003" customHeight="1" x14ac:dyDescent="0.25">
      <c r="A97" s="69"/>
      <c r="B97" s="66"/>
      <c r="C97" s="37">
        <v>94</v>
      </c>
      <c r="D97" s="63"/>
      <c r="E97" s="42" t="s">
        <v>63</v>
      </c>
      <c r="F97" s="43" t="s">
        <v>126</v>
      </c>
      <c r="G97" s="43" t="s">
        <v>64</v>
      </c>
      <c r="H97" s="43" t="s">
        <v>30</v>
      </c>
      <c r="I97" s="41">
        <v>1140.71</v>
      </c>
      <c r="J97" s="16">
        <v>0</v>
      </c>
      <c r="K97" s="21">
        <f t="shared" si="3"/>
        <v>0</v>
      </c>
      <c r="L97" s="22" t="str">
        <f t="shared" si="4"/>
        <v>OK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50"/>
      <c r="Z97" s="50"/>
      <c r="AA97" s="50"/>
      <c r="AB97" s="50"/>
    </row>
    <row r="98" spans="1:28" ht="39.950000000000003" customHeight="1" x14ac:dyDescent="0.25">
      <c r="A98" s="69"/>
      <c r="B98" s="66"/>
      <c r="C98" s="37">
        <v>95</v>
      </c>
      <c r="D98" s="63"/>
      <c r="E98" s="42" t="s">
        <v>65</v>
      </c>
      <c r="F98" s="43" t="s">
        <v>126</v>
      </c>
      <c r="G98" s="43" t="s">
        <v>64</v>
      </c>
      <c r="H98" s="43" t="s">
        <v>30</v>
      </c>
      <c r="I98" s="41">
        <v>599.79</v>
      </c>
      <c r="J98" s="16">
        <v>0</v>
      </c>
      <c r="K98" s="21">
        <f t="shared" si="3"/>
        <v>0</v>
      </c>
      <c r="L98" s="22" t="str">
        <f t="shared" si="4"/>
        <v>OK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50"/>
      <c r="Z98" s="50"/>
      <c r="AA98" s="50"/>
      <c r="AB98" s="50"/>
    </row>
    <row r="99" spans="1:28" ht="39.950000000000003" customHeight="1" x14ac:dyDescent="0.25">
      <c r="A99" s="69"/>
      <c r="B99" s="66"/>
      <c r="C99" s="37">
        <v>96</v>
      </c>
      <c r="D99" s="63"/>
      <c r="E99" s="42" t="s">
        <v>66</v>
      </c>
      <c r="F99" s="43" t="s">
        <v>126</v>
      </c>
      <c r="G99" s="43" t="s">
        <v>67</v>
      </c>
      <c r="H99" s="43" t="s">
        <v>30</v>
      </c>
      <c r="I99" s="41">
        <v>161.94</v>
      </c>
      <c r="J99" s="16">
        <v>0</v>
      </c>
      <c r="K99" s="21">
        <f t="shared" si="3"/>
        <v>0</v>
      </c>
      <c r="L99" s="22" t="str">
        <f t="shared" si="4"/>
        <v>OK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50"/>
      <c r="Z99" s="50"/>
      <c r="AA99" s="50"/>
      <c r="AB99" s="50"/>
    </row>
    <row r="100" spans="1:28" ht="39.950000000000003" customHeight="1" x14ac:dyDescent="0.25">
      <c r="A100" s="69"/>
      <c r="B100" s="66"/>
      <c r="C100" s="37">
        <v>97</v>
      </c>
      <c r="D100" s="63"/>
      <c r="E100" s="42" t="s">
        <v>68</v>
      </c>
      <c r="F100" s="43" t="s">
        <v>126</v>
      </c>
      <c r="G100" s="43" t="s">
        <v>69</v>
      </c>
      <c r="H100" s="43" t="s">
        <v>30</v>
      </c>
      <c r="I100" s="41">
        <v>743.8</v>
      </c>
      <c r="J100" s="16">
        <v>0</v>
      </c>
      <c r="K100" s="21">
        <f t="shared" si="3"/>
        <v>0</v>
      </c>
      <c r="L100" s="22" t="str">
        <f t="shared" si="4"/>
        <v>OK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50"/>
      <c r="Z100" s="50"/>
      <c r="AA100" s="50"/>
      <c r="AB100" s="50"/>
    </row>
    <row r="101" spans="1:28" ht="39.950000000000003" customHeight="1" x14ac:dyDescent="0.25">
      <c r="A101" s="69"/>
      <c r="B101" s="66"/>
      <c r="C101" s="37">
        <v>98</v>
      </c>
      <c r="D101" s="63"/>
      <c r="E101" s="42" t="s">
        <v>70</v>
      </c>
      <c r="F101" s="43" t="s">
        <v>126</v>
      </c>
      <c r="G101" s="43" t="s">
        <v>29</v>
      </c>
      <c r="H101" s="43" t="s">
        <v>30</v>
      </c>
      <c r="I101" s="41">
        <v>371.64</v>
      </c>
      <c r="J101" s="16">
        <v>0</v>
      </c>
      <c r="K101" s="21">
        <f t="shared" si="3"/>
        <v>0</v>
      </c>
      <c r="L101" s="22" t="str">
        <f t="shared" si="4"/>
        <v>OK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50"/>
      <c r="Z101" s="50"/>
      <c r="AA101" s="50"/>
      <c r="AB101" s="50"/>
    </row>
    <row r="102" spans="1:28" ht="39.950000000000003" customHeight="1" x14ac:dyDescent="0.25">
      <c r="A102" s="69"/>
      <c r="B102" s="66"/>
      <c r="C102" s="37">
        <v>99</v>
      </c>
      <c r="D102" s="63"/>
      <c r="E102" s="42" t="s">
        <v>71</v>
      </c>
      <c r="F102" s="43" t="s">
        <v>126</v>
      </c>
      <c r="G102" s="43" t="s">
        <v>72</v>
      </c>
      <c r="H102" s="43" t="s">
        <v>30</v>
      </c>
      <c r="I102" s="41">
        <v>141.31</v>
      </c>
      <c r="J102" s="16">
        <v>0</v>
      </c>
      <c r="K102" s="21">
        <f t="shared" si="3"/>
        <v>0</v>
      </c>
      <c r="L102" s="22" t="str">
        <f t="shared" si="4"/>
        <v>OK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50"/>
      <c r="Z102" s="50"/>
      <c r="AA102" s="50"/>
      <c r="AB102" s="50"/>
    </row>
    <row r="103" spans="1:28" ht="39.950000000000003" customHeight="1" x14ac:dyDescent="0.25">
      <c r="A103" s="69"/>
      <c r="B103" s="66"/>
      <c r="C103" s="37">
        <v>100</v>
      </c>
      <c r="D103" s="63"/>
      <c r="E103" s="42" t="s">
        <v>73</v>
      </c>
      <c r="F103" s="43" t="s">
        <v>126</v>
      </c>
      <c r="G103" s="43" t="s">
        <v>74</v>
      </c>
      <c r="H103" s="43" t="s">
        <v>30</v>
      </c>
      <c r="I103" s="41">
        <v>823.48</v>
      </c>
      <c r="J103" s="16">
        <v>0</v>
      </c>
      <c r="K103" s="21">
        <f t="shared" si="3"/>
        <v>0</v>
      </c>
      <c r="L103" s="22" t="str">
        <f t="shared" si="4"/>
        <v>OK</v>
      </c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50"/>
      <c r="Z103" s="50"/>
      <c r="AA103" s="50"/>
      <c r="AB103" s="50"/>
    </row>
    <row r="104" spans="1:28" ht="39.950000000000003" customHeight="1" x14ac:dyDescent="0.25">
      <c r="A104" s="69"/>
      <c r="B104" s="66"/>
      <c r="C104" s="37">
        <v>101</v>
      </c>
      <c r="D104" s="63"/>
      <c r="E104" s="42" t="s">
        <v>75</v>
      </c>
      <c r="F104" s="43" t="s">
        <v>126</v>
      </c>
      <c r="G104" s="43" t="s">
        <v>76</v>
      </c>
      <c r="H104" s="43" t="s">
        <v>30</v>
      </c>
      <c r="I104" s="41">
        <v>1149.44</v>
      </c>
      <c r="J104" s="16">
        <v>0</v>
      </c>
      <c r="K104" s="21">
        <f t="shared" si="3"/>
        <v>0</v>
      </c>
      <c r="L104" s="22" t="str">
        <f t="shared" si="4"/>
        <v>OK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50"/>
      <c r="Z104" s="50"/>
      <c r="AA104" s="50"/>
      <c r="AB104" s="50"/>
    </row>
    <row r="105" spans="1:28" ht="39.950000000000003" customHeight="1" x14ac:dyDescent="0.25">
      <c r="A105" s="69"/>
      <c r="B105" s="66"/>
      <c r="C105" s="37">
        <v>102</v>
      </c>
      <c r="D105" s="63"/>
      <c r="E105" s="42" t="s">
        <v>77</v>
      </c>
      <c r="F105" s="43" t="s">
        <v>126</v>
      </c>
      <c r="G105" s="43" t="s">
        <v>29</v>
      </c>
      <c r="H105" s="43" t="s">
        <v>30</v>
      </c>
      <c r="I105" s="41">
        <v>614.84</v>
      </c>
      <c r="J105" s="16">
        <v>0</v>
      </c>
      <c r="K105" s="21">
        <f t="shared" si="3"/>
        <v>0</v>
      </c>
      <c r="L105" s="22" t="str">
        <f t="shared" si="4"/>
        <v>OK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50"/>
      <c r="Z105" s="50"/>
      <c r="AA105" s="50"/>
      <c r="AB105" s="50"/>
    </row>
    <row r="106" spans="1:28" ht="39.950000000000003" customHeight="1" x14ac:dyDescent="0.25">
      <c r="A106" s="69"/>
      <c r="B106" s="66"/>
      <c r="C106" s="37">
        <v>103</v>
      </c>
      <c r="D106" s="63"/>
      <c r="E106" s="42" t="s">
        <v>78</v>
      </c>
      <c r="F106" s="43" t="s">
        <v>126</v>
      </c>
      <c r="G106" s="43" t="s">
        <v>29</v>
      </c>
      <c r="H106" s="43" t="s">
        <v>30</v>
      </c>
      <c r="I106" s="41">
        <v>1161.08</v>
      </c>
      <c r="J106" s="16">
        <v>0</v>
      </c>
      <c r="K106" s="21">
        <f t="shared" si="3"/>
        <v>0</v>
      </c>
      <c r="L106" s="22" t="str">
        <f t="shared" si="4"/>
        <v>OK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50"/>
      <c r="Z106" s="50"/>
      <c r="AA106" s="50"/>
      <c r="AB106" s="50"/>
    </row>
    <row r="107" spans="1:28" ht="39.950000000000003" customHeight="1" x14ac:dyDescent="0.25">
      <c r="A107" s="69"/>
      <c r="B107" s="66"/>
      <c r="C107" s="37">
        <v>104</v>
      </c>
      <c r="D107" s="63"/>
      <c r="E107" s="42" t="s">
        <v>79</v>
      </c>
      <c r="F107" s="43" t="s">
        <v>126</v>
      </c>
      <c r="G107" s="43" t="s">
        <v>29</v>
      </c>
      <c r="H107" s="43" t="s">
        <v>30</v>
      </c>
      <c r="I107" s="41">
        <v>77.2</v>
      </c>
      <c r="J107" s="16">
        <v>0</v>
      </c>
      <c r="K107" s="21">
        <f t="shared" si="3"/>
        <v>0</v>
      </c>
      <c r="L107" s="22" t="str">
        <f t="shared" si="4"/>
        <v>OK</v>
      </c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50"/>
      <c r="Z107" s="50"/>
      <c r="AA107" s="50"/>
      <c r="AB107" s="50"/>
    </row>
    <row r="108" spans="1:28" ht="39.950000000000003" customHeight="1" x14ac:dyDescent="0.25">
      <c r="A108" s="69"/>
      <c r="B108" s="66"/>
      <c r="C108" s="37">
        <v>105</v>
      </c>
      <c r="D108" s="63"/>
      <c r="E108" s="42" t="s">
        <v>132</v>
      </c>
      <c r="F108" s="43" t="s">
        <v>126</v>
      </c>
      <c r="G108" s="43" t="s">
        <v>29</v>
      </c>
      <c r="H108" s="43" t="s">
        <v>30</v>
      </c>
      <c r="I108" s="41">
        <v>73.09</v>
      </c>
      <c r="J108" s="16">
        <v>0</v>
      </c>
      <c r="K108" s="21">
        <f t="shared" si="3"/>
        <v>0</v>
      </c>
      <c r="L108" s="22" t="str">
        <f t="shared" si="4"/>
        <v>OK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50"/>
      <c r="Z108" s="50"/>
      <c r="AA108" s="50"/>
      <c r="AB108" s="50"/>
    </row>
    <row r="109" spans="1:28" ht="39.950000000000003" customHeight="1" x14ac:dyDescent="0.25">
      <c r="A109" s="69"/>
      <c r="B109" s="66"/>
      <c r="C109" s="37">
        <v>106</v>
      </c>
      <c r="D109" s="63"/>
      <c r="E109" s="42" t="s">
        <v>136</v>
      </c>
      <c r="F109" s="43" t="s">
        <v>38</v>
      </c>
      <c r="G109" s="43" t="s">
        <v>99</v>
      </c>
      <c r="H109" s="43" t="s">
        <v>30</v>
      </c>
      <c r="I109" s="41">
        <v>56.1</v>
      </c>
      <c r="J109" s="16">
        <v>0</v>
      </c>
      <c r="K109" s="21">
        <f t="shared" si="3"/>
        <v>0</v>
      </c>
      <c r="L109" s="22" t="str">
        <f t="shared" si="4"/>
        <v>OK</v>
      </c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50"/>
      <c r="Z109" s="50"/>
      <c r="AA109" s="50"/>
      <c r="AB109" s="50"/>
    </row>
    <row r="110" spans="1:28" ht="39.950000000000003" customHeight="1" x14ac:dyDescent="0.25">
      <c r="A110" s="69"/>
      <c r="B110" s="66"/>
      <c r="C110" s="37">
        <v>107</v>
      </c>
      <c r="D110" s="63"/>
      <c r="E110" s="42" t="s">
        <v>85</v>
      </c>
      <c r="F110" s="43" t="s">
        <v>126</v>
      </c>
      <c r="G110" s="43" t="s">
        <v>86</v>
      </c>
      <c r="H110" s="43" t="s">
        <v>30</v>
      </c>
      <c r="I110" s="41">
        <v>1215.22</v>
      </c>
      <c r="J110" s="16">
        <v>0</v>
      </c>
      <c r="K110" s="21">
        <f t="shared" si="3"/>
        <v>0</v>
      </c>
      <c r="L110" s="22" t="str">
        <f t="shared" si="4"/>
        <v>OK</v>
      </c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50"/>
      <c r="Z110" s="50"/>
      <c r="AA110" s="50"/>
      <c r="AB110" s="50"/>
    </row>
    <row r="111" spans="1:28" ht="39.950000000000003" customHeight="1" x14ac:dyDescent="0.25">
      <c r="A111" s="69"/>
      <c r="B111" s="66"/>
      <c r="C111" s="37">
        <v>108</v>
      </c>
      <c r="D111" s="63"/>
      <c r="E111" s="42" t="s">
        <v>87</v>
      </c>
      <c r="F111" s="43" t="s">
        <v>126</v>
      </c>
      <c r="G111" s="43" t="s">
        <v>88</v>
      </c>
      <c r="H111" s="43" t="s">
        <v>30</v>
      </c>
      <c r="I111" s="41">
        <v>496.61</v>
      </c>
      <c r="J111" s="16">
        <v>0</v>
      </c>
      <c r="K111" s="21">
        <f t="shared" si="3"/>
        <v>0</v>
      </c>
      <c r="L111" s="22" t="str">
        <f t="shared" si="4"/>
        <v>OK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50"/>
      <c r="Z111" s="50"/>
      <c r="AA111" s="50"/>
      <c r="AB111" s="50"/>
    </row>
    <row r="112" spans="1:28" ht="39.950000000000003" customHeight="1" x14ac:dyDescent="0.25">
      <c r="A112" s="69"/>
      <c r="B112" s="66"/>
      <c r="C112" s="37">
        <v>109</v>
      </c>
      <c r="D112" s="63"/>
      <c r="E112" s="42" t="s">
        <v>90</v>
      </c>
      <c r="F112" s="43" t="s">
        <v>38</v>
      </c>
      <c r="G112" s="43" t="s">
        <v>29</v>
      </c>
      <c r="H112" s="43" t="s">
        <v>30</v>
      </c>
      <c r="I112" s="41">
        <v>205.87</v>
      </c>
      <c r="J112" s="16">
        <v>0</v>
      </c>
      <c r="K112" s="21">
        <f t="shared" si="3"/>
        <v>0</v>
      </c>
      <c r="L112" s="22" t="str">
        <f t="shared" si="4"/>
        <v>OK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50"/>
      <c r="Z112" s="50"/>
      <c r="AA112" s="50"/>
      <c r="AB112" s="50"/>
    </row>
    <row r="113" spans="1:28" ht="39.950000000000003" customHeight="1" x14ac:dyDescent="0.25">
      <c r="A113" s="69"/>
      <c r="B113" s="66"/>
      <c r="C113" s="37">
        <v>110</v>
      </c>
      <c r="D113" s="63"/>
      <c r="E113" s="42" t="s">
        <v>91</v>
      </c>
      <c r="F113" s="43" t="s">
        <v>38</v>
      </c>
      <c r="G113" s="43" t="s">
        <v>29</v>
      </c>
      <c r="H113" s="43" t="s">
        <v>30</v>
      </c>
      <c r="I113" s="41">
        <v>115.8</v>
      </c>
      <c r="J113" s="16">
        <v>0</v>
      </c>
      <c r="K113" s="21">
        <f t="shared" si="3"/>
        <v>0</v>
      </c>
      <c r="L113" s="22" t="str">
        <f t="shared" si="4"/>
        <v>OK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50"/>
      <c r="Z113" s="50"/>
      <c r="AA113" s="50"/>
      <c r="AB113" s="50"/>
    </row>
    <row r="114" spans="1:28" ht="39.950000000000003" customHeight="1" x14ac:dyDescent="0.25">
      <c r="A114" s="69"/>
      <c r="B114" s="66"/>
      <c r="C114" s="37">
        <v>111</v>
      </c>
      <c r="D114" s="63"/>
      <c r="E114" s="42" t="s">
        <v>92</v>
      </c>
      <c r="F114" s="43" t="s">
        <v>38</v>
      </c>
      <c r="G114" s="43" t="s">
        <v>93</v>
      </c>
      <c r="H114" s="43" t="s">
        <v>30</v>
      </c>
      <c r="I114" s="41">
        <v>20.76</v>
      </c>
      <c r="J114" s="16">
        <v>0</v>
      </c>
      <c r="K114" s="21">
        <f t="shared" si="3"/>
        <v>0</v>
      </c>
      <c r="L114" s="22" t="str">
        <f t="shared" si="4"/>
        <v>OK</v>
      </c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50"/>
      <c r="Z114" s="50"/>
      <c r="AA114" s="50"/>
      <c r="AB114" s="50"/>
    </row>
    <row r="115" spans="1:28" ht="39.950000000000003" customHeight="1" x14ac:dyDescent="0.25">
      <c r="A115" s="69"/>
      <c r="B115" s="66"/>
      <c r="C115" s="37">
        <v>112</v>
      </c>
      <c r="D115" s="63"/>
      <c r="E115" s="42" t="s">
        <v>94</v>
      </c>
      <c r="F115" s="43" t="s">
        <v>126</v>
      </c>
      <c r="G115" s="43" t="s">
        <v>29</v>
      </c>
      <c r="H115" s="43" t="s">
        <v>30</v>
      </c>
      <c r="I115" s="41">
        <v>192.14</v>
      </c>
      <c r="J115" s="16">
        <v>0</v>
      </c>
      <c r="K115" s="21">
        <f t="shared" si="3"/>
        <v>0</v>
      </c>
      <c r="L115" s="22" t="str">
        <f t="shared" si="4"/>
        <v>OK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50"/>
      <c r="Z115" s="50"/>
      <c r="AA115" s="50"/>
      <c r="AB115" s="50"/>
    </row>
    <row r="116" spans="1:28" ht="39.950000000000003" customHeight="1" x14ac:dyDescent="0.25">
      <c r="A116" s="70"/>
      <c r="B116" s="67"/>
      <c r="C116" s="37">
        <v>113</v>
      </c>
      <c r="D116" s="64"/>
      <c r="E116" s="42" t="s">
        <v>95</v>
      </c>
      <c r="F116" s="43" t="s">
        <v>126</v>
      </c>
      <c r="G116" s="43" t="s">
        <v>29</v>
      </c>
      <c r="H116" s="43" t="s">
        <v>30</v>
      </c>
      <c r="I116" s="41">
        <v>210.16</v>
      </c>
      <c r="J116" s="16">
        <v>0</v>
      </c>
      <c r="K116" s="21">
        <f t="shared" si="3"/>
        <v>0</v>
      </c>
      <c r="L116" s="22" t="str">
        <f t="shared" si="4"/>
        <v>OK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50"/>
      <c r="Z116" s="50"/>
      <c r="AA116" s="50"/>
      <c r="AB116" s="50"/>
    </row>
    <row r="117" spans="1:28" ht="39.950000000000003" customHeight="1" x14ac:dyDescent="0.25">
      <c r="A117" s="68" t="s">
        <v>143</v>
      </c>
      <c r="B117" s="65">
        <v>4</v>
      </c>
      <c r="C117" s="37">
        <v>114</v>
      </c>
      <c r="D117" s="62" t="s">
        <v>124</v>
      </c>
      <c r="E117" s="42" t="s">
        <v>28</v>
      </c>
      <c r="F117" s="43" t="s">
        <v>126</v>
      </c>
      <c r="G117" s="43" t="s">
        <v>29</v>
      </c>
      <c r="H117" s="43" t="s">
        <v>30</v>
      </c>
      <c r="I117" s="41">
        <v>250</v>
      </c>
      <c r="J117" s="16">
        <v>0</v>
      </c>
      <c r="K117" s="21">
        <f t="shared" si="3"/>
        <v>0</v>
      </c>
      <c r="L117" s="22" t="str">
        <f t="shared" si="4"/>
        <v>OK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50"/>
      <c r="Z117" s="50"/>
      <c r="AA117" s="50"/>
      <c r="AB117" s="50"/>
    </row>
    <row r="118" spans="1:28" ht="39.950000000000003" customHeight="1" x14ac:dyDescent="0.25">
      <c r="A118" s="69"/>
      <c r="B118" s="66"/>
      <c r="C118" s="37">
        <v>115</v>
      </c>
      <c r="D118" s="63"/>
      <c r="E118" s="42" t="s">
        <v>31</v>
      </c>
      <c r="F118" s="43" t="s">
        <v>32</v>
      </c>
      <c r="G118" s="43" t="s">
        <v>29</v>
      </c>
      <c r="H118" s="43" t="s">
        <v>30</v>
      </c>
      <c r="I118" s="41">
        <v>20</v>
      </c>
      <c r="J118" s="16">
        <v>0</v>
      </c>
      <c r="K118" s="21">
        <f t="shared" si="3"/>
        <v>0</v>
      </c>
      <c r="L118" s="22" t="str">
        <f t="shared" si="4"/>
        <v>OK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50"/>
      <c r="Z118" s="50"/>
      <c r="AA118" s="50"/>
      <c r="AB118" s="50"/>
    </row>
    <row r="119" spans="1:28" ht="39.950000000000003" customHeight="1" x14ac:dyDescent="0.25">
      <c r="A119" s="69"/>
      <c r="B119" s="66"/>
      <c r="C119" s="37">
        <v>116</v>
      </c>
      <c r="D119" s="63"/>
      <c r="E119" s="42" t="s">
        <v>33</v>
      </c>
      <c r="F119" s="43" t="s">
        <v>126</v>
      </c>
      <c r="G119" s="43" t="s">
        <v>29</v>
      </c>
      <c r="H119" s="43" t="s">
        <v>30</v>
      </c>
      <c r="I119" s="41">
        <v>32</v>
      </c>
      <c r="J119" s="16">
        <v>0</v>
      </c>
      <c r="K119" s="21">
        <f t="shared" si="3"/>
        <v>0</v>
      </c>
      <c r="L119" s="22" t="str">
        <f t="shared" si="4"/>
        <v>OK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50"/>
      <c r="Z119" s="50"/>
      <c r="AA119" s="50"/>
      <c r="AB119" s="50"/>
    </row>
    <row r="120" spans="1:28" ht="39.950000000000003" customHeight="1" x14ac:dyDescent="0.25">
      <c r="A120" s="69"/>
      <c r="B120" s="66"/>
      <c r="C120" s="37">
        <v>117</v>
      </c>
      <c r="D120" s="63"/>
      <c r="E120" s="42" t="s">
        <v>34</v>
      </c>
      <c r="F120" s="43" t="s">
        <v>126</v>
      </c>
      <c r="G120" s="43" t="s">
        <v>35</v>
      </c>
      <c r="H120" s="43" t="s">
        <v>30</v>
      </c>
      <c r="I120" s="41">
        <v>52</v>
      </c>
      <c r="J120" s="16">
        <v>0</v>
      </c>
      <c r="K120" s="21">
        <f t="shared" si="3"/>
        <v>0</v>
      </c>
      <c r="L120" s="22" t="str">
        <f t="shared" si="4"/>
        <v>OK</v>
      </c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50"/>
      <c r="Z120" s="50"/>
      <c r="AA120" s="50"/>
      <c r="AB120" s="50"/>
    </row>
    <row r="121" spans="1:28" ht="39.950000000000003" customHeight="1" x14ac:dyDescent="0.25">
      <c r="A121" s="69"/>
      <c r="B121" s="66"/>
      <c r="C121" s="37">
        <v>118</v>
      </c>
      <c r="D121" s="63"/>
      <c r="E121" s="42" t="s">
        <v>36</v>
      </c>
      <c r="F121" s="43" t="s">
        <v>126</v>
      </c>
      <c r="G121" s="43" t="s">
        <v>37</v>
      </c>
      <c r="H121" s="43" t="s">
        <v>30</v>
      </c>
      <c r="I121" s="41">
        <v>75</v>
      </c>
      <c r="J121" s="16">
        <v>0</v>
      </c>
      <c r="K121" s="21">
        <f t="shared" ref="K121:K184" si="5">J121-(SUM(M121:AB121))</f>
        <v>0</v>
      </c>
      <c r="L121" s="22" t="str">
        <f t="shared" si="4"/>
        <v>OK</v>
      </c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50"/>
      <c r="Z121" s="50"/>
      <c r="AA121" s="50"/>
      <c r="AB121" s="50"/>
    </row>
    <row r="122" spans="1:28" ht="39.950000000000003" customHeight="1" x14ac:dyDescent="0.25">
      <c r="A122" s="69"/>
      <c r="B122" s="66"/>
      <c r="C122" s="37">
        <v>119</v>
      </c>
      <c r="D122" s="63"/>
      <c r="E122" s="42" t="s">
        <v>128</v>
      </c>
      <c r="F122" s="43" t="s">
        <v>126</v>
      </c>
      <c r="G122" s="43" t="s">
        <v>29</v>
      </c>
      <c r="H122" s="43" t="s">
        <v>30</v>
      </c>
      <c r="I122" s="41">
        <v>6.59</v>
      </c>
      <c r="J122" s="16">
        <v>0</v>
      </c>
      <c r="K122" s="21">
        <f t="shared" si="5"/>
        <v>0</v>
      </c>
      <c r="L122" s="22" t="str">
        <f t="shared" si="4"/>
        <v>OK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50"/>
      <c r="Z122" s="50"/>
      <c r="AA122" s="50"/>
      <c r="AB122" s="50"/>
    </row>
    <row r="123" spans="1:28" ht="39.950000000000003" customHeight="1" x14ac:dyDescent="0.25">
      <c r="A123" s="69"/>
      <c r="B123" s="66"/>
      <c r="C123" s="37">
        <v>120</v>
      </c>
      <c r="D123" s="63"/>
      <c r="E123" s="42" t="s">
        <v>129</v>
      </c>
      <c r="F123" s="43" t="s">
        <v>38</v>
      </c>
      <c r="G123" s="43" t="s">
        <v>39</v>
      </c>
      <c r="H123" s="43" t="s">
        <v>30</v>
      </c>
      <c r="I123" s="41">
        <v>13.33</v>
      </c>
      <c r="J123" s="16">
        <v>0</v>
      </c>
      <c r="K123" s="21">
        <f t="shared" si="5"/>
        <v>0</v>
      </c>
      <c r="L123" s="22" t="str">
        <f t="shared" si="4"/>
        <v>OK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50"/>
      <c r="Z123" s="50"/>
      <c r="AA123" s="50"/>
      <c r="AB123" s="50"/>
    </row>
    <row r="124" spans="1:28" ht="39.950000000000003" customHeight="1" x14ac:dyDescent="0.25">
      <c r="A124" s="69"/>
      <c r="B124" s="66"/>
      <c r="C124" s="37">
        <v>121</v>
      </c>
      <c r="D124" s="63"/>
      <c r="E124" s="42" t="s">
        <v>130</v>
      </c>
      <c r="F124" s="43" t="s">
        <v>38</v>
      </c>
      <c r="G124" s="43" t="s">
        <v>40</v>
      </c>
      <c r="H124" s="43" t="s">
        <v>30</v>
      </c>
      <c r="I124" s="41">
        <v>19.63</v>
      </c>
      <c r="J124" s="16">
        <v>0</v>
      </c>
      <c r="K124" s="21">
        <f t="shared" si="5"/>
        <v>0</v>
      </c>
      <c r="L124" s="22" t="str">
        <f t="shared" si="4"/>
        <v>OK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50"/>
      <c r="Z124" s="50"/>
      <c r="AA124" s="50"/>
      <c r="AB124" s="50"/>
    </row>
    <row r="125" spans="1:28" ht="39.950000000000003" customHeight="1" x14ac:dyDescent="0.25">
      <c r="A125" s="69"/>
      <c r="B125" s="66"/>
      <c r="C125" s="37">
        <v>122</v>
      </c>
      <c r="D125" s="63"/>
      <c r="E125" s="42" t="s">
        <v>131</v>
      </c>
      <c r="F125" s="43" t="s">
        <v>38</v>
      </c>
      <c r="G125" s="43" t="s">
        <v>41</v>
      </c>
      <c r="H125" s="43" t="s">
        <v>30</v>
      </c>
      <c r="I125" s="41">
        <v>21.33</v>
      </c>
      <c r="J125" s="16">
        <v>0</v>
      </c>
      <c r="K125" s="21">
        <f t="shared" si="5"/>
        <v>0</v>
      </c>
      <c r="L125" s="22" t="str">
        <f t="shared" si="4"/>
        <v>OK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50"/>
      <c r="Z125" s="50"/>
      <c r="AA125" s="50"/>
      <c r="AB125" s="50"/>
    </row>
    <row r="126" spans="1:28" ht="39.950000000000003" customHeight="1" x14ac:dyDescent="0.25">
      <c r="A126" s="69"/>
      <c r="B126" s="66"/>
      <c r="C126" s="37">
        <v>123</v>
      </c>
      <c r="D126" s="63"/>
      <c r="E126" s="42" t="s">
        <v>42</v>
      </c>
      <c r="F126" s="43" t="s">
        <v>11</v>
      </c>
      <c r="G126" s="43" t="s">
        <v>29</v>
      </c>
      <c r="H126" s="43" t="s">
        <v>30</v>
      </c>
      <c r="I126" s="41">
        <v>74.28</v>
      </c>
      <c r="J126" s="16">
        <v>0</v>
      </c>
      <c r="K126" s="21">
        <f t="shared" si="5"/>
        <v>0</v>
      </c>
      <c r="L126" s="22" t="str">
        <f t="shared" si="4"/>
        <v>OK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50"/>
      <c r="Z126" s="50"/>
      <c r="AA126" s="50"/>
      <c r="AB126" s="50"/>
    </row>
    <row r="127" spans="1:28" ht="39.950000000000003" customHeight="1" x14ac:dyDescent="0.25">
      <c r="A127" s="69"/>
      <c r="B127" s="66"/>
      <c r="C127" s="37">
        <v>124</v>
      </c>
      <c r="D127" s="63"/>
      <c r="E127" s="42" t="s">
        <v>43</v>
      </c>
      <c r="F127" s="43" t="s">
        <v>44</v>
      </c>
      <c r="G127" s="43" t="s">
        <v>29</v>
      </c>
      <c r="H127" s="43" t="s">
        <v>30</v>
      </c>
      <c r="I127" s="41">
        <v>26.57</v>
      </c>
      <c r="J127" s="16">
        <v>0</v>
      </c>
      <c r="K127" s="21">
        <f t="shared" si="5"/>
        <v>0</v>
      </c>
      <c r="L127" s="22" t="str">
        <f t="shared" si="4"/>
        <v>OK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50"/>
      <c r="Z127" s="50"/>
      <c r="AA127" s="50"/>
      <c r="AB127" s="50"/>
    </row>
    <row r="128" spans="1:28" ht="39.950000000000003" customHeight="1" x14ac:dyDescent="0.25">
      <c r="A128" s="69"/>
      <c r="B128" s="66"/>
      <c r="C128" s="37">
        <v>125</v>
      </c>
      <c r="D128" s="63"/>
      <c r="E128" s="42" t="s">
        <v>45</v>
      </c>
      <c r="F128" s="43" t="s">
        <v>38</v>
      </c>
      <c r="G128" s="43" t="s">
        <v>46</v>
      </c>
      <c r="H128" s="43" t="s">
        <v>30</v>
      </c>
      <c r="I128" s="41">
        <v>34.21</v>
      </c>
      <c r="J128" s="16">
        <v>0</v>
      </c>
      <c r="K128" s="21">
        <f t="shared" si="5"/>
        <v>0</v>
      </c>
      <c r="L128" s="22" t="str">
        <f t="shared" si="4"/>
        <v>OK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50"/>
      <c r="Z128" s="50"/>
      <c r="AA128" s="50"/>
      <c r="AB128" s="50"/>
    </row>
    <row r="129" spans="1:28" ht="39.950000000000003" customHeight="1" x14ac:dyDescent="0.25">
      <c r="A129" s="69"/>
      <c r="B129" s="66"/>
      <c r="C129" s="37">
        <v>126</v>
      </c>
      <c r="D129" s="63"/>
      <c r="E129" s="42" t="s">
        <v>47</v>
      </c>
      <c r="F129" s="43" t="s">
        <v>38</v>
      </c>
      <c r="G129" s="43" t="s">
        <v>48</v>
      </c>
      <c r="H129" s="43" t="s">
        <v>30</v>
      </c>
      <c r="I129" s="41">
        <v>27</v>
      </c>
      <c r="J129" s="16">
        <v>0</v>
      </c>
      <c r="K129" s="21">
        <f t="shared" si="5"/>
        <v>0</v>
      </c>
      <c r="L129" s="22" t="str">
        <f t="shared" si="4"/>
        <v>OK</v>
      </c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50"/>
      <c r="Z129" s="50"/>
      <c r="AA129" s="50"/>
      <c r="AB129" s="50"/>
    </row>
    <row r="130" spans="1:28" ht="39.950000000000003" customHeight="1" x14ac:dyDescent="0.25">
      <c r="A130" s="69"/>
      <c r="B130" s="66"/>
      <c r="C130" s="37">
        <v>127</v>
      </c>
      <c r="D130" s="63"/>
      <c r="E130" s="42" t="s">
        <v>49</v>
      </c>
      <c r="F130" s="43" t="s">
        <v>38</v>
      </c>
      <c r="G130" s="43" t="s">
        <v>50</v>
      </c>
      <c r="H130" s="43" t="s">
        <v>30</v>
      </c>
      <c r="I130" s="41">
        <v>19.21</v>
      </c>
      <c r="J130" s="16">
        <v>0</v>
      </c>
      <c r="K130" s="21">
        <f t="shared" si="5"/>
        <v>0</v>
      </c>
      <c r="L130" s="22" t="str">
        <f t="shared" si="4"/>
        <v>OK</v>
      </c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50"/>
      <c r="Z130" s="50"/>
      <c r="AA130" s="50"/>
      <c r="AB130" s="50"/>
    </row>
    <row r="131" spans="1:28" ht="39.950000000000003" customHeight="1" x14ac:dyDescent="0.25">
      <c r="A131" s="69"/>
      <c r="B131" s="66"/>
      <c r="C131" s="37">
        <v>128</v>
      </c>
      <c r="D131" s="63"/>
      <c r="E131" s="42" t="s">
        <v>51</v>
      </c>
      <c r="F131" s="43" t="s">
        <v>38</v>
      </c>
      <c r="G131" s="43" t="s">
        <v>52</v>
      </c>
      <c r="H131" s="43" t="s">
        <v>30</v>
      </c>
      <c r="I131" s="41">
        <v>240.3</v>
      </c>
      <c r="J131" s="16">
        <v>0</v>
      </c>
      <c r="K131" s="21">
        <f t="shared" si="5"/>
        <v>0</v>
      </c>
      <c r="L131" s="22" t="str">
        <f t="shared" si="4"/>
        <v>OK</v>
      </c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50"/>
      <c r="Z131" s="50"/>
      <c r="AA131" s="50"/>
      <c r="AB131" s="50"/>
    </row>
    <row r="132" spans="1:28" ht="39.950000000000003" customHeight="1" x14ac:dyDescent="0.25">
      <c r="A132" s="69"/>
      <c r="B132" s="66"/>
      <c r="C132" s="37">
        <v>129</v>
      </c>
      <c r="D132" s="63"/>
      <c r="E132" s="42" t="s">
        <v>53</v>
      </c>
      <c r="F132" s="43" t="s">
        <v>38</v>
      </c>
      <c r="G132" s="43" t="s">
        <v>54</v>
      </c>
      <c r="H132" s="43" t="s">
        <v>30</v>
      </c>
      <c r="I132" s="41">
        <v>262.35000000000002</v>
      </c>
      <c r="J132" s="16">
        <v>0</v>
      </c>
      <c r="K132" s="21">
        <f t="shared" si="5"/>
        <v>0</v>
      </c>
      <c r="L132" s="22" t="str">
        <f t="shared" si="4"/>
        <v>OK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50"/>
      <c r="Z132" s="50"/>
      <c r="AA132" s="50"/>
      <c r="AB132" s="50"/>
    </row>
    <row r="133" spans="1:28" ht="39.950000000000003" customHeight="1" x14ac:dyDescent="0.25">
      <c r="A133" s="69"/>
      <c r="B133" s="66"/>
      <c r="C133" s="37">
        <v>130</v>
      </c>
      <c r="D133" s="63"/>
      <c r="E133" s="42" t="s">
        <v>55</v>
      </c>
      <c r="F133" s="43" t="s">
        <v>38</v>
      </c>
      <c r="G133" s="43" t="s">
        <v>96</v>
      </c>
      <c r="H133" s="43" t="s">
        <v>30</v>
      </c>
      <c r="I133" s="41">
        <v>86.48</v>
      </c>
      <c r="J133" s="16">
        <v>0</v>
      </c>
      <c r="K133" s="21">
        <f t="shared" si="5"/>
        <v>0</v>
      </c>
      <c r="L133" s="22" t="str">
        <f t="shared" si="4"/>
        <v>OK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50"/>
      <c r="Z133" s="50"/>
      <c r="AA133" s="50"/>
      <c r="AB133" s="50"/>
    </row>
    <row r="134" spans="1:28" ht="39.950000000000003" customHeight="1" x14ac:dyDescent="0.25">
      <c r="A134" s="69"/>
      <c r="B134" s="66"/>
      <c r="C134" s="37">
        <v>131</v>
      </c>
      <c r="D134" s="63"/>
      <c r="E134" s="42" t="s">
        <v>57</v>
      </c>
      <c r="F134" s="43" t="s">
        <v>38</v>
      </c>
      <c r="G134" s="43" t="s">
        <v>97</v>
      </c>
      <c r="H134" s="43" t="s">
        <v>30</v>
      </c>
      <c r="I134" s="41">
        <v>33.17</v>
      </c>
      <c r="J134" s="16">
        <v>0</v>
      </c>
      <c r="K134" s="21">
        <f t="shared" si="5"/>
        <v>0</v>
      </c>
      <c r="L134" s="22" t="str">
        <f t="shared" si="4"/>
        <v>OK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50"/>
      <c r="Z134" s="50"/>
      <c r="AA134" s="50"/>
      <c r="AB134" s="50"/>
    </row>
    <row r="135" spans="1:28" ht="39.950000000000003" customHeight="1" x14ac:dyDescent="0.25">
      <c r="A135" s="69"/>
      <c r="B135" s="66"/>
      <c r="C135" s="37">
        <v>132</v>
      </c>
      <c r="D135" s="63"/>
      <c r="E135" s="42" t="s">
        <v>59</v>
      </c>
      <c r="F135" s="43" t="s">
        <v>38</v>
      </c>
      <c r="G135" s="43" t="s">
        <v>60</v>
      </c>
      <c r="H135" s="43" t="s">
        <v>30</v>
      </c>
      <c r="I135" s="41">
        <v>74.31</v>
      </c>
      <c r="J135" s="16">
        <v>0</v>
      </c>
      <c r="K135" s="21">
        <f t="shared" si="5"/>
        <v>0</v>
      </c>
      <c r="L135" s="22" t="str">
        <f t="shared" si="4"/>
        <v>OK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50"/>
      <c r="Z135" s="50"/>
      <c r="AA135" s="50"/>
      <c r="AB135" s="50"/>
    </row>
    <row r="136" spans="1:28" ht="39.950000000000003" customHeight="1" x14ac:dyDescent="0.25">
      <c r="A136" s="69"/>
      <c r="B136" s="66"/>
      <c r="C136" s="37">
        <v>133</v>
      </c>
      <c r="D136" s="63"/>
      <c r="E136" s="42" t="s">
        <v>61</v>
      </c>
      <c r="F136" s="43" t="s">
        <v>38</v>
      </c>
      <c r="G136" s="43" t="s">
        <v>62</v>
      </c>
      <c r="H136" s="43" t="s">
        <v>30</v>
      </c>
      <c r="I136" s="41">
        <v>124.47</v>
      </c>
      <c r="J136" s="16">
        <v>0</v>
      </c>
      <c r="K136" s="21">
        <f t="shared" si="5"/>
        <v>0</v>
      </c>
      <c r="L136" s="22" t="str">
        <f t="shared" si="4"/>
        <v>OK</v>
      </c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50"/>
      <c r="Z136" s="50"/>
      <c r="AA136" s="50"/>
      <c r="AB136" s="50"/>
    </row>
    <row r="137" spans="1:28" ht="39.950000000000003" customHeight="1" x14ac:dyDescent="0.25">
      <c r="A137" s="69"/>
      <c r="B137" s="66"/>
      <c r="C137" s="37">
        <v>134</v>
      </c>
      <c r="D137" s="63"/>
      <c r="E137" s="42" t="s">
        <v>63</v>
      </c>
      <c r="F137" s="43" t="s">
        <v>126</v>
      </c>
      <c r="G137" s="43" t="s">
        <v>64</v>
      </c>
      <c r="H137" s="43" t="s">
        <v>30</v>
      </c>
      <c r="I137" s="41">
        <v>1329.82</v>
      </c>
      <c r="J137" s="16">
        <v>0</v>
      </c>
      <c r="K137" s="21">
        <f t="shared" si="5"/>
        <v>0</v>
      </c>
      <c r="L137" s="22" t="str">
        <f t="shared" si="4"/>
        <v>OK</v>
      </c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50"/>
      <c r="Z137" s="50"/>
      <c r="AA137" s="50"/>
      <c r="AB137" s="50"/>
    </row>
    <row r="138" spans="1:28" ht="39.950000000000003" customHeight="1" x14ac:dyDescent="0.25">
      <c r="A138" s="69"/>
      <c r="B138" s="66"/>
      <c r="C138" s="37">
        <v>135</v>
      </c>
      <c r="D138" s="63"/>
      <c r="E138" s="42" t="s">
        <v>65</v>
      </c>
      <c r="F138" s="43" t="s">
        <v>126</v>
      </c>
      <c r="G138" s="43" t="s">
        <v>64</v>
      </c>
      <c r="H138" s="43" t="s">
        <v>30</v>
      </c>
      <c r="I138" s="41">
        <v>699.23</v>
      </c>
      <c r="J138" s="16">
        <v>0</v>
      </c>
      <c r="K138" s="21">
        <f t="shared" si="5"/>
        <v>0</v>
      </c>
      <c r="L138" s="22" t="str">
        <f t="shared" si="4"/>
        <v>OK</v>
      </c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50"/>
      <c r="Z138" s="50"/>
      <c r="AA138" s="50"/>
      <c r="AB138" s="50"/>
    </row>
    <row r="139" spans="1:28" ht="39.950000000000003" customHeight="1" x14ac:dyDescent="0.25">
      <c r="A139" s="69"/>
      <c r="B139" s="66"/>
      <c r="C139" s="37">
        <v>136</v>
      </c>
      <c r="D139" s="63"/>
      <c r="E139" s="42" t="s">
        <v>66</v>
      </c>
      <c r="F139" s="43" t="s">
        <v>126</v>
      </c>
      <c r="G139" s="43" t="s">
        <v>67</v>
      </c>
      <c r="H139" s="43" t="s">
        <v>30</v>
      </c>
      <c r="I139" s="41">
        <v>188.79</v>
      </c>
      <c r="J139" s="16">
        <v>0</v>
      </c>
      <c r="K139" s="21">
        <f t="shared" si="5"/>
        <v>0</v>
      </c>
      <c r="L139" s="22" t="str">
        <f t="shared" si="4"/>
        <v>OK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50"/>
      <c r="Z139" s="50"/>
      <c r="AA139" s="50"/>
      <c r="AB139" s="50"/>
    </row>
    <row r="140" spans="1:28" ht="39.950000000000003" customHeight="1" x14ac:dyDescent="0.25">
      <c r="A140" s="69"/>
      <c r="B140" s="66"/>
      <c r="C140" s="37">
        <v>137</v>
      </c>
      <c r="D140" s="63"/>
      <c r="E140" s="42" t="s">
        <v>68</v>
      </c>
      <c r="F140" s="43" t="s">
        <v>126</v>
      </c>
      <c r="G140" s="43" t="s">
        <v>69</v>
      </c>
      <c r="H140" s="43" t="s">
        <v>30</v>
      </c>
      <c r="I140" s="41">
        <v>867.11</v>
      </c>
      <c r="J140" s="16">
        <v>0</v>
      </c>
      <c r="K140" s="21">
        <f t="shared" si="5"/>
        <v>0</v>
      </c>
      <c r="L140" s="22" t="str">
        <f t="shared" si="4"/>
        <v>OK</v>
      </c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50"/>
      <c r="Z140" s="50"/>
      <c r="AA140" s="50"/>
      <c r="AB140" s="50"/>
    </row>
    <row r="141" spans="1:28" ht="39.950000000000003" customHeight="1" x14ac:dyDescent="0.25">
      <c r="A141" s="69"/>
      <c r="B141" s="66"/>
      <c r="C141" s="37">
        <v>138</v>
      </c>
      <c r="D141" s="63"/>
      <c r="E141" s="42" t="s">
        <v>70</v>
      </c>
      <c r="F141" s="43" t="s">
        <v>126</v>
      </c>
      <c r="G141" s="43" t="s">
        <v>29</v>
      </c>
      <c r="H141" s="43" t="s">
        <v>30</v>
      </c>
      <c r="I141" s="41">
        <v>433.26</v>
      </c>
      <c r="J141" s="16">
        <v>0</v>
      </c>
      <c r="K141" s="21">
        <f t="shared" si="5"/>
        <v>0</v>
      </c>
      <c r="L141" s="22" t="str">
        <f t="shared" si="4"/>
        <v>OK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50"/>
      <c r="Z141" s="50"/>
      <c r="AA141" s="50"/>
      <c r="AB141" s="50"/>
    </row>
    <row r="142" spans="1:28" ht="39.950000000000003" customHeight="1" x14ac:dyDescent="0.25">
      <c r="A142" s="69"/>
      <c r="B142" s="66"/>
      <c r="C142" s="37">
        <v>139</v>
      </c>
      <c r="D142" s="63"/>
      <c r="E142" s="42" t="s">
        <v>71</v>
      </c>
      <c r="F142" s="43" t="s">
        <v>126</v>
      </c>
      <c r="G142" s="43" t="s">
        <v>72</v>
      </c>
      <c r="H142" s="43" t="s">
        <v>30</v>
      </c>
      <c r="I142" s="41">
        <v>164.74</v>
      </c>
      <c r="J142" s="16">
        <v>0</v>
      </c>
      <c r="K142" s="21">
        <f t="shared" si="5"/>
        <v>0</v>
      </c>
      <c r="L142" s="22" t="str">
        <f t="shared" si="4"/>
        <v>OK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50"/>
      <c r="Z142" s="50"/>
      <c r="AA142" s="50"/>
      <c r="AB142" s="50"/>
    </row>
    <row r="143" spans="1:28" ht="39.950000000000003" customHeight="1" x14ac:dyDescent="0.25">
      <c r="A143" s="69"/>
      <c r="B143" s="66"/>
      <c r="C143" s="37">
        <v>140</v>
      </c>
      <c r="D143" s="63"/>
      <c r="E143" s="42" t="s">
        <v>73</v>
      </c>
      <c r="F143" s="43" t="s">
        <v>126</v>
      </c>
      <c r="G143" s="43" t="s">
        <v>74</v>
      </c>
      <c r="H143" s="43" t="s">
        <v>30</v>
      </c>
      <c r="I143" s="41">
        <v>960</v>
      </c>
      <c r="J143" s="16">
        <v>0</v>
      </c>
      <c r="K143" s="21">
        <f t="shared" si="5"/>
        <v>0</v>
      </c>
      <c r="L143" s="22" t="str">
        <f t="shared" si="4"/>
        <v>OK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50"/>
      <c r="Z143" s="50"/>
      <c r="AA143" s="50"/>
      <c r="AB143" s="50"/>
    </row>
    <row r="144" spans="1:28" ht="39.950000000000003" customHeight="1" x14ac:dyDescent="0.25">
      <c r="A144" s="69"/>
      <c r="B144" s="66"/>
      <c r="C144" s="37">
        <v>141</v>
      </c>
      <c r="D144" s="63"/>
      <c r="E144" s="42" t="s">
        <v>75</v>
      </c>
      <c r="F144" s="43" t="s">
        <v>126</v>
      </c>
      <c r="G144" s="43" t="s">
        <v>76</v>
      </c>
      <c r="H144" s="43" t="s">
        <v>30</v>
      </c>
      <c r="I144" s="41">
        <v>1340</v>
      </c>
      <c r="J144" s="16">
        <v>0</v>
      </c>
      <c r="K144" s="21">
        <f t="shared" si="5"/>
        <v>0</v>
      </c>
      <c r="L144" s="22" t="str">
        <f t="shared" si="4"/>
        <v>OK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50"/>
      <c r="Z144" s="50"/>
      <c r="AA144" s="50"/>
      <c r="AB144" s="50"/>
    </row>
    <row r="145" spans="1:28" ht="39.950000000000003" customHeight="1" x14ac:dyDescent="0.25">
      <c r="A145" s="69"/>
      <c r="B145" s="66"/>
      <c r="C145" s="37">
        <v>142</v>
      </c>
      <c r="D145" s="63"/>
      <c r="E145" s="42" t="s">
        <v>77</v>
      </c>
      <c r="F145" s="43" t="s">
        <v>126</v>
      </c>
      <c r="G145" s="43" t="s">
        <v>29</v>
      </c>
      <c r="H145" s="43" t="s">
        <v>30</v>
      </c>
      <c r="I145" s="41">
        <v>716.77</v>
      </c>
      <c r="J145" s="16">
        <v>0</v>
      </c>
      <c r="K145" s="21">
        <f t="shared" si="5"/>
        <v>0</v>
      </c>
      <c r="L145" s="22" t="str">
        <f t="shared" si="4"/>
        <v>OK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50"/>
      <c r="Z145" s="50"/>
      <c r="AA145" s="50"/>
      <c r="AB145" s="50"/>
    </row>
    <row r="146" spans="1:28" ht="39.950000000000003" customHeight="1" x14ac:dyDescent="0.25">
      <c r="A146" s="69"/>
      <c r="B146" s="66"/>
      <c r="C146" s="37">
        <v>143</v>
      </c>
      <c r="D146" s="63"/>
      <c r="E146" s="42" t="s">
        <v>78</v>
      </c>
      <c r="F146" s="43" t="s">
        <v>126</v>
      </c>
      <c r="G146" s="43" t="s">
        <v>29</v>
      </c>
      <c r="H146" s="43" t="s">
        <v>30</v>
      </c>
      <c r="I146" s="41">
        <v>1353.57</v>
      </c>
      <c r="J146" s="16">
        <v>0</v>
      </c>
      <c r="K146" s="21">
        <f t="shared" si="5"/>
        <v>0</v>
      </c>
      <c r="L146" s="22" t="str">
        <f t="shared" si="4"/>
        <v>OK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0"/>
      <c r="Z146" s="50"/>
      <c r="AA146" s="50"/>
      <c r="AB146" s="50"/>
    </row>
    <row r="147" spans="1:28" ht="39.950000000000003" customHeight="1" x14ac:dyDescent="0.25">
      <c r="A147" s="69"/>
      <c r="B147" s="66"/>
      <c r="C147" s="37">
        <v>144</v>
      </c>
      <c r="D147" s="63"/>
      <c r="E147" s="42" t="s">
        <v>79</v>
      </c>
      <c r="F147" s="43" t="s">
        <v>126</v>
      </c>
      <c r="G147" s="43" t="s">
        <v>29</v>
      </c>
      <c r="H147" s="43" t="s">
        <v>30</v>
      </c>
      <c r="I147" s="41">
        <v>90</v>
      </c>
      <c r="J147" s="16">
        <v>0</v>
      </c>
      <c r="K147" s="21">
        <f t="shared" si="5"/>
        <v>0</v>
      </c>
      <c r="L147" s="22" t="str">
        <f t="shared" si="4"/>
        <v>OK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0"/>
      <c r="Z147" s="50"/>
      <c r="AA147" s="50"/>
      <c r="AB147" s="50"/>
    </row>
    <row r="148" spans="1:28" ht="39.950000000000003" customHeight="1" x14ac:dyDescent="0.25">
      <c r="A148" s="69"/>
      <c r="B148" s="66"/>
      <c r="C148" s="37">
        <v>145</v>
      </c>
      <c r="D148" s="63"/>
      <c r="E148" s="42" t="s">
        <v>132</v>
      </c>
      <c r="F148" s="43" t="s">
        <v>126</v>
      </c>
      <c r="G148" s="43" t="s">
        <v>29</v>
      </c>
      <c r="H148" s="43" t="s">
        <v>30</v>
      </c>
      <c r="I148" s="41">
        <v>85.21</v>
      </c>
      <c r="J148" s="16">
        <v>0</v>
      </c>
      <c r="K148" s="21">
        <f t="shared" si="5"/>
        <v>0</v>
      </c>
      <c r="L148" s="22" t="str">
        <f t="shared" si="4"/>
        <v>OK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0"/>
      <c r="Z148" s="50"/>
      <c r="AA148" s="50"/>
      <c r="AB148" s="50"/>
    </row>
    <row r="149" spans="1:28" ht="39.950000000000003" customHeight="1" x14ac:dyDescent="0.25">
      <c r="A149" s="69"/>
      <c r="B149" s="66"/>
      <c r="C149" s="37">
        <v>146</v>
      </c>
      <c r="D149" s="63"/>
      <c r="E149" s="42" t="s">
        <v>133</v>
      </c>
      <c r="F149" s="43" t="s">
        <v>38</v>
      </c>
      <c r="G149" s="43" t="s">
        <v>80</v>
      </c>
      <c r="H149" s="43" t="s">
        <v>30</v>
      </c>
      <c r="I149" s="41">
        <v>16.18</v>
      </c>
      <c r="J149" s="16">
        <v>0</v>
      </c>
      <c r="K149" s="21">
        <f t="shared" si="5"/>
        <v>0</v>
      </c>
      <c r="L149" s="22" t="str">
        <f t="shared" si="4"/>
        <v>OK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0"/>
      <c r="Z149" s="50"/>
      <c r="AA149" s="50"/>
      <c r="AB149" s="50"/>
    </row>
    <row r="150" spans="1:28" ht="39.950000000000003" customHeight="1" x14ac:dyDescent="0.25">
      <c r="A150" s="69"/>
      <c r="B150" s="66"/>
      <c r="C150" s="37">
        <v>147</v>
      </c>
      <c r="D150" s="63"/>
      <c r="E150" s="42" t="s">
        <v>136</v>
      </c>
      <c r="F150" s="43" t="s">
        <v>38</v>
      </c>
      <c r="G150" s="43" t="s">
        <v>83</v>
      </c>
      <c r="H150" s="43" t="s">
        <v>30</v>
      </c>
      <c r="I150" s="41">
        <v>65.41</v>
      </c>
      <c r="J150" s="16">
        <v>0</v>
      </c>
      <c r="K150" s="21">
        <f t="shared" si="5"/>
        <v>0</v>
      </c>
      <c r="L150" s="22" t="str">
        <f t="shared" si="4"/>
        <v>OK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0"/>
      <c r="Z150" s="50"/>
      <c r="AA150" s="50"/>
      <c r="AB150" s="50"/>
    </row>
    <row r="151" spans="1:28" ht="39.950000000000003" customHeight="1" x14ac:dyDescent="0.25">
      <c r="A151" s="69"/>
      <c r="B151" s="66"/>
      <c r="C151" s="37">
        <v>148</v>
      </c>
      <c r="D151" s="63"/>
      <c r="E151" s="42" t="s">
        <v>137</v>
      </c>
      <c r="F151" s="43" t="s">
        <v>38</v>
      </c>
      <c r="G151" s="43" t="s">
        <v>84</v>
      </c>
      <c r="H151" s="43" t="s">
        <v>30</v>
      </c>
      <c r="I151" s="41">
        <v>34.229999999999997</v>
      </c>
      <c r="J151" s="16">
        <v>0</v>
      </c>
      <c r="K151" s="21">
        <f t="shared" si="5"/>
        <v>0</v>
      </c>
      <c r="L151" s="22" t="str">
        <f t="shared" si="4"/>
        <v>OK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0"/>
      <c r="Z151" s="50"/>
      <c r="AA151" s="50"/>
      <c r="AB151" s="50"/>
    </row>
    <row r="152" spans="1:28" ht="39.950000000000003" customHeight="1" x14ac:dyDescent="0.25">
      <c r="A152" s="69"/>
      <c r="B152" s="66"/>
      <c r="C152" s="37">
        <v>149</v>
      </c>
      <c r="D152" s="63"/>
      <c r="E152" s="42" t="s">
        <v>87</v>
      </c>
      <c r="F152" s="43" t="s">
        <v>126</v>
      </c>
      <c r="G152" s="43" t="s">
        <v>88</v>
      </c>
      <c r="H152" s="43" t="s">
        <v>30</v>
      </c>
      <c r="I152" s="41">
        <v>578.94000000000005</v>
      </c>
      <c r="J152" s="16">
        <v>0</v>
      </c>
      <c r="K152" s="21">
        <f t="shared" si="5"/>
        <v>0</v>
      </c>
      <c r="L152" s="22" t="str">
        <f t="shared" si="4"/>
        <v>OK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0"/>
      <c r="Z152" s="50"/>
      <c r="AA152" s="50"/>
      <c r="AB152" s="50"/>
    </row>
    <row r="153" spans="1:28" ht="39.950000000000003" customHeight="1" x14ac:dyDescent="0.25">
      <c r="A153" s="69"/>
      <c r="B153" s="66"/>
      <c r="C153" s="37">
        <v>150</v>
      </c>
      <c r="D153" s="63"/>
      <c r="E153" s="42" t="s">
        <v>89</v>
      </c>
      <c r="F153" s="43" t="s">
        <v>126</v>
      </c>
      <c r="G153" s="43" t="s">
        <v>29</v>
      </c>
      <c r="H153" s="43" t="s">
        <v>30</v>
      </c>
      <c r="I153" s="41">
        <v>1150</v>
      </c>
      <c r="J153" s="16">
        <v>0</v>
      </c>
      <c r="K153" s="21">
        <f t="shared" si="5"/>
        <v>0</v>
      </c>
      <c r="L153" s="22" t="str">
        <f t="shared" si="4"/>
        <v>OK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0"/>
      <c r="Z153" s="50"/>
      <c r="AA153" s="50"/>
      <c r="AB153" s="50"/>
    </row>
    <row r="154" spans="1:28" ht="39.950000000000003" customHeight="1" x14ac:dyDescent="0.25">
      <c r="A154" s="69"/>
      <c r="B154" s="66"/>
      <c r="C154" s="37">
        <v>151</v>
      </c>
      <c r="D154" s="63"/>
      <c r="E154" s="42" t="s">
        <v>90</v>
      </c>
      <c r="F154" s="43" t="s">
        <v>38</v>
      </c>
      <c r="G154" s="43" t="s">
        <v>29</v>
      </c>
      <c r="H154" s="43" t="s">
        <v>30</v>
      </c>
      <c r="I154" s="41">
        <v>240</v>
      </c>
      <c r="J154" s="16">
        <v>0</v>
      </c>
      <c r="K154" s="21">
        <f t="shared" si="5"/>
        <v>0</v>
      </c>
      <c r="L154" s="22" t="str">
        <f t="shared" si="4"/>
        <v>OK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0"/>
      <c r="Z154" s="50"/>
      <c r="AA154" s="50"/>
      <c r="AB154" s="50"/>
    </row>
    <row r="155" spans="1:28" ht="39.950000000000003" customHeight="1" x14ac:dyDescent="0.25">
      <c r="A155" s="69"/>
      <c r="B155" s="66"/>
      <c r="C155" s="37">
        <v>152</v>
      </c>
      <c r="D155" s="63"/>
      <c r="E155" s="42" t="s">
        <v>91</v>
      </c>
      <c r="F155" s="43" t="s">
        <v>38</v>
      </c>
      <c r="G155" s="43" t="s">
        <v>29</v>
      </c>
      <c r="H155" s="43" t="s">
        <v>30</v>
      </c>
      <c r="I155" s="41">
        <v>135</v>
      </c>
      <c r="J155" s="16">
        <v>0</v>
      </c>
      <c r="K155" s="21">
        <f t="shared" si="5"/>
        <v>0</v>
      </c>
      <c r="L155" s="22" t="str">
        <f t="shared" si="4"/>
        <v>OK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0"/>
      <c r="Z155" s="50"/>
      <c r="AA155" s="50"/>
      <c r="AB155" s="50"/>
    </row>
    <row r="156" spans="1:28" ht="39.950000000000003" customHeight="1" x14ac:dyDescent="0.25">
      <c r="A156" s="69"/>
      <c r="B156" s="66"/>
      <c r="C156" s="37">
        <v>153</v>
      </c>
      <c r="D156" s="63"/>
      <c r="E156" s="42" t="s">
        <v>92</v>
      </c>
      <c r="F156" s="43" t="s">
        <v>38</v>
      </c>
      <c r="G156" s="43" t="s">
        <v>93</v>
      </c>
      <c r="H156" s="43" t="s">
        <v>30</v>
      </c>
      <c r="I156" s="41">
        <v>24.21</v>
      </c>
      <c r="J156" s="16">
        <v>0</v>
      </c>
      <c r="K156" s="21">
        <f t="shared" si="5"/>
        <v>0</v>
      </c>
      <c r="L156" s="22" t="str">
        <f t="shared" si="4"/>
        <v>OK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0"/>
      <c r="Z156" s="50"/>
      <c r="AA156" s="50"/>
      <c r="AB156" s="50"/>
    </row>
    <row r="157" spans="1:28" ht="39.950000000000003" customHeight="1" x14ac:dyDescent="0.25">
      <c r="A157" s="69"/>
      <c r="B157" s="66"/>
      <c r="C157" s="37">
        <v>154</v>
      </c>
      <c r="D157" s="63"/>
      <c r="E157" s="42" t="s">
        <v>94</v>
      </c>
      <c r="F157" s="43" t="s">
        <v>126</v>
      </c>
      <c r="G157" s="43" t="s">
        <v>29</v>
      </c>
      <c r="H157" s="43" t="s">
        <v>30</v>
      </c>
      <c r="I157" s="41">
        <v>224</v>
      </c>
      <c r="J157" s="16">
        <v>0</v>
      </c>
      <c r="K157" s="21">
        <f t="shared" si="5"/>
        <v>0</v>
      </c>
      <c r="L157" s="22" t="str">
        <f t="shared" si="4"/>
        <v>OK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0"/>
      <c r="Z157" s="50"/>
      <c r="AA157" s="50"/>
      <c r="AB157" s="50"/>
    </row>
    <row r="158" spans="1:28" ht="39.950000000000003" customHeight="1" x14ac:dyDescent="0.25">
      <c r="A158" s="70"/>
      <c r="B158" s="67"/>
      <c r="C158" s="37">
        <v>155</v>
      </c>
      <c r="D158" s="64"/>
      <c r="E158" s="42" t="s">
        <v>95</v>
      </c>
      <c r="F158" s="43" t="s">
        <v>126</v>
      </c>
      <c r="G158" s="43" t="s">
        <v>29</v>
      </c>
      <c r="H158" s="43" t="s">
        <v>30</v>
      </c>
      <c r="I158" s="41">
        <v>245</v>
      </c>
      <c r="J158" s="16">
        <v>0</v>
      </c>
      <c r="K158" s="21">
        <f t="shared" si="5"/>
        <v>0</v>
      </c>
      <c r="L158" s="22" t="str">
        <f t="shared" si="4"/>
        <v>OK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0"/>
      <c r="Z158" s="50"/>
      <c r="AA158" s="50"/>
      <c r="AB158" s="50"/>
    </row>
    <row r="159" spans="1:28" ht="39.950000000000003" customHeight="1" x14ac:dyDescent="0.25">
      <c r="A159" s="68" t="s">
        <v>144</v>
      </c>
      <c r="B159" s="65">
        <v>5</v>
      </c>
      <c r="C159" s="37">
        <v>156</v>
      </c>
      <c r="D159" s="62" t="s">
        <v>124</v>
      </c>
      <c r="E159" s="42" t="s">
        <v>28</v>
      </c>
      <c r="F159" s="43" t="s">
        <v>126</v>
      </c>
      <c r="G159" s="43" t="s">
        <v>29</v>
      </c>
      <c r="H159" s="43" t="s">
        <v>30</v>
      </c>
      <c r="I159" s="41">
        <v>250</v>
      </c>
      <c r="J159" s="16">
        <v>0</v>
      </c>
      <c r="K159" s="21">
        <f t="shared" si="5"/>
        <v>0</v>
      </c>
      <c r="L159" s="22" t="str">
        <f t="shared" si="4"/>
        <v>OK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0"/>
      <c r="Z159" s="50"/>
      <c r="AA159" s="50"/>
      <c r="AB159" s="50"/>
    </row>
    <row r="160" spans="1:28" ht="39.950000000000003" customHeight="1" x14ac:dyDescent="0.25">
      <c r="A160" s="69"/>
      <c r="B160" s="66"/>
      <c r="C160" s="37">
        <v>157</v>
      </c>
      <c r="D160" s="63"/>
      <c r="E160" s="42" t="s">
        <v>31</v>
      </c>
      <c r="F160" s="43" t="s">
        <v>32</v>
      </c>
      <c r="G160" s="43" t="s">
        <v>29</v>
      </c>
      <c r="H160" s="43" t="s">
        <v>30</v>
      </c>
      <c r="I160" s="41">
        <v>20</v>
      </c>
      <c r="J160" s="16">
        <v>0</v>
      </c>
      <c r="K160" s="21">
        <f t="shared" si="5"/>
        <v>0</v>
      </c>
      <c r="L160" s="22" t="str">
        <f t="shared" si="4"/>
        <v>OK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0"/>
      <c r="Z160" s="50"/>
      <c r="AA160" s="50"/>
      <c r="AB160" s="50"/>
    </row>
    <row r="161" spans="1:28" ht="39.950000000000003" customHeight="1" x14ac:dyDescent="0.25">
      <c r="A161" s="69"/>
      <c r="B161" s="66"/>
      <c r="C161" s="37">
        <v>158</v>
      </c>
      <c r="D161" s="63"/>
      <c r="E161" s="42" t="s">
        <v>33</v>
      </c>
      <c r="F161" s="43" t="s">
        <v>126</v>
      </c>
      <c r="G161" s="43" t="s">
        <v>29</v>
      </c>
      <c r="H161" s="43" t="s">
        <v>30</v>
      </c>
      <c r="I161" s="41">
        <v>32</v>
      </c>
      <c r="J161" s="16">
        <v>0</v>
      </c>
      <c r="K161" s="21">
        <f t="shared" si="5"/>
        <v>0</v>
      </c>
      <c r="L161" s="22" t="str">
        <f t="shared" si="4"/>
        <v>OK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0"/>
      <c r="Z161" s="50"/>
      <c r="AA161" s="50"/>
      <c r="AB161" s="50"/>
    </row>
    <row r="162" spans="1:28" ht="39.950000000000003" customHeight="1" x14ac:dyDescent="0.25">
      <c r="A162" s="69"/>
      <c r="B162" s="66"/>
      <c r="C162" s="37">
        <v>159</v>
      </c>
      <c r="D162" s="63"/>
      <c r="E162" s="42" t="s">
        <v>34</v>
      </c>
      <c r="F162" s="43" t="s">
        <v>126</v>
      </c>
      <c r="G162" s="43" t="s">
        <v>35</v>
      </c>
      <c r="H162" s="43" t="s">
        <v>30</v>
      </c>
      <c r="I162" s="41">
        <v>52</v>
      </c>
      <c r="J162" s="16">
        <v>0</v>
      </c>
      <c r="K162" s="21">
        <f t="shared" si="5"/>
        <v>0</v>
      </c>
      <c r="L162" s="22" t="str">
        <f t="shared" si="4"/>
        <v>OK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0"/>
      <c r="Z162" s="50"/>
      <c r="AA162" s="50"/>
      <c r="AB162" s="50"/>
    </row>
    <row r="163" spans="1:28" ht="39.950000000000003" customHeight="1" x14ac:dyDescent="0.25">
      <c r="A163" s="69"/>
      <c r="B163" s="66"/>
      <c r="C163" s="37">
        <v>160</v>
      </c>
      <c r="D163" s="63"/>
      <c r="E163" s="42" t="s">
        <v>36</v>
      </c>
      <c r="F163" s="43" t="s">
        <v>126</v>
      </c>
      <c r="G163" s="43" t="s">
        <v>37</v>
      </c>
      <c r="H163" s="43" t="s">
        <v>30</v>
      </c>
      <c r="I163" s="41">
        <v>75</v>
      </c>
      <c r="J163" s="16">
        <v>0</v>
      </c>
      <c r="K163" s="21">
        <f t="shared" si="5"/>
        <v>0</v>
      </c>
      <c r="L163" s="22" t="str">
        <f t="shared" si="4"/>
        <v>OK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0"/>
      <c r="Z163" s="50"/>
      <c r="AA163" s="50"/>
      <c r="AB163" s="50"/>
    </row>
    <row r="164" spans="1:28" ht="39.950000000000003" customHeight="1" x14ac:dyDescent="0.25">
      <c r="A164" s="69"/>
      <c r="B164" s="66"/>
      <c r="C164" s="37">
        <v>161</v>
      </c>
      <c r="D164" s="63"/>
      <c r="E164" s="42" t="s">
        <v>128</v>
      </c>
      <c r="F164" s="43" t="s">
        <v>126</v>
      </c>
      <c r="G164" s="43" t="s">
        <v>29</v>
      </c>
      <c r="H164" s="43" t="s">
        <v>30</v>
      </c>
      <c r="I164" s="41">
        <v>6.59</v>
      </c>
      <c r="J164" s="16">
        <v>0</v>
      </c>
      <c r="K164" s="21">
        <f t="shared" si="5"/>
        <v>0</v>
      </c>
      <c r="L164" s="22" t="str">
        <f t="shared" si="4"/>
        <v>OK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0"/>
      <c r="Z164" s="50"/>
      <c r="AA164" s="50"/>
      <c r="AB164" s="50"/>
    </row>
    <row r="165" spans="1:28" ht="39.950000000000003" customHeight="1" x14ac:dyDescent="0.25">
      <c r="A165" s="69"/>
      <c r="B165" s="66"/>
      <c r="C165" s="37">
        <v>162</v>
      </c>
      <c r="D165" s="63"/>
      <c r="E165" s="42" t="s">
        <v>42</v>
      </c>
      <c r="F165" s="43" t="s">
        <v>11</v>
      </c>
      <c r="G165" s="43" t="s">
        <v>29</v>
      </c>
      <c r="H165" s="43" t="s">
        <v>30</v>
      </c>
      <c r="I165" s="41">
        <v>74.28</v>
      </c>
      <c r="J165" s="16">
        <v>0</v>
      </c>
      <c r="K165" s="21">
        <f t="shared" si="5"/>
        <v>0</v>
      </c>
      <c r="L165" s="22" t="str">
        <f t="shared" si="4"/>
        <v>OK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0"/>
      <c r="Z165" s="50"/>
      <c r="AA165" s="50"/>
      <c r="AB165" s="50"/>
    </row>
    <row r="166" spans="1:28" ht="39.950000000000003" customHeight="1" x14ac:dyDescent="0.25">
      <c r="A166" s="69"/>
      <c r="B166" s="66"/>
      <c r="C166" s="37">
        <v>163</v>
      </c>
      <c r="D166" s="63"/>
      <c r="E166" s="42" t="s">
        <v>43</v>
      </c>
      <c r="F166" s="43" t="s">
        <v>44</v>
      </c>
      <c r="G166" s="43" t="s">
        <v>29</v>
      </c>
      <c r="H166" s="43" t="s">
        <v>30</v>
      </c>
      <c r="I166" s="41">
        <v>26.57</v>
      </c>
      <c r="J166" s="16">
        <v>0</v>
      </c>
      <c r="K166" s="21">
        <f t="shared" si="5"/>
        <v>0</v>
      </c>
      <c r="L166" s="22" t="str">
        <f t="shared" si="4"/>
        <v>OK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0"/>
      <c r="Z166" s="50"/>
      <c r="AA166" s="50"/>
      <c r="AB166" s="50"/>
    </row>
    <row r="167" spans="1:28" ht="39.950000000000003" customHeight="1" x14ac:dyDescent="0.25">
      <c r="A167" s="69"/>
      <c r="B167" s="66"/>
      <c r="C167" s="37">
        <v>164</v>
      </c>
      <c r="D167" s="63"/>
      <c r="E167" s="42" t="s">
        <v>45</v>
      </c>
      <c r="F167" s="43" t="s">
        <v>38</v>
      </c>
      <c r="G167" s="43" t="s">
        <v>46</v>
      </c>
      <c r="H167" s="43" t="s">
        <v>30</v>
      </c>
      <c r="I167" s="41">
        <v>34.21</v>
      </c>
      <c r="J167" s="16">
        <v>0</v>
      </c>
      <c r="K167" s="21">
        <f t="shared" si="5"/>
        <v>0</v>
      </c>
      <c r="L167" s="22" t="str">
        <f t="shared" si="4"/>
        <v>OK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0"/>
      <c r="Z167" s="50"/>
      <c r="AA167" s="50"/>
      <c r="AB167" s="50"/>
    </row>
    <row r="168" spans="1:28" ht="39.950000000000003" customHeight="1" x14ac:dyDescent="0.25">
      <c r="A168" s="69"/>
      <c r="B168" s="66"/>
      <c r="C168" s="37">
        <v>165</v>
      </c>
      <c r="D168" s="63"/>
      <c r="E168" s="42" t="s">
        <v>47</v>
      </c>
      <c r="F168" s="43" t="s">
        <v>38</v>
      </c>
      <c r="G168" s="43" t="s">
        <v>100</v>
      </c>
      <c r="H168" s="43" t="s">
        <v>30</v>
      </c>
      <c r="I168" s="41">
        <v>27</v>
      </c>
      <c r="J168" s="16">
        <v>0</v>
      </c>
      <c r="K168" s="21">
        <f t="shared" si="5"/>
        <v>0</v>
      </c>
      <c r="L168" s="22" t="str">
        <f t="shared" si="4"/>
        <v>OK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0"/>
      <c r="Z168" s="50"/>
      <c r="AA168" s="50"/>
      <c r="AB168" s="50"/>
    </row>
    <row r="169" spans="1:28" ht="39.950000000000003" customHeight="1" x14ac:dyDescent="0.25">
      <c r="A169" s="69"/>
      <c r="B169" s="66"/>
      <c r="C169" s="37">
        <v>166</v>
      </c>
      <c r="D169" s="63"/>
      <c r="E169" s="42" t="s">
        <v>49</v>
      </c>
      <c r="F169" s="43" t="s">
        <v>38</v>
      </c>
      <c r="G169" s="43" t="s">
        <v>50</v>
      </c>
      <c r="H169" s="43" t="s">
        <v>30</v>
      </c>
      <c r="I169" s="41">
        <v>19.21</v>
      </c>
      <c r="J169" s="16">
        <v>0</v>
      </c>
      <c r="K169" s="21">
        <f t="shared" si="5"/>
        <v>0</v>
      </c>
      <c r="L169" s="22" t="str">
        <f t="shared" si="4"/>
        <v>OK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0"/>
      <c r="Z169" s="50"/>
      <c r="AA169" s="50"/>
      <c r="AB169" s="50"/>
    </row>
    <row r="170" spans="1:28" ht="39.950000000000003" customHeight="1" x14ac:dyDescent="0.25">
      <c r="A170" s="69"/>
      <c r="B170" s="66"/>
      <c r="C170" s="37">
        <v>167</v>
      </c>
      <c r="D170" s="63"/>
      <c r="E170" s="42" t="s">
        <v>51</v>
      </c>
      <c r="F170" s="43" t="s">
        <v>38</v>
      </c>
      <c r="G170" s="43" t="s">
        <v>52</v>
      </c>
      <c r="H170" s="43" t="s">
        <v>30</v>
      </c>
      <c r="I170" s="41">
        <v>240.3</v>
      </c>
      <c r="J170" s="16">
        <v>0</v>
      </c>
      <c r="K170" s="21">
        <f t="shared" si="5"/>
        <v>0</v>
      </c>
      <c r="L170" s="22" t="str">
        <f t="shared" si="4"/>
        <v>OK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50"/>
      <c r="Z170" s="50"/>
      <c r="AA170" s="50"/>
      <c r="AB170" s="50"/>
    </row>
    <row r="171" spans="1:28" ht="39.950000000000003" customHeight="1" x14ac:dyDescent="0.25">
      <c r="A171" s="69"/>
      <c r="B171" s="66"/>
      <c r="C171" s="37">
        <v>168</v>
      </c>
      <c r="D171" s="63"/>
      <c r="E171" s="42" t="s">
        <v>53</v>
      </c>
      <c r="F171" s="43" t="s">
        <v>38</v>
      </c>
      <c r="G171" s="43" t="s">
        <v>54</v>
      </c>
      <c r="H171" s="43" t="s">
        <v>30</v>
      </c>
      <c r="I171" s="41">
        <v>262.35000000000002</v>
      </c>
      <c r="J171" s="16">
        <v>0</v>
      </c>
      <c r="K171" s="21">
        <f t="shared" si="5"/>
        <v>0</v>
      </c>
      <c r="L171" s="22" t="str">
        <f t="shared" si="4"/>
        <v>OK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50"/>
      <c r="Z171" s="50"/>
      <c r="AA171" s="50"/>
      <c r="AB171" s="50"/>
    </row>
    <row r="172" spans="1:28" ht="39.950000000000003" customHeight="1" x14ac:dyDescent="0.25">
      <c r="A172" s="69"/>
      <c r="B172" s="66"/>
      <c r="C172" s="37">
        <v>169</v>
      </c>
      <c r="D172" s="63"/>
      <c r="E172" s="42" t="s">
        <v>55</v>
      </c>
      <c r="F172" s="43" t="s">
        <v>38</v>
      </c>
      <c r="G172" s="43" t="s">
        <v>96</v>
      </c>
      <c r="H172" s="43" t="s">
        <v>30</v>
      </c>
      <c r="I172" s="41">
        <v>86.48</v>
      </c>
      <c r="J172" s="16">
        <v>0</v>
      </c>
      <c r="K172" s="21">
        <f t="shared" si="5"/>
        <v>0</v>
      </c>
      <c r="L172" s="22" t="str">
        <f t="shared" si="4"/>
        <v>OK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50"/>
      <c r="Z172" s="50"/>
      <c r="AA172" s="50"/>
      <c r="AB172" s="50"/>
    </row>
    <row r="173" spans="1:28" ht="39.950000000000003" customHeight="1" x14ac:dyDescent="0.25">
      <c r="A173" s="69"/>
      <c r="B173" s="66"/>
      <c r="C173" s="37">
        <v>170</v>
      </c>
      <c r="D173" s="63"/>
      <c r="E173" s="42" t="s">
        <v>57</v>
      </c>
      <c r="F173" s="43" t="s">
        <v>38</v>
      </c>
      <c r="G173" s="43" t="s">
        <v>97</v>
      </c>
      <c r="H173" s="43" t="s">
        <v>30</v>
      </c>
      <c r="I173" s="41">
        <v>33.17</v>
      </c>
      <c r="J173" s="16">
        <v>0</v>
      </c>
      <c r="K173" s="21">
        <f t="shared" si="5"/>
        <v>0</v>
      </c>
      <c r="L173" s="22" t="str">
        <f t="shared" si="4"/>
        <v>OK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50"/>
      <c r="Z173" s="50"/>
      <c r="AA173" s="50"/>
      <c r="AB173" s="50"/>
    </row>
    <row r="174" spans="1:28" ht="39.950000000000003" customHeight="1" x14ac:dyDescent="0.25">
      <c r="A174" s="69"/>
      <c r="B174" s="66"/>
      <c r="C174" s="37">
        <v>171</v>
      </c>
      <c r="D174" s="63"/>
      <c r="E174" s="42" t="s">
        <v>59</v>
      </c>
      <c r="F174" s="43" t="s">
        <v>38</v>
      </c>
      <c r="G174" s="43" t="s">
        <v>60</v>
      </c>
      <c r="H174" s="43" t="s">
        <v>30</v>
      </c>
      <c r="I174" s="41">
        <v>74.31</v>
      </c>
      <c r="J174" s="16">
        <v>0</v>
      </c>
      <c r="K174" s="21">
        <f t="shared" si="5"/>
        <v>0</v>
      </c>
      <c r="L174" s="22" t="str">
        <f t="shared" si="4"/>
        <v>OK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50"/>
      <c r="Z174" s="50"/>
      <c r="AA174" s="50"/>
      <c r="AB174" s="50"/>
    </row>
    <row r="175" spans="1:28" ht="39.950000000000003" customHeight="1" x14ac:dyDescent="0.25">
      <c r="A175" s="69"/>
      <c r="B175" s="66"/>
      <c r="C175" s="37">
        <v>172</v>
      </c>
      <c r="D175" s="63"/>
      <c r="E175" s="42" t="s">
        <v>61</v>
      </c>
      <c r="F175" s="43" t="s">
        <v>38</v>
      </c>
      <c r="G175" s="43" t="s">
        <v>62</v>
      </c>
      <c r="H175" s="43" t="s">
        <v>30</v>
      </c>
      <c r="I175" s="41">
        <v>124.47</v>
      </c>
      <c r="J175" s="16">
        <v>0</v>
      </c>
      <c r="K175" s="21">
        <f t="shared" si="5"/>
        <v>0</v>
      </c>
      <c r="L175" s="22" t="str">
        <f t="shared" si="4"/>
        <v>OK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50"/>
      <c r="Z175" s="50"/>
      <c r="AA175" s="50"/>
      <c r="AB175" s="50"/>
    </row>
    <row r="176" spans="1:28" ht="39.950000000000003" customHeight="1" x14ac:dyDescent="0.25">
      <c r="A176" s="69"/>
      <c r="B176" s="66"/>
      <c r="C176" s="37">
        <v>173</v>
      </c>
      <c r="D176" s="63"/>
      <c r="E176" s="42" t="s">
        <v>63</v>
      </c>
      <c r="F176" s="43" t="s">
        <v>126</v>
      </c>
      <c r="G176" s="43" t="s">
        <v>64</v>
      </c>
      <c r="H176" s="43" t="s">
        <v>30</v>
      </c>
      <c r="I176" s="41">
        <v>1329.82</v>
      </c>
      <c r="J176" s="16">
        <v>0</v>
      </c>
      <c r="K176" s="21">
        <f t="shared" si="5"/>
        <v>0</v>
      </c>
      <c r="L176" s="22" t="str">
        <f t="shared" si="4"/>
        <v>OK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50"/>
      <c r="Z176" s="50"/>
      <c r="AA176" s="50"/>
      <c r="AB176" s="50"/>
    </row>
    <row r="177" spans="1:28" ht="39.950000000000003" customHeight="1" x14ac:dyDescent="0.25">
      <c r="A177" s="69"/>
      <c r="B177" s="66"/>
      <c r="C177" s="37">
        <v>174</v>
      </c>
      <c r="D177" s="63"/>
      <c r="E177" s="42" t="s">
        <v>65</v>
      </c>
      <c r="F177" s="43" t="s">
        <v>126</v>
      </c>
      <c r="G177" s="43" t="s">
        <v>64</v>
      </c>
      <c r="H177" s="43" t="s">
        <v>30</v>
      </c>
      <c r="I177" s="41">
        <v>699.23</v>
      </c>
      <c r="J177" s="16">
        <v>0</v>
      </c>
      <c r="K177" s="21">
        <f t="shared" si="5"/>
        <v>0</v>
      </c>
      <c r="L177" s="22" t="str">
        <f t="shared" si="4"/>
        <v>OK</v>
      </c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50"/>
      <c r="Z177" s="50"/>
      <c r="AA177" s="50"/>
      <c r="AB177" s="50"/>
    </row>
    <row r="178" spans="1:28" ht="39.950000000000003" customHeight="1" x14ac:dyDescent="0.25">
      <c r="A178" s="69"/>
      <c r="B178" s="66"/>
      <c r="C178" s="37">
        <v>175</v>
      </c>
      <c r="D178" s="63"/>
      <c r="E178" s="42" t="s">
        <v>66</v>
      </c>
      <c r="F178" s="43" t="s">
        <v>126</v>
      </c>
      <c r="G178" s="43" t="s">
        <v>67</v>
      </c>
      <c r="H178" s="43" t="s">
        <v>30</v>
      </c>
      <c r="I178" s="41">
        <v>188.79</v>
      </c>
      <c r="J178" s="16">
        <v>0</v>
      </c>
      <c r="K178" s="21">
        <f t="shared" si="5"/>
        <v>0</v>
      </c>
      <c r="L178" s="22" t="str">
        <f t="shared" si="4"/>
        <v>OK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50"/>
      <c r="Z178" s="50"/>
      <c r="AA178" s="50"/>
      <c r="AB178" s="50"/>
    </row>
    <row r="179" spans="1:28" ht="39.950000000000003" customHeight="1" x14ac:dyDescent="0.25">
      <c r="A179" s="69"/>
      <c r="B179" s="66"/>
      <c r="C179" s="37">
        <v>176</v>
      </c>
      <c r="D179" s="63"/>
      <c r="E179" s="42" t="s">
        <v>70</v>
      </c>
      <c r="F179" s="43" t="s">
        <v>126</v>
      </c>
      <c r="G179" s="43" t="s">
        <v>29</v>
      </c>
      <c r="H179" s="43" t="s">
        <v>30</v>
      </c>
      <c r="I179" s="41">
        <v>433.26</v>
      </c>
      <c r="J179" s="16">
        <v>0</v>
      </c>
      <c r="K179" s="21">
        <f t="shared" si="5"/>
        <v>0</v>
      </c>
      <c r="L179" s="22" t="str">
        <f t="shared" si="4"/>
        <v>OK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50"/>
      <c r="Z179" s="50"/>
      <c r="AA179" s="50"/>
      <c r="AB179" s="50"/>
    </row>
    <row r="180" spans="1:28" ht="39.950000000000003" customHeight="1" x14ac:dyDescent="0.25">
      <c r="A180" s="69"/>
      <c r="B180" s="66"/>
      <c r="C180" s="37">
        <v>177</v>
      </c>
      <c r="D180" s="63"/>
      <c r="E180" s="42" t="s">
        <v>71</v>
      </c>
      <c r="F180" s="43" t="s">
        <v>126</v>
      </c>
      <c r="G180" s="43" t="s">
        <v>72</v>
      </c>
      <c r="H180" s="43" t="s">
        <v>30</v>
      </c>
      <c r="I180" s="41">
        <v>164.74</v>
      </c>
      <c r="J180" s="16">
        <v>0</v>
      </c>
      <c r="K180" s="21">
        <f t="shared" si="5"/>
        <v>0</v>
      </c>
      <c r="L180" s="22" t="str">
        <f t="shared" si="4"/>
        <v>OK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50"/>
      <c r="Z180" s="50"/>
      <c r="AA180" s="50"/>
      <c r="AB180" s="50"/>
    </row>
    <row r="181" spans="1:28" ht="39.950000000000003" customHeight="1" x14ac:dyDescent="0.25">
      <c r="A181" s="69"/>
      <c r="B181" s="66"/>
      <c r="C181" s="37">
        <v>178</v>
      </c>
      <c r="D181" s="63"/>
      <c r="E181" s="42" t="s">
        <v>75</v>
      </c>
      <c r="F181" s="43" t="s">
        <v>126</v>
      </c>
      <c r="G181" s="43" t="s">
        <v>76</v>
      </c>
      <c r="H181" s="43" t="s">
        <v>30</v>
      </c>
      <c r="I181" s="41">
        <v>1340</v>
      </c>
      <c r="J181" s="16">
        <v>0</v>
      </c>
      <c r="K181" s="21">
        <f t="shared" si="5"/>
        <v>0</v>
      </c>
      <c r="L181" s="22" t="str">
        <f t="shared" si="4"/>
        <v>OK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50"/>
      <c r="Z181" s="50"/>
      <c r="AA181" s="50"/>
      <c r="AB181" s="50"/>
    </row>
    <row r="182" spans="1:28" ht="39.950000000000003" customHeight="1" x14ac:dyDescent="0.25">
      <c r="A182" s="69"/>
      <c r="B182" s="66"/>
      <c r="C182" s="37">
        <v>179</v>
      </c>
      <c r="D182" s="63"/>
      <c r="E182" s="42" t="s">
        <v>77</v>
      </c>
      <c r="F182" s="43" t="s">
        <v>126</v>
      </c>
      <c r="G182" s="43" t="s">
        <v>29</v>
      </c>
      <c r="H182" s="43" t="s">
        <v>30</v>
      </c>
      <c r="I182" s="41">
        <v>716.77</v>
      </c>
      <c r="J182" s="16">
        <v>0</v>
      </c>
      <c r="K182" s="21">
        <f t="shared" si="5"/>
        <v>0</v>
      </c>
      <c r="L182" s="22" t="str">
        <f t="shared" si="4"/>
        <v>OK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50"/>
      <c r="Z182" s="50"/>
      <c r="AA182" s="50"/>
      <c r="AB182" s="50"/>
    </row>
    <row r="183" spans="1:28" ht="39.950000000000003" customHeight="1" x14ac:dyDescent="0.25">
      <c r="A183" s="69"/>
      <c r="B183" s="66"/>
      <c r="C183" s="37">
        <v>180</v>
      </c>
      <c r="D183" s="63"/>
      <c r="E183" s="42" t="s">
        <v>79</v>
      </c>
      <c r="F183" s="43" t="s">
        <v>126</v>
      </c>
      <c r="G183" s="43" t="s">
        <v>29</v>
      </c>
      <c r="H183" s="43" t="s">
        <v>30</v>
      </c>
      <c r="I183" s="41">
        <v>90</v>
      </c>
      <c r="J183" s="16">
        <v>0</v>
      </c>
      <c r="K183" s="21">
        <f t="shared" si="5"/>
        <v>0</v>
      </c>
      <c r="L183" s="22" t="str">
        <f t="shared" si="4"/>
        <v>OK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50"/>
      <c r="Z183" s="50"/>
      <c r="AA183" s="50"/>
      <c r="AB183" s="50"/>
    </row>
    <row r="184" spans="1:28" ht="39.950000000000003" customHeight="1" x14ac:dyDescent="0.25">
      <c r="A184" s="69"/>
      <c r="B184" s="66"/>
      <c r="C184" s="37">
        <v>181</v>
      </c>
      <c r="D184" s="63"/>
      <c r="E184" s="42" t="s">
        <v>132</v>
      </c>
      <c r="F184" s="43" t="s">
        <v>126</v>
      </c>
      <c r="G184" s="43" t="s">
        <v>29</v>
      </c>
      <c r="H184" s="43" t="s">
        <v>30</v>
      </c>
      <c r="I184" s="41">
        <v>85.21</v>
      </c>
      <c r="J184" s="16">
        <v>0</v>
      </c>
      <c r="K184" s="21">
        <f t="shared" si="5"/>
        <v>0</v>
      </c>
      <c r="L184" s="22" t="str">
        <f t="shared" si="4"/>
        <v>OK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50"/>
      <c r="Z184" s="50"/>
      <c r="AA184" s="50"/>
      <c r="AB184" s="50"/>
    </row>
    <row r="185" spans="1:28" ht="39.950000000000003" customHeight="1" x14ac:dyDescent="0.25">
      <c r="A185" s="69"/>
      <c r="B185" s="66"/>
      <c r="C185" s="37">
        <v>182</v>
      </c>
      <c r="D185" s="63"/>
      <c r="E185" s="42" t="s">
        <v>133</v>
      </c>
      <c r="F185" s="43" t="s">
        <v>38</v>
      </c>
      <c r="G185" s="43" t="s">
        <v>101</v>
      </c>
      <c r="H185" s="43" t="s">
        <v>30</v>
      </c>
      <c r="I185" s="41">
        <v>16.18</v>
      </c>
      <c r="J185" s="16">
        <v>0</v>
      </c>
      <c r="K185" s="21">
        <f t="shared" ref="K185:K248" si="6">J185-(SUM(M185:AB185))</f>
        <v>0</v>
      </c>
      <c r="L185" s="22" t="str">
        <f t="shared" si="4"/>
        <v>OK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50"/>
      <c r="Z185" s="50"/>
      <c r="AA185" s="50"/>
      <c r="AB185" s="50"/>
    </row>
    <row r="186" spans="1:28" ht="39.950000000000003" customHeight="1" x14ac:dyDescent="0.25">
      <c r="A186" s="69"/>
      <c r="B186" s="66"/>
      <c r="C186" s="37">
        <v>183</v>
      </c>
      <c r="D186" s="63"/>
      <c r="E186" s="42" t="s">
        <v>136</v>
      </c>
      <c r="F186" s="43" t="s">
        <v>38</v>
      </c>
      <c r="G186" s="43" t="s">
        <v>83</v>
      </c>
      <c r="H186" s="43" t="s">
        <v>30</v>
      </c>
      <c r="I186" s="41">
        <v>65.41</v>
      </c>
      <c r="J186" s="16">
        <v>0</v>
      </c>
      <c r="K186" s="21">
        <f t="shared" si="6"/>
        <v>0</v>
      </c>
      <c r="L186" s="22" t="str">
        <f t="shared" si="4"/>
        <v>OK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50"/>
      <c r="Z186" s="50"/>
      <c r="AA186" s="50"/>
      <c r="AB186" s="50"/>
    </row>
    <row r="187" spans="1:28" ht="39.950000000000003" customHeight="1" x14ac:dyDescent="0.25">
      <c r="A187" s="69"/>
      <c r="B187" s="66"/>
      <c r="C187" s="37">
        <v>184</v>
      </c>
      <c r="D187" s="63"/>
      <c r="E187" s="42" t="s">
        <v>137</v>
      </c>
      <c r="F187" s="43" t="s">
        <v>38</v>
      </c>
      <c r="G187" s="43" t="s">
        <v>84</v>
      </c>
      <c r="H187" s="43" t="s">
        <v>30</v>
      </c>
      <c r="I187" s="41">
        <v>34.229999999999997</v>
      </c>
      <c r="J187" s="16">
        <v>0</v>
      </c>
      <c r="K187" s="21">
        <f t="shared" si="6"/>
        <v>0</v>
      </c>
      <c r="L187" s="22" t="str">
        <f t="shared" si="4"/>
        <v>OK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50"/>
      <c r="Z187" s="50"/>
      <c r="AA187" s="50"/>
      <c r="AB187" s="50"/>
    </row>
    <row r="188" spans="1:28" ht="39.950000000000003" customHeight="1" x14ac:dyDescent="0.25">
      <c r="A188" s="69"/>
      <c r="B188" s="66"/>
      <c r="C188" s="37">
        <v>185</v>
      </c>
      <c r="D188" s="63"/>
      <c r="E188" s="42" t="s">
        <v>87</v>
      </c>
      <c r="F188" s="43" t="s">
        <v>126</v>
      </c>
      <c r="G188" s="43" t="s">
        <v>88</v>
      </c>
      <c r="H188" s="43" t="s">
        <v>30</v>
      </c>
      <c r="I188" s="41">
        <v>578.94000000000005</v>
      </c>
      <c r="J188" s="16">
        <v>0</v>
      </c>
      <c r="K188" s="21">
        <f t="shared" si="6"/>
        <v>0</v>
      </c>
      <c r="L188" s="22" t="str">
        <f t="shared" si="4"/>
        <v>OK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50"/>
      <c r="Z188" s="50"/>
      <c r="AA188" s="50"/>
      <c r="AB188" s="50"/>
    </row>
    <row r="189" spans="1:28" ht="39.950000000000003" customHeight="1" x14ac:dyDescent="0.25">
      <c r="A189" s="69"/>
      <c r="B189" s="66"/>
      <c r="C189" s="37">
        <v>186</v>
      </c>
      <c r="D189" s="63"/>
      <c r="E189" s="42" t="s">
        <v>91</v>
      </c>
      <c r="F189" s="43" t="s">
        <v>38</v>
      </c>
      <c r="G189" s="43" t="s">
        <v>29</v>
      </c>
      <c r="H189" s="43" t="s">
        <v>30</v>
      </c>
      <c r="I189" s="41">
        <v>135</v>
      </c>
      <c r="J189" s="16">
        <v>0</v>
      </c>
      <c r="K189" s="21">
        <f t="shared" si="6"/>
        <v>0</v>
      </c>
      <c r="L189" s="22" t="str">
        <f t="shared" si="4"/>
        <v>OK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50"/>
      <c r="Z189" s="50"/>
      <c r="AA189" s="50"/>
      <c r="AB189" s="50"/>
    </row>
    <row r="190" spans="1:28" ht="39.950000000000003" customHeight="1" x14ac:dyDescent="0.25">
      <c r="A190" s="69"/>
      <c r="B190" s="66"/>
      <c r="C190" s="37">
        <v>187</v>
      </c>
      <c r="D190" s="63"/>
      <c r="E190" s="42" t="s">
        <v>92</v>
      </c>
      <c r="F190" s="43" t="s">
        <v>38</v>
      </c>
      <c r="G190" s="43" t="s">
        <v>93</v>
      </c>
      <c r="H190" s="43" t="s">
        <v>30</v>
      </c>
      <c r="I190" s="41">
        <v>24.21</v>
      </c>
      <c r="J190" s="16">
        <v>0</v>
      </c>
      <c r="K190" s="21">
        <f t="shared" si="6"/>
        <v>0</v>
      </c>
      <c r="L190" s="22" t="str">
        <f t="shared" si="4"/>
        <v>OK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50"/>
      <c r="Z190" s="50"/>
      <c r="AA190" s="50"/>
      <c r="AB190" s="50"/>
    </row>
    <row r="191" spans="1:28" ht="39.950000000000003" customHeight="1" x14ac:dyDescent="0.25">
      <c r="A191" s="69"/>
      <c r="B191" s="66"/>
      <c r="C191" s="37">
        <v>188</v>
      </c>
      <c r="D191" s="63"/>
      <c r="E191" s="42" t="s">
        <v>94</v>
      </c>
      <c r="F191" s="43" t="s">
        <v>126</v>
      </c>
      <c r="G191" s="43" t="s">
        <v>29</v>
      </c>
      <c r="H191" s="43" t="s">
        <v>30</v>
      </c>
      <c r="I191" s="41">
        <v>224</v>
      </c>
      <c r="J191" s="16">
        <v>0</v>
      </c>
      <c r="K191" s="21">
        <f t="shared" si="6"/>
        <v>0</v>
      </c>
      <c r="L191" s="22" t="str">
        <f t="shared" si="4"/>
        <v>OK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50"/>
      <c r="Z191" s="50"/>
      <c r="AA191" s="50"/>
      <c r="AB191" s="50"/>
    </row>
    <row r="192" spans="1:28" ht="39.950000000000003" customHeight="1" x14ac:dyDescent="0.25">
      <c r="A192" s="70"/>
      <c r="B192" s="67"/>
      <c r="C192" s="37">
        <v>189</v>
      </c>
      <c r="D192" s="64"/>
      <c r="E192" s="42" t="s">
        <v>95</v>
      </c>
      <c r="F192" s="43" t="s">
        <v>126</v>
      </c>
      <c r="G192" s="43" t="s">
        <v>29</v>
      </c>
      <c r="H192" s="43" t="s">
        <v>30</v>
      </c>
      <c r="I192" s="41">
        <v>245</v>
      </c>
      <c r="J192" s="16">
        <v>0</v>
      </c>
      <c r="K192" s="21">
        <f t="shared" si="6"/>
        <v>0</v>
      </c>
      <c r="L192" s="22" t="str">
        <f t="shared" si="4"/>
        <v>OK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50"/>
      <c r="Z192" s="50"/>
      <c r="AA192" s="50"/>
      <c r="AB192" s="50"/>
    </row>
    <row r="193" spans="1:28" ht="39.950000000000003" customHeight="1" x14ac:dyDescent="0.25">
      <c r="A193" s="68" t="s">
        <v>145</v>
      </c>
      <c r="B193" s="65">
        <v>6</v>
      </c>
      <c r="C193" s="37">
        <v>190</v>
      </c>
      <c r="D193" s="62" t="s">
        <v>125</v>
      </c>
      <c r="E193" s="42" t="s">
        <v>28</v>
      </c>
      <c r="F193" s="43" t="s">
        <v>126</v>
      </c>
      <c r="G193" s="43" t="s">
        <v>138</v>
      </c>
      <c r="H193" s="43" t="s">
        <v>30</v>
      </c>
      <c r="I193" s="41">
        <v>177</v>
      </c>
      <c r="J193" s="16">
        <v>0</v>
      </c>
      <c r="K193" s="21">
        <f t="shared" si="6"/>
        <v>0</v>
      </c>
      <c r="L193" s="22" t="str">
        <f t="shared" si="4"/>
        <v>OK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50"/>
      <c r="Z193" s="50"/>
      <c r="AA193" s="50"/>
      <c r="AB193" s="50"/>
    </row>
    <row r="194" spans="1:28" ht="39.950000000000003" customHeight="1" x14ac:dyDescent="0.25">
      <c r="A194" s="69"/>
      <c r="B194" s="66"/>
      <c r="C194" s="37">
        <v>191</v>
      </c>
      <c r="D194" s="63"/>
      <c r="E194" s="42" t="s">
        <v>31</v>
      </c>
      <c r="F194" s="43" t="s">
        <v>32</v>
      </c>
      <c r="G194" s="43" t="s">
        <v>138</v>
      </c>
      <c r="H194" s="43" t="s">
        <v>30</v>
      </c>
      <c r="I194" s="41">
        <v>15</v>
      </c>
      <c r="J194" s="16">
        <v>0</v>
      </c>
      <c r="K194" s="21">
        <f t="shared" si="6"/>
        <v>0</v>
      </c>
      <c r="L194" s="22" t="str">
        <f t="shared" si="4"/>
        <v>OK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50"/>
      <c r="Z194" s="50"/>
      <c r="AA194" s="50"/>
      <c r="AB194" s="50"/>
    </row>
    <row r="195" spans="1:28" ht="39.950000000000003" customHeight="1" x14ac:dyDescent="0.25">
      <c r="A195" s="69"/>
      <c r="B195" s="66"/>
      <c r="C195" s="37">
        <v>192</v>
      </c>
      <c r="D195" s="63"/>
      <c r="E195" s="42" t="s">
        <v>33</v>
      </c>
      <c r="F195" s="43" t="s">
        <v>126</v>
      </c>
      <c r="G195" s="43" t="s">
        <v>138</v>
      </c>
      <c r="H195" s="43" t="s">
        <v>30</v>
      </c>
      <c r="I195" s="41">
        <v>32</v>
      </c>
      <c r="J195" s="16">
        <v>0</v>
      </c>
      <c r="K195" s="21">
        <f t="shared" si="6"/>
        <v>0</v>
      </c>
      <c r="L195" s="22" t="str">
        <f t="shared" si="4"/>
        <v>OK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50"/>
      <c r="Z195" s="50"/>
      <c r="AA195" s="50"/>
      <c r="AB195" s="50"/>
    </row>
    <row r="196" spans="1:28" ht="39.950000000000003" customHeight="1" x14ac:dyDescent="0.25">
      <c r="A196" s="69"/>
      <c r="B196" s="66"/>
      <c r="C196" s="37">
        <v>193</v>
      </c>
      <c r="D196" s="63"/>
      <c r="E196" s="42" t="s">
        <v>34</v>
      </c>
      <c r="F196" s="43" t="s">
        <v>126</v>
      </c>
      <c r="G196" s="43" t="s">
        <v>102</v>
      </c>
      <c r="H196" s="43" t="s">
        <v>30</v>
      </c>
      <c r="I196" s="41">
        <v>52</v>
      </c>
      <c r="J196" s="16">
        <v>0</v>
      </c>
      <c r="K196" s="21">
        <f t="shared" si="6"/>
        <v>0</v>
      </c>
      <c r="L196" s="22" t="str">
        <f t="shared" si="4"/>
        <v>OK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50"/>
      <c r="Z196" s="50"/>
      <c r="AA196" s="50"/>
      <c r="AB196" s="50"/>
    </row>
    <row r="197" spans="1:28" ht="39.950000000000003" customHeight="1" x14ac:dyDescent="0.25">
      <c r="A197" s="69"/>
      <c r="B197" s="66"/>
      <c r="C197" s="37">
        <v>194</v>
      </c>
      <c r="D197" s="63"/>
      <c r="E197" s="42" t="s">
        <v>36</v>
      </c>
      <c r="F197" s="43" t="s">
        <v>126</v>
      </c>
      <c r="G197" s="43" t="s">
        <v>103</v>
      </c>
      <c r="H197" s="43" t="s">
        <v>30</v>
      </c>
      <c r="I197" s="41">
        <v>66.489999999999995</v>
      </c>
      <c r="J197" s="16">
        <v>0</v>
      </c>
      <c r="K197" s="21">
        <f t="shared" si="6"/>
        <v>0</v>
      </c>
      <c r="L197" s="22" t="str">
        <f t="shared" si="4"/>
        <v>OK</v>
      </c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50"/>
      <c r="Z197" s="50"/>
      <c r="AA197" s="50"/>
      <c r="AB197" s="50"/>
    </row>
    <row r="198" spans="1:28" ht="39.950000000000003" customHeight="1" x14ac:dyDescent="0.25">
      <c r="A198" s="69"/>
      <c r="B198" s="66"/>
      <c r="C198" s="37">
        <v>195</v>
      </c>
      <c r="D198" s="63"/>
      <c r="E198" s="42" t="s">
        <v>128</v>
      </c>
      <c r="F198" s="43" t="s">
        <v>126</v>
      </c>
      <c r="G198" s="43" t="s">
        <v>138</v>
      </c>
      <c r="H198" s="43" t="s">
        <v>30</v>
      </c>
      <c r="I198" s="41">
        <v>6.59</v>
      </c>
      <c r="J198" s="16">
        <v>0</v>
      </c>
      <c r="K198" s="21">
        <f t="shared" si="6"/>
        <v>0</v>
      </c>
      <c r="L198" s="22" t="str">
        <f t="shared" si="4"/>
        <v>OK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50"/>
      <c r="Z198" s="50"/>
      <c r="AA198" s="50"/>
      <c r="AB198" s="50"/>
    </row>
    <row r="199" spans="1:28" ht="39.950000000000003" customHeight="1" x14ac:dyDescent="0.25">
      <c r="A199" s="69"/>
      <c r="B199" s="66"/>
      <c r="C199" s="37">
        <v>196</v>
      </c>
      <c r="D199" s="63"/>
      <c r="E199" s="42" t="s">
        <v>129</v>
      </c>
      <c r="F199" s="43" t="s">
        <v>38</v>
      </c>
      <c r="G199" s="43" t="s">
        <v>104</v>
      </c>
      <c r="H199" s="43" t="s">
        <v>30</v>
      </c>
      <c r="I199" s="41">
        <v>10</v>
      </c>
      <c r="J199" s="16">
        <v>0</v>
      </c>
      <c r="K199" s="21">
        <f t="shared" si="6"/>
        <v>0</v>
      </c>
      <c r="L199" s="22" t="str">
        <f t="shared" si="4"/>
        <v>OK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50"/>
      <c r="Z199" s="50"/>
      <c r="AA199" s="50"/>
      <c r="AB199" s="50"/>
    </row>
    <row r="200" spans="1:28" ht="39.950000000000003" customHeight="1" x14ac:dyDescent="0.25">
      <c r="A200" s="69"/>
      <c r="B200" s="66"/>
      <c r="C200" s="37">
        <v>197</v>
      </c>
      <c r="D200" s="63"/>
      <c r="E200" s="42" t="s">
        <v>130</v>
      </c>
      <c r="F200" s="43" t="s">
        <v>38</v>
      </c>
      <c r="G200" s="43" t="s">
        <v>105</v>
      </c>
      <c r="H200" s="43" t="s">
        <v>30</v>
      </c>
      <c r="I200" s="41">
        <v>12</v>
      </c>
      <c r="J200" s="16">
        <v>0</v>
      </c>
      <c r="K200" s="21">
        <f t="shared" si="6"/>
        <v>0</v>
      </c>
      <c r="L200" s="22" t="str">
        <f t="shared" si="4"/>
        <v>OK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50"/>
      <c r="Z200" s="50"/>
      <c r="AA200" s="50"/>
      <c r="AB200" s="50"/>
    </row>
    <row r="201" spans="1:28" ht="39.950000000000003" customHeight="1" x14ac:dyDescent="0.25">
      <c r="A201" s="69"/>
      <c r="B201" s="66"/>
      <c r="C201" s="37">
        <v>198</v>
      </c>
      <c r="D201" s="63"/>
      <c r="E201" s="42" t="s">
        <v>131</v>
      </c>
      <c r="F201" s="43" t="s">
        <v>38</v>
      </c>
      <c r="G201" s="43" t="s">
        <v>106</v>
      </c>
      <c r="H201" s="43" t="s">
        <v>30</v>
      </c>
      <c r="I201" s="41">
        <v>13</v>
      </c>
      <c r="J201" s="16">
        <v>0</v>
      </c>
      <c r="K201" s="21">
        <f t="shared" si="6"/>
        <v>0</v>
      </c>
      <c r="L201" s="22" t="str">
        <f t="shared" si="4"/>
        <v>OK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50"/>
      <c r="Z201" s="50"/>
      <c r="AA201" s="50"/>
      <c r="AB201" s="50"/>
    </row>
    <row r="202" spans="1:28" ht="39.950000000000003" customHeight="1" x14ac:dyDescent="0.25">
      <c r="A202" s="69"/>
      <c r="B202" s="66"/>
      <c r="C202" s="37">
        <v>199</v>
      </c>
      <c r="D202" s="63"/>
      <c r="E202" s="42" t="s">
        <v>42</v>
      </c>
      <c r="F202" s="43" t="s">
        <v>11</v>
      </c>
      <c r="G202" s="43" t="s">
        <v>138</v>
      </c>
      <c r="H202" s="43" t="s">
        <v>30</v>
      </c>
      <c r="I202" s="41">
        <v>50</v>
      </c>
      <c r="J202" s="16">
        <v>0</v>
      </c>
      <c r="K202" s="21">
        <f t="shared" si="6"/>
        <v>0</v>
      </c>
      <c r="L202" s="22" t="str">
        <f t="shared" si="4"/>
        <v>OK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50"/>
      <c r="Z202" s="50"/>
      <c r="AA202" s="50"/>
      <c r="AB202" s="50"/>
    </row>
    <row r="203" spans="1:28" ht="39.950000000000003" customHeight="1" x14ac:dyDescent="0.25">
      <c r="A203" s="69"/>
      <c r="B203" s="66"/>
      <c r="C203" s="37">
        <v>200</v>
      </c>
      <c r="D203" s="63"/>
      <c r="E203" s="42" t="s">
        <v>43</v>
      </c>
      <c r="F203" s="43" t="s">
        <v>44</v>
      </c>
      <c r="G203" s="43" t="s">
        <v>138</v>
      </c>
      <c r="H203" s="43" t="s">
        <v>30</v>
      </c>
      <c r="I203" s="41">
        <v>25</v>
      </c>
      <c r="J203" s="16">
        <v>0</v>
      </c>
      <c r="K203" s="21">
        <f t="shared" si="6"/>
        <v>0</v>
      </c>
      <c r="L203" s="22" t="str">
        <f t="shared" si="4"/>
        <v>OK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50"/>
      <c r="Z203" s="50"/>
      <c r="AA203" s="50"/>
      <c r="AB203" s="50"/>
    </row>
    <row r="204" spans="1:28" ht="39.950000000000003" customHeight="1" x14ac:dyDescent="0.25">
      <c r="A204" s="69"/>
      <c r="B204" s="66"/>
      <c r="C204" s="37">
        <v>201</v>
      </c>
      <c r="D204" s="63"/>
      <c r="E204" s="42" t="s">
        <v>45</v>
      </c>
      <c r="F204" s="43" t="s">
        <v>38</v>
      </c>
      <c r="G204" s="43" t="s">
        <v>107</v>
      </c>
      <c r="H204" s="43" t="s">
        <v>30</v>
      </c>
      <c r="I204" s="41">
        <v>34.21</v>
      </c>
      <c r="J204" s="16">
        <v>0</v>
      </c>
      <c r="K204" s="21">
        <f t="shared" si="6"/>
        <v>0</v>
      </c>
      <c r="L204" s="22" t="str">
        <f t="shared" si="4"/>
        <v>OK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50"/>
      <c r="Z204" s="50"/>
      <c r="AA204" s="50"/>
      <c r="AB204" s="50"/>
    </row>
    <row r="205" spans="1:28" ht="39.950000000000003" customHeight="1" x14ac:dyDescent="0.25">
      <c r="A205" s="69"/>
      <c r="B205" s="66"/>
      <c r="C205" s="37">
        <v>202</v>
      </c>
      <c r="D205" s="63"/>
      <c r="E205" s="42" t="s">
        <v>47</v>
      </c>
      <c r="F205" s="43" t="s">
        <v>38</v>
      </c>
      <c r="G205" s="43" t="s">
        <v>108</v>
      </c>
      <c r="H205" s="43" t="s">
        <v>30</v>
      </c>
      <c r="I205" s="41">
        <v>27</v>
      </c>
      <c r="J205" s="16">
        <v>0</v>
      </c>
      <c r="K205" s="21">
        <f t="shared" si="6"/>
        <v>0</v>
      </c>
      <c r="L205" s="22" t="str">
        <f t="shared" si="4"/>
        <v>OK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50"/>
      <c r="Z205" s="50"/>
      <c r="AA205" s="50"/>
      <c r="AB205" s="50"/>
    </row>
    <row r="206" spans="1:28" ht="39.950000000000003" customHeight="1" x14ac:dyDescent="0.25">
      <c r="A206" s="69"/>
      <c r="B206" s="66"/>
      <c r="C206" s="37">
        <v>203</v>
      </c>
      <c r="D206" s="63"/>
      <c r="E206" s="42" t="s">
        <v>49</v>
      </c>
      <c r="F206" s="43" t="s">
        <v>38</v>
      </c>
      <c r="G206" s="43" t="s">
        <v>109</v>
      </c>
      <c r="H206" s="43" t="s">
        <v>30</v>
      </c>
      <c r="I206" s="41">
        <v>18</v>
      </c>
      <c r="J206" s="16">
        <v>0</v>
      </c>
      <c r="K206" s="21">
        <f t="shared" si="6"/>
        <v>0</v>
      </c>
      <c r="L206" s="22" t="str">
        <f t="shared" si="4"/>
        <v>OK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50"/>
      <c r="Z206" s="50"/>
      <c r="AA206" s="50"/>
      <c r="AB206" s="50"/>
    </row>
    <row r="207" spans="1:28" ht="39.950000000000003" customHeight="1" x14ac:dyDescent="0.25">
      <c r="A207" s="69"/>
      <c r="B207" s="66"/>
      <c r="C207" s="37">
        <v>204</v>
      </c>
      <c r="D207" s="63"/>
      <c r="E207" s="42" t="s">
        <v>51</v>
      </c>
      <c r="F207" s="43" t="s">
        <v>38</v>
      </c>
      <c r="G207" s="43" t="s">
        <v>110</v>
      </c>
      <c r="H207" s="43" t="s">
        <v>30</v>
      </c>
      <c r="I207" s="41">
        <v>240.3</v>
      </c>
      <c r="J207" s="16">
        <v>0</v>
      </c>
      <c r="K207" s="21">
        <f t="shared" si="6"/>
        <v>0</v>
      </c>
      <c r="L207" s="22" t="str">
        <f t="shared" si="4"/>
        <v>OK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50"/>
      <c r="Z207" s="50"/>
      <c r="AA207" s="50"/>
      <c r="AB207" s="50"/>
    </row>
    <row r="208" spans="1:28" ht="39.950000000000003" customHeight="1" x14ac:dyDescent="0.25">
      <c r="A208" s="69"/>
      <c r="B208" s="66"/>
      <c r="C208" s="37">
        <v>205</v>
      </c>
      <c r="D208" s="63"/>
      <c r="E208" s="42" t="s">
        <v>53</v>
      </c>
      <c r="F208" s="43" t="s">
        <v>38</v>
      </c>
      <c r="G208" s="43" t="s">
        <v>111</v>
      </c>
      <c r="H208" s="43" t="s">
        <v>30</v>
      </c>
      <c r="I208" s="41">
        <v>262.35000000000002</v>
      </c>
      <c r="J208" s="16">
        <v>0</v>
      </c>
      <c r="K208" s="21">
        <f t="shared" si="6"/>
        <v>0</v>
      </c>
      <c r="L208" s="22" t="str">
        <f t="shared" si="4"/>
        <v>OK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50"/>
      <c r="Z208" s="50"/>
      <c r="AA208" s="50"/>
      <c r="AB208" s="50"/>
    </row>
    <row r="209" spans="1:28" ht="39.950000000000003" customHeight="1" x14ac:dyDescent="0.25">
      <c r="A209" s="69"/>
      <c r="B209" s="66"/>
      <c r="C209" s="37">
        <v>206</v>
      </c>
      <c r="D209" s="63"/>
      <c r="E209" s="42" t="s">
        <v>55</v>
      </c>
      <c r="F209" s="43" t="s">
        <v>38</v>
      </c>
      <c r="G209" s="43" t="s">
        <v>112</v>
      </c>
      <c r="H209" s="43" t="s">
        <v>30</v>
      </c>
      <c r="I209" s="41">
        <v>78.8</v>
      </c>
      <c r="J209" s="16">
        <v>0</v>
      </c>
      <c r="K209" s="21">
        <f t="shared" si="6"/>
        <v>0</v>
      </c>
      <c r="L209" s="22" t="str">
        <f t="shared" si="4"/>
        <v>OK</v>
      </c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50"/>
      <c r="Z209" s="50"/>
      <c r="AA209" s="50"/>
      <c r="AB209" s="50"/>
    </row>
    <row r="210" spans="1:28" ht="39.950000000000003" customHeight="1" x14ac:dyDescent="0.25">
      <c r="A210" s="69"/>
      <c r="B210" s="66"/>
      <c r="C210" s="37">
        <v>207</v>
      </c>
      <c r="D210" s="63"/>
      <c r="E210" s="42" t="s">
        <v>57</v>
      </c>
      <c r="F210" s="43" t="s">
        <v>38</v>
      </c>
      <c r="G210" s="43" t="s">
        <v>113</v>
      </c>
      <c r="H210" s="43" t="s">
        <v>30</v>
      </c>
      <c r="I210" s="41">
        <v>33.17</v>
      </c>
      <c r="J210" s="16">
        <v>0</v>
      </c>
      <c r="K210" s="21">
        <f t="shared" si="6"/>
        <v>0</v>
      </c>
      <c r="L210" s="22" t="str">
        <f t="shared" si="4"/>
        <v>OK</v>
      </c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50"/>
      <c r="Z210" s="50"/>
      <c r="AA210" s="50"/>
      <c r="AB210" s="50"/>
    </row>
    <row r="211" spans="1:28" ht="39.950000000000003" customHeight="1" x14ac:dyDescent="0.25">
      <c r="A211" s="69"/>
      <c r="B211" s="66"/>
      <c r="C211" s="37">
        <v>208</v>
      </c>
      <c r="D211" s="63"/>
      <c r="E211" s="42" t="s">
        <v>59</v>
      </c>
      <c r="F211" s="43" t="s">
        <v>38</v>
      </c>
      <c r="G211" s="43" t="s">
        <v>114</v>
      </c>
      <c r="H211" s="43" t="s">
        <v>30</v>
      </c>
      <c r="I211" s="41">
        <v>74.31</v>
      </c>
      <c r="J211" s="16">
        <v>0</v>
      </c>
      <c r="K211" s="21">
        <f t="shared" si="6"/>
        <v>0</v>
      </c>
      <c r="L211" s="22" t="str">
        <f t="shared" si="4"/>
        <v>OK</v>
      </c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50"/>
      <c r="Z211" s="50"/>
      <c r="AA211" s="50"/>
      <c r="AB211" s="50"/>
    </row>
    <row r="212" spans="1:28" ht="39.950000000000003" customHeight="1" x14ac:dyDescent="0.25">
      <c r="A212" s="69"/>
      <c r="B212" s="66"/>
      <c r="C212" s="37">
        <v>209</v>
      </c>
      <c r="D212" s="63"/>
      <c r="E212" s="42" t="s">
        <v>61</v>
      </c>
      <c r="F212" s="43" t="s">
        <v>38</v>
      </c>
      <c r="G212" s="43" t="s">
        <v>115</v>
      </c>
      <c r="H212" s="43" t="s">
        <v>30</v>
      </c>
      <c r="I212" s="41">
        <v>124.47</v>
      </c>
      <c r="J212" s="16">
        <v>0</v>
      </c>
      <c r="K212" s="21">
        <f t="shared" si="6"/>
        <v>0</v>
      </c>
      <c r="L212" s="22" t="str">
        <f t="shared" si="4"/>
        <v>OK</v>
      </c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50"/>
      <c r="Z212" s="50"/>
      <c r="AA212" s="50"/>
      <c r="AB212" s="50"/>
    </row>
    <row r="213" spans="1:28" ht="39.950000000000003" customHeight="1" x14ac:dyDescent="0.25">
      <c r="A213" s="69"/>
      <c r="B213" s="66"/>
      <c r="C213" s="37">
        <v>210</v>
      </c>
      <c r="D213" s="63"/>
      <c r="E213" s="42" t="s">
        <v>63</v>
      </c>
      <c r="F213" s="43" t="s">
        <v>126</v>
      </c>
      <c r="G213" s="43" t="s">
        <v>116</v>
      </c>
      <c r="H213" s="43" t="s">
        <v>30</v>
      </c>
      <c r="I213" s="41">
        <v>1329.2</v>
      </c>
      <c r="J213" s="16">
        <v>0</v>
      </c>
      <c r="K213" s="21">
        <f t="shared" si="6"/>
        <v>0</v>
      </c>
      <c r="L213" s="22" t="str">
        <f t="shared" si="4"/>
        <v>OK</v>
      </c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50"/>
      <c r="Z213" s="50"/>
      <c r="AA213" s="50"/>
      <c r="AB213" s="50"/>
    </row>
    <row r="214" spans="1:28" ht="39.950000000000003" customHeight="1" x14ac:dyDescent="0.25">
      <c r="A214" s="69"/>
      <c r="B214" s="66"/>
      <c r="C214" s="37">
        <v>211</v>
      </c>
      <c r="D214" s="63"/>
      <c r="E214" s="42" t="s">
        <v>65</v>
      </c>
      <c r="F214" s="43" t="s">
        <v>126</v>
      </c>
      <c r="G214" s="43" t="s">
        <v>116</v>
      </c>
      <c r="H214" s="43" t="s">
        <v>30</v>
      </c>
      <c r="I214" s="41">
        <v>699.21</v>
      </c>
      <c r="J214" s="16">
        <v>0</v>
      </c>
      <c r="K214" s="21">
        <f t="shared" si="6"/>
        <v>0</v>
      </c>
      <c r="L214" s="22" t="str">
        <f t="shared" si="4"/>
        <v>OK</v>
      </c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50"/>
      <c r="Z214" s="50"/>
      <c r="AA214" s="50"/>
      <c r="AB214" s="50"/>
    </row>
    <row r="215" spans="1:28" ht="39.950000000000003" customHeight="1" x14ac:dyDescent="0.25">
      <c r="A215" s="69"/>
      <c r="B215" s="66"/>
      <c r="C215" s="37">
        <v>212</v>
      </c>
      <c r="D215" s="63"/>
      <c r="E215" s="42" t="s">
        <v>66</v>
      </c>
      <c r="F215" s="43" t="s">
        <v>126</v>
      </c>
      <c r="G215" s="43" t="s">
        <v>117</v>
      </c>
      <c r="H215" s="43" t="s">
        <v>30</v>
      </c>
      <c r="I215" s="41">
        <v>160</v>
      </c>
      <c r="J215" s="16">
        <v>0</v>
      </c>
      <c r="K215" s="21">
        <f t="shared" si="6"/>
        <v>0</v>
      </c>
      <c r="L215" s="22" t="str">
        <f t="shared" si="4"/>
        <v>OK</v>
      </c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50"/>
      <c r="Z215" s="50"/>
      <c r="AA215" s="50"/>
      <c r="AB215" s="50"/>
    </row>
    <row r="216" spans="1:28" ht="39.950000000000003" customHeight="1" x14ac:dyDescent="0.25">
      <c r="A216" s="69"/>
      <c r="B216" s="66"/>
      <c r="C216" s="37">
        <v>213</v>
      </c>
      <c r="D216" s="63"/>
      <c r="E216" s="42" t="s">
        <v>70</v>
      </c>
      <c r="F216" s="43" t="s">
        <v>126</v>
      </c>
      <c r="G216" s="43" t="s">
        <v>138</v>
      </c>
      <c r="H216" s="43" t="s">
        <v>30</v>
      </c>
      <c r="I216" s="41">
        <v>242</v>
      </c>
      <c r="J216" s="16">
        <v>0</v>
      </c>
      <c r="K216" s="21">
        <f t="shared" si="6"/>
        <v>0</v>
      </c>
      <c r="L216" s="22" t="str">
        <f t="shared" si="4"/>
        <v>OK</v>
      </c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50"/>
      <c r="Z216" s="50"/>
      <c r="AA216" s="50"/>
      <c r="AB216" s="50"/>
    </row>
    <row r="217" spans="1:28" ht="39.950000000000003" customHeight="1" x14ac:dyDescent="0.25">
      <c r="A217" s="69"/>
      <c r="B217" s="66"/>
      <c r="C217" s="37">
        <v>214</v>
      </c>
      <c r="D217" s="63"/>
      <c r="E217" s="42" t="s">
        <v>71</v>
      </c>
      <c r="F217" s="43" t="s">
        <v>126</v>
      </c>
      <c r="G217" s="43" t="s">
        <v>72</v>
      </c>
      <c r="H217" s="43" t="s">
        <v>30</v>
      </c>
      <c r="I217" s="41">
        <v>164.74</v>
      </c>
      <c r="J217" s="16">
        <v>0</v>
      </c>
      <c r="K217" s="21">
        <f t="shared" si="6"/>
        <v>0</v>
      </c>
      <c r="L217" s="22" t="str">
        <f t="shared" si="4"/>
        <v>OK</v>
      </c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50"/>
      <c r="Z217" s="50"/>
      <c r="AA217" s="50"/>
      <c r="AB217" s="50"/>
    </row>
    <row r="218" spans="1:28" ht="39.950000000000003" customHeight="1" x14ac:dyDescent="0.25">
      <c r="A218" s="69"/>
      <c r="B218" s="66"/>
      <c r="C218" s="37">
        <v>215</v>
      </c>
      <c r="D218" s="63"/>
      <c r="E218" s="42" t="s">
        <v>73</v>
      </c>
      <c r="F218" s="43" t="s">
        <v>126</v>
      </c>
      <c r="G218" s="43" t="s">
        <v>102</v>
      </c>
      <c r="H218" s="43" t="s">
        <v>30</v>
      </c>
      <c r="I218" s="41">
        <v>960</v>
      </c>
      <c r="J218" s="16">
        <v>0</v>
      </c>
      <c r="K218" s="21">
        <f t="shared" si="6"/>
        <v>0</v>
      </c>
      <c r="L218" s="22" t="str">
        <f t="shared" si="4"/>
        <v>OK</v>
      </c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50"/>
      <c r="Z218" s="50"/>
      <c r="AA218" s="50"/>
      <c r="AB218" s="50"/>
    </row>
    <row r="219" spans="1:28" ht="39.950000000000003" customHeight="1" x14ac:dyDescent="0.25">
      <c r="A219" s="69"/>
      <c r="B219" s="66"/>
      <c r="C219" s="37">
        <v>216</v>
      </c>
      <c r="D219" s="63"/>
      <c r="E219" s="42" t="s">
        <v>75</v>
      </c>
      <c r="F219" s="43" t="s">
        <v>126</v>
      </c>
      <c r="G219" s="43" t="s">
        <v>103</v>
      </c>
      <c r="H219" s="43" t="s">
        <v>30</v>
      </c>
      <c r="I219" s="41">
        <v>1340</v>
      </c>
      <c r="J219" s="16">
        <v>0</v>
      </c>
      <c r="K219" s="21">
        <f t="shared" si="6"/>
        <v>0</v>
      </c>
      <c r="L219" s="22" t="str">
        <f t="shared" si="4"/>
        <v>OK</v>
      </c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50"/>
      <c r="Z219" s="50"/>
      <c r="AA219" s="50"/>
      <c r="AB219" s="50"/>
    </row>
    <row r="220" spans="1:28" ht="39.950000000000003" customHeight="1" x14ac:dyDescent="0.25">
      <c r="A220" s="69"/>
      <c r="B220" s="66"/>
      <c r="C220" s="37">
        <v>217</v>
      </c>
      <c r="D220" s="63"/>
      <c r="E220" s="42" t="s">
        <v>77</v>
      </c>
      <c r="F220" s="43" t="s">
        <v>126</v>
      </c>
      <c r="G220" s="43" t="s">
        <v>138</v>
      </c>
      <c r="H220" s="43" t="s">
        <v>30</v>
      </c>
      <c r="I220" s="41">
        <v>610</v>
      </c>
      <c r="J220" s="16">
        <v>0</v>
      </c>
      <c r="K220" s="21">
        <f t="shared" si="6"/>
        <v>0</v>
      </c>
      <c r="L220" s="22" t="str">
        <f t="shared" si="4"/>
        <v>OK</v>
      </c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50"/>
      <c r="Z220" s="50"/>
      <c r="AA220" s="50"/>
      <c r="AB220" s="50"/>
    </row>
    <row r="221" spans="1:28" ht="39.950000000000003" customHeight="1" x14ac:dyDescent="0.25">
      <c r="A221" s="69"/>
      <c r="B221" s="66"/>
      <c r="C221" s="37">
        <v>218</v>
      </c>
      <c r="D221" s="63"/>
      <c r="E221" s="42" t="s">
        <v>78</v>
      </c>
      <c r="F221" s="43" t="s">
        <v>126</v>
      </c>
      <c r="G221" s="43" t="s">
        <v>138</v>
      </c>
      <c r="H221" s="43" t="s">
        <v>30</v>
      </c>
      <c r="I221" s="41">
        <v>1150</v>
      </c>
      <c r="J221" s="16">
        <v>0</v>
      </c>
      <c r="K221" s="21">
        <f t="shared" si="6"/>
        <v>0</v>
      </c>
      <c r="L221" s="22" t="str">
        <f t="shared" si="4"/>
        <v>OK</v>
      </c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50"/>
      <c r="Z221" s="50"/>
      <c r="AA221" s="50"/>
      <c r="AB221" s="50"/>
    </row>
    <row r="222" spans="1:28" ht="39.950000000000003" customHeight="1" x14ac:dyDescent="0.25">
      <c r="A222" s="69"/>
      <c r="B222" s="66"/>
      <c r="C222" s="37">
        <v>219</v>
      </c>
      <c r="D222" s="63"/>
      <c r="E222" s="42" t="s">
        <v>79</v>
      </c>
      <c r="F222" s="43" t="s">
        <v>126</v>
      </c>
      <c r="G222" s="43" t="s">
        <v>138</v>
      </c>
      <c r="H222" s="43" t="s">
        <v>30</v>
      </c>
      <c r="I222" s="41">
        <v>90</v>
      </c>
      <c r="J222" s="16">
        <v>0</v>
      </c>
      <c r="K222" s="21">
        <f t="shared" si="6"/>
        <v>0</v>
      </c>
      <c r="L222" s="22" t="str">
        <f t="shared" si="4"/>
        <v>OK</v>
      </c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50"/>
      <c r="Z222" s="50"/>
      <c r="AA222" s="50"/>
      <c r="AB222" s="50"/>
    </row>
    <row r="223" spans="1:28" ht="39.950000000000003" customHeight="1" x14ac:dyDescent="0.25">
      <c r="A223" s="69"/>
      <c r="B223" s="66"/>
      <c r="C223" s="37">
        <v>220</v>
      </c>
      <c r="D223" s="63"/>
      <c r="E223" s="42" t="s">
        <v>132</v>
      </c>
      <c r="F223" s="43" t="s">
        <v>126</v>
      </c>
      <c r="G223" s="43" t="s">
        <v>138</v>
      </c>
      <c r="H223" s="43" t="s">
        <v>30</v>
      </c>
      <c r="I223" s="41">
        <v>70</v>
      </c>
      <c r="J223" s="16">
        <v>0</v>
      </c>
      <c r="K223" s="21">
        <f t="shared" si="6"/>
        <v>0</v>
      </c>
      <c r="L223" s="22" t="str">
        <f t="shared" si="4"/>
        <v>OK</v>
      </c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50"/>
      <c r="Z223" s="50"/>
      <c r="AA223" s="50"/>
      <c r="AB223" s="50"/>
    </row>
    <row r="224" spans="1:28" ht="39.950000000000003" customHeight="1" x14ac:dyDescent="0.25">
      <c r="A224" s="69"/>
      <c r="B224" s="66"/>
      <c r="C224" s="37">
        <v>221</v>
      </c>
      <c r="D224" s="63"/>
      <c r="E224" s="42" t="s">
        <v>133</v>
      </c>
      <c r="F224" s="43" t="s">
        <v>38</v>
      </c>
      <c r="G224" s="43" t="s">
        <v>118</v>
      </c>
      <c r="H224" s="43" t="s">
        <v>30</v>
      </c>
      <c r="I224" s="41">
        <v>16.18</v>
      </c>
      <c r="J224" s="16">
        <v>0</v>
      </c>
      <c r="K224" s="21">
        <f t="shared" si="6"/>
        <v>0</v>
      </c>
      <c r="L224" s="22" t="str">
        <f t="shared" si="4"/>
        <v>OK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50"/>
      <c r="Z224" s="50"/>
      <c r="AA224" s="50"/>
      <c r="AB224" s="50"/>
    </row>
    <row r="225" spans="1:28" ht="39.950000000000003" customHeight="1" x14ac:dyDescent="0.25">
      <c r="A225" s="69"/>
      <c r="B225" s="66"/>
      <c r="C225" s="37">
        <v>222</v>
      </c>
      <c r="D225" s="63"/>
      <c r="E225" s="42" t="s">
        <v>136</v>
      </c>
      <c r="F225" s="43" t="s">
        <v>38</v>
      </c>
      <c r="G225" s="43" t="s">
        <v>119</v>
      </c>
      <c r="H225" s="43" t="s">
        <v>30</v>
      </c>
      <c r="I225" s="41">
        <v>45</v>
      </c>
      <c r="J225" s="16">
        <v>0</v>
      </c>
      <c r="K225" s="21">
        <f t="shared" si="6"/>
        <v>0</v>
      </c>
      <c r="L225" s="22" t="str">
        <f t="shared" si="4"/>
        <v>OK</v>
      </c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50"/>
      <c r="Z225" s="50"/>
      <c r="AA225" s="50"/>
      <c r="AB225" s="50"/>
    </row>
    <row r="226" spans="1:28" ht="39.950000000000003" customHeight="1" x14ac:dyDescent="0.25">
      <c r="A226" s="69"/>
      <c r="B226" s="66"/>
      <c r="C226" s="37">
        <v>223</v>
      </c>
      <c r="D226" s="63"/>
      <c r="E226" s="42" t="s">
        <v>137</v>
      </c>
      <c r="F226" s="43" t="s">
        <v>38</v>
      </c>
      <c r="G226" s="43" t="s">
        <v>120</v>
      </c>
      <c r="H226" s="43" t="s">
        <v>30</v>
      </c>
      <c r="I226" s="41">
        <v>30</v>
      </c>
      <c r="J226" s="16">
        <v>0</v>
      </c>
      <c r="K226" s="21">
        <f t="shared" si="6"/>
        <v>0</v>
      </c>
      <c r="L226" s="22" t="str">
        <f t="shared" si="4"/>
        <v>OK</v>
      </c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50"/>
      <c r="Z226" s="50"/>
      <c r="AA226" s="50"/>
      <c r="AB226" s="50"/>
    </row>
    <row r="227" spans="1:28" ht="39.950000000000003" customHeight="1" x14ac:dyDescent="0.25">
      <c r="A227" s="69"/>
      <c r="B227" s="66"/>
      <c r="C227" s="37">
        <v>224</v>
      </c>
      <c r="D227" s="63"/>
      <c r="E227" s="42" t="s">
        <v>87</v>
      </c>
      <c r="F227" s="43" t="s">
        <v>126</v>
      </c>
      <c r="G227" s="43" t="s">
        <v>138</v>
      </c>
      <c r="H227" s="43" t="s">
        <v>30</v>
      </c>
      <c r="I227" s="41">
        <v>400</v>
      </c>
      <c r="J227" s="16">
        <v>0</v>
      </c>
      <c r="K227" s="21">
        <f t="shared" si="6"/>
        <v>0</v>
      </c>
      <c r="L227" s="22" t="str">
        <f t="shared" si="4"/>
        <v>OK</v>
      </c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50"/>
      <c r="Z227" s="50"/>
      <c r="AA227" s="50"/>
      <c r="AB227" s="50"/>
    </row>
    <row r="228" spans="1:28" ht="39.950000000000003" customHeight="1" x14ac:dyDescent="0.25">
      <c r="A228" s="69"/>
      <c r="B228" s="66"/>
      <c r="C228" s="37">
        <v>225</v>
      </c>
      <c r="D228" s="63"/>
      <c r="E228" s="42" t="s">
        <v>90</v>
      </c>
      <c r="F228" s="43" t="s">
        <v>38</v>
      </c>
      <c r="G228" s="43" t="s">
        <v>138</v>
      </c>
      <c r="H228" s="43" t="s">
        <v>30</v>
      </c>
      <c r="I228" s="41">
        <v>190</v>
      </c>
      <c r="J228" s="16">
        <v>0</v>
      </c>
      <c r="K228" s="21">
        <f t="shared" si="6"/>
        <v>0</v>
      </c>
      <c r="L228" s="22" t="str">
        <f t="shared" si="4"/>
        <v>OK</v>
      </c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50"/>
      <c r="Z228" s="50"/>
      <c r="AA228" s="50"/>
      <c r="AB228" s="50"/>
    </row>
    <row r="229" spans="1:28" ht="39.950000000000003" customHeight="1" x14ac:dyDescent="0.25">
      <c r="A229" s="69"/>
      <c r="B229" s="66"/>
      <c r="C229" s="37">
        <v>226</v>
      </c>
      <c r="D229" s="63"/>
      <c r="E229" s="42" t="s">
        <v>91</v>
      </c>
      <c r="F229" s="43" t="s">
        <v>38</v>
      </c>
      <c r="G229" s="43" t="s">
        <v>138</v>
      </c>
      <c r="H229" s="43" t="s">
        <v>30</v>
      </c>
      <c r="I229" s="41">
        <v>100</v>
      </c>
      <c r="J229" s="16">
        <v>0</v>
      </c>
      <c r="K229" s="21">
        <f t="shared" si="6"/>
        <v>0</v>
      </c>
      <c r="L229" s="22" t="str">
        <f t="shared" si="4"/>
        <v>OK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50"/>
      <c r="Z229" s="50"/>
      <c r="AA229" s="50"/>
      <c r="AB229" s="50"/>
    </row>
    <row r="230" spans="1:28" ht="39.950000000000003" customHeight="1" x14ac:dyDescent="0.25">
      <c r="A230" s="69"/>
      <c r="B230" s="66"/>
      <c r="C230" s="37">
        <v>227</v>
      </c>
      <c r="D230" s="63"/>
      <c r="E230" s="42" t="s">
        <v>92</v>
      </c>
      <c r="F230" s="43" t="s">
        <v>38</v>
      </c>
      <c r="G230" s="43" t="s">
        <v>121</v>
      </c>
      <c r="H230" s="43" t="s">
        <v>30</v>
      </c>
      <c r="I230" s="41">
        <v>20</v>
      </c>
      <c r="J230" s="16">
        <v>0</v>
      </c>
      <c r="K230" s="21">
        <f t="shared" si="6"/>
        <v>0</v>
      </c>
      <c r="L230" s="22" t="str">
        <f t="shared" si="4"/>
        <v>OK</v>
      </c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50"/>
      <c r="Z230" s="50"/>
      <c r="AA230" s="50"/>
      <c r="AB230" s="50"/>
    </row>
    <row r="231" spans="1:28" ht="39.950000000000003" customHeight="1" x14ac:dyDescent="0.25">
      <c r="A231" s="69"/>
      <c r="B231" s="66"/>
      <c r="C231" s="37">
        <v>228</v>
      </c>
      <c r="D231" s="63"/>
      <c r="E231" s="42" t="s">
        <v>94</v>
      </c>
      <c r="F231" s="43" t="s">
        <v>126</v>
      </c>
      <c r="G231" s="43" t="s">
        <v>138</v>
      </c>
      <c r="H231" s="43" t="s">
        <v>30</v>
      </c>
      <c r="I231" s="41">
        <v>133</v>
      </c>
      <c r="J231" s="16">
        <v>0</v>
      </c>
      <c r="K231" s="21">
        <f t="shared" si="6"/>
        <v>0</v>
      </c>
      <c r="L231" s="22" t="str">
        <f t="shared" si="4"/>
        <v>OK</v>
      </c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50"/>
      <c r="Z231" s="50"/>
      <c r="AA231" s="50"/>
      <c r="AB231" s="50"/>
    </row>
    <row r="232" spans="1:28" ht="39.950000000000003" customHeight="1" x14ac:dyDescent="0.25">
      <c r="A232" s="70"/>
      <c r="B232" s="67"/>
      <c r="C232" s="37">
        <v>229</v>
      </c>
      <c r="D232" s="64"/>
      <c r="E232" s="42" t="s">
        <v>95</v>
      </c>
      <c r="F232" s="43" t="s">
        <v>126</v>
      </c>
      <c r="G232" s="43" t="s">
        <v>138</v>
      </c>
      <c r="H232" s="43" t="s">
        <v>30</v>
      </c>
      <c r="I232" s="41">
        <v>204.77</v>
      </c>
      <c r="J232" s="16">
        <v>0</v>
      </c>
      <c r="K232" s="21">
        <f t="shared" si="6"/>
        <v>0</v>
      </c>
      <c r="L232" s="22" t="str">
        <f t="shared" si="4"/>
        <v>OK</v>
      </c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50"/>
      <c r="Z232" s="50"/>
      <c r="AA232" s="50"/>
      <c r="AB232" s="50"/>
    </row>
    <row r="233" spans="1:28" ht="39.950000000000003" customHeight="1" x14ac:dyDescent="0.25">
      <c r="A233" s="68" t="s">
        <v>146</v>
      </c>
      <c r="B233" s="65">
        <v>7</v>
      </c>
      <c r="C233" s="37">
        <v>230</v>
      </c>
      <c r="D233" s="62" t="s">
        <v>125</v>
      </c>
      <c r="E233" s="42" t="s">
        <v>28</v>
      </c>
      <c r="F233" s="43" t="s">
        <v>126</v>
      </c>
      <c r="G233" s="43" t="s">
        <v>138</v>
      </c>
      <c r="H233" s="43" t="s">
        <v>30</v>
      </c>
      <c r="I233" s="41">
        <v>177</v>
      </c>
      <c r="J233" s="16">
        <v>12</v>
      </c>
      <c r="K233" s="21">
        <f t="shared" si="6"/>
        <v>12</v>
      </c>
      <c r="L233" s="22" t="str">
        <f t="shared" si="4"/>
        <v>OK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50"/>
      <c r="Z233" s="50"/>
      <c r="AA233" s="50"/>
      <c r="AB233" s="50"/>
    </row>
    <row r="234" spans="1:28" ht="39.950000000000003" customHeight="1" x14ac:dyDescent="0.25">
      <c r="A234" s="69"/>
      <c r="B234" s="66"/>
      <c r="C234" s="37">
        <v>231</v>
      </c>
      <c r="D234" s="63"/>
      <c r="E234" s="42" t="s">
        <v>31</v>
      </c>
      <c r="F234" s="43" t="s">
        <v>32</v>
      </c>
      <c r="G234" s="43" t="s">
        <v>138</v>
      </c>
      <c r="H234" s="43" t="s">
        <v>30</v>
      </c>
      <c r="I234" s="41">
        <v>20</v>
      </c>
      <c r="J234" s="16">
        <v>500</v>
      </c>
      <c r="K234" s="21">
        <f t="shared" si="6"/>
        <v>500</v>
      </c>
      <c r="L234" s="22" t="str">
        <f t="shared" si="4"/>
        <v>OK</v>
      </c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50"/>
      <c r="Z234" s="50"/>
      <c r="AA234" s="50"/>
      <c r="AB234" s="50"/>
    </row>
    <row r="235" spans="1:28" ht="39.950000000000003" customHeight="1" x14ac:dyDescent="0.25">
      <c r="A235" s="69"/>
      <c r="B235" s="66"/>
      <c r="C235" s="37">
        <v>232</v>
      </c>
      <c r="D235" s="63"/>
      <c r="E235" s="42" t="s">
        <v>33</v>
      </c>
      <c r="F235" s="43" t="s">
        <v>126</v>
      </c>
      <c r="G235" s="43" t="s">
        <v>138</v>
      </c>
      <c r="H235" s="43" t="s">
        <v>30</v>
      </c>
      <c r="I235" s="41">
        <v>32</v>
      </c>
      <c r="J235" s="16">
        <v>100</v>
      </c>
      <c r="K235" s="21">
        <f t="shared" si="6"/>
        <v>100</v>
      </c>
      <c r="L235" s="22" t="str">
        <f t="shared" si="4"/>
        <v>OK</v>
      </c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50"/>
      <c r="Z235" s="50"/>
      <c r="AA235" s="50"/>
      <c r="AB235" s="50"/>
    </row>
    <row r="236" spans="1:28" ht="39.950000000000003" customHeight="1" x14ac:dyDescent="0.25">
      <c r="A236" s="69"/>
      <c r="B236" s="66"/>
      <c r="C236" s="37">
        <v>233</v>
      </c>
      <c r="D236" s="63"/>
      <c r="E236" s="42" t="s">
        <v>34</v>
      </c>
      <c r="F236" s="43" t="s">
        <v>126</v>
      </c>
      <c r="G236" s="43" t="s">
        <v>102</v>
      </c>
      <c r="H236" s="43" t="s">
        <v>30</v>
      </c>
      <c r="I236" s="41">
        <v>52</v>
      </c>
      <c r="J236" s="16">
        <v>100</v>
      </c>
      <c r="K236" s="21">
        <f t="shared" si="6"/>
        <v>100</v>
      </c>
      <c r="L236" s="22" t="str">
        <f t="shared" si="4"/>
        <v>OK</v>
      </c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50"/>
      <c r="Z236" s="50"/>
      <c r="AA236" s="50"/>
      <c r="AB236" s="50"/>
    </row>
    <row r="237" spans="1:28" ht="39.950000000000003" customHeight="1" x14ac:dyDescent="0.25">
      <c r="A237" s="69"/>
      <c r="B237" s="66"/>
      <c r="C237" s="37">
        <v>234</v>
      </c>
      <c r="D237" s="63"/>
      <c r="E237" s="42" t="s">
        <v>36</v>
      </c>
      <c r="F237" s="43" t="s">
        <v>126</v>
      </c>
      <c r="G237" s="43" t="s">
        <v>103</v>
      </c>
      <c r="H237" s="43" t="s">
        <v>30</v>
      </c>
      <c r="I237" s="41">
        <v>75</v>
      </c>
      <c r="J237" s="16">
        <v>100</v>
      </c>
      <c r="K237" s="21">
        <f t="shared" si="6"/>
        <v>100</v>
      </c>
      <c r="L237" s="22" t="str">
        <f t="shared" si="4"/>
        <v>OK</v>
      </c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50"/>
      <c r="Z237" s="50"/>
      <c r="AA237" s="50"/>
      <c r="AB237" s="50"/>
    </row>
    <row r="238" spans="1:28" ht="39.950000000000003" customHeight="1" x14ac:dyDescent="0.25">
      <c r="A238" s="69"/>
      <c r="B238" s="66"/>
      <c r="C238" s="37">
        <v>235</v>
      </c>
      <c r="D238" s="63"/>
      <c r="E238" s="42" t="s">
        <v>128</v>
      </c>
      <c r="F238" s="43" t="s">
        <v>126</v>
      </c>
      <c r="G238" s="43" t="s">
        <v>138</v>
      </c>
      <c r="H238" s="43" t="s">
        <v>30</v>
      </c>
      <c r="I238" s="41">
        <v>6.59</v>
      </c>
      <c r="J238" s="16">
        <v>100</v>
      </c>
      <c r="K238" s="21">
        <f t="shared" si="6"/>
        <v>100</v>
      </c>
      <c r="L238" s="22" t="str">
        <f t="shared" si="4"/>
        <v>OK</v>
      </c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50"/>
      <c r="Z238" s="50"/>
      <c r="AA238" s="50"/>
      <c r="AB238" s="50"/>
    </row>
    <row r="239" spans="1:28" ht="39.950000000000003" customHeight="1" x14ac:dyDescent="0.25">
      <c r="A239" s="69"/>
      <c r="B239" s="66"/>
      <c r="C239" s="37">
        <v>236</v>
      </c>
      <c r="D239" s="63"/>
      <c r="E239" s="42" t="s">
        <v>129</v>
      </c>
      <c r="F239" s="43" t="s">
        <v>38</v>
      </c>
      <c r="G239" s="43" t="s">
        <v>104</v>
      </c>
      <c r="H239" s="43" t="s">
        <v>30</v>
      </c>
      <c r="I239" s="41">
        <v>13.33</v>
      </c>
      <c r="J239" s="16">
        <v>4000</v>
      </c>
      <c r="K239" s="21">
        <f t="shared" si="6"/>
        <v>4000</v>
      </c>
      <c r="L239" s="22" t="str">
        <f t="shared" si="4"/>
        <v>OK</v>
      </c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50"/>
      <c r="Z239" s="50"/>
      <c r="AA239" s="50"/>
      <c r="AB239" s="50"/>
    </row>
    <row r="240" spans="1:28" ht="39.950000000000003" customHeight="1" x14ac:dyDescent="0.25">
      <c r="A240" s="69"/>
      <c r="B240" s="66"/>
      <c r="C240" s="37">
        <v>237</v>
      </c>
      <c r="D240" s="63"/>
      <c r="E240" s="42" t="s">
        <v>130</v>
      </c>
      <c r="F240" s="43" t="s">
        <v>38</v>
      </c>
      <c r="G240" s="43" t="s">
        <v>105</v>
      </c>
      <c r="H240" s="43" t="s">
        <v>30</v>
      </c>
      <c r="I240" s="41">
        <v>19.63</v>
      </c>
      <c r="J240" s="16">
        <v>2000</v>
      </c>
      <c r="K240" s="21">
        <f t="shared" si="6"/>
        <v>2000</v>
      </c>
      <c r="L240" s="22" t="str">
        <f t="shared" si="4"/>
        <v>OK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50"/>
      <c r="Z240" s="50"/>
      <c r="AA240" s="50"/>
      <c r="AB240" s="50"/>
    </row>
    <row r="241" spans="1:28" ht="39.950000000000003" customHeight="1" x14ac:dyDescent="0.25">
      <c r="A241" s="69"/>
      <c r="B241" s="66"/>
      <c r="C241" s="37">
        <v>238</v>
      </c>
      <c r="D241" s="63"/>
      <c r="E241" s="42" t="s">
        <v>131</v>
      </c>
      <c r="F241" s="43" t="s">
        <v>38</v>
      </c>
      <c r="G241" s="43" t="s">
        <v>106</v>
      </c>
      <c r="H241" s="43" t="s">
        <v>30</v>
      </c>
      <c r="I241" s="41">
        <v>13</v>
      </c>
      <c r="J241" s="16">
        <v>200</v>
      </c>
      <c r="K241" s="21">
        <f t="shared" si="6"/>
        <v>200</v>
      </c>
      <c r="L241" s="22" t="str">
        <f t="shared" si="4"/>
        <v>OK</v>
      </c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50"/>
      <c r="Z241" s="50"/>
      <c r="AA241" s="50"/>
      <c r="AB241" s="50"/>
    </row>
    <row r="242" spans="1:28" ht="39.950000000000003" customHeight="1" x14ac:dyDescent="0.25">
      <c r="A242" s="69"/>
      <c r="B242" s="66"/>
      <c r="C242" s="37">
        <v>239</v>
      </c>
      <c r="D242" s="63"/>
      <c r="E242" s="42" t="s">
        <v>42</v>
      </c>
      <c r="F242" s="43" t="s">
        <v>11</v>
      </c>
      <c r="G242" s="43" t="s">
        <v>138</v>
      </c>
      <c r="H242" s="43" t="s">
        <v>30</v>
      </c>
      <c r="I242" s="41">
        <v>50.51</v>
      </c>
      <c r="J242" s="16">
        <v>50</v>
      </c>
      <c r="K242" s="21">
        <f t="shared" si="6"/>
        <v>50</v>
      </c>
      <c r="L242" s="22" t="str">
        <f t="shared" si="4"/>
        <v>OK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50"/>
      <c r="Z242" s="50"/>
      <c r="AA242" s="50"/>
      <c r="AB242" s="50"/>
    </row>
    <row r="243" spans="1:28" ht="39.950000000000003" customHeight="1" x14ac:dyDescent="0.25">
      <c r="A243" s="69"/>
      <c r="B243" s="66"/>
      <c r="C243" s="37">
        <v>240</v>
      </c>
      <c r="D243" s="63"/>
      <c r="E243" s="42" t="s">
        <v>43</v>
      </c>
      <c r="F243" s="43" t="s">
        <v>44</v>
      </c>
      <c r="G243" s="43" t="s">
        <v>138</v>
      </c>
      <c r="H243" s="43" t="s">
        <v>30</v>
      </c>
      <c r="I243" s="41">
        <v>25.04</v>
      </c>
      <c r="J243" s="16">
        <v>84</v>
      </c>
      <c r="K243" s="21">
        <f t="shared" si="6"/>
        <v>84</v>
      </c>
      <c r="L243" s="22" t="str">
        <f t="shared" si="4"/>
        <v>OK</v>
      </c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50"/>
      <c r="Z243" s="50"/>
      <c r="AA243" s="50"/>
      <c r="AB243" s="50"/>
    </row>
    <row r="244" spans="1:28" ht="39.950000000000003" customHeight="1" x14ac:dyDescent="0.25">
      <c r="A244" s="69"/>
      <c r="B244" s="66"/>
      <c r="C244" s="37">
        <v>241</v>
      </c>
      <c r="D244" s="63"/>
      <c r="E244" s="42" t="s">
        <v>45</v>
      </c>
      <c r="F244" s="43" t="s">
        <v>38</v>
      </c>
      <c r="G244" s="43" t="s">
        <v>107</v>
      </c>
      <c r="H244" s="43" t="s">
        <v>30</v>
      </c>
      <c r="I244" s="41">
        <v>34.21</v>
      </c>
      <c r="J244" s="16">
        <v>100</v>
      </c>
      <c r="K244" s="21">
        <f t="shared" si="6"/>
        <v>100</v>
      </c>
      <c r="L244" s="22" t="str">
        <f t="shared" si="4"/>
        <v>OK</v>
      </c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50"/>
      <c r="Z244" s="50"/>
      <c r="AA244" s="50"/>
      <c r="AB244" s="50"/>
    </row>
    <row r="245" spans="1:28" ht="39.950000000000003" customHeight="1" x14ac:dyDescent="0.25">
      <c r="A245" s="69"/>
      <c r="B245" s="66"/>
      <c r="C245" s="37">
        <v>242</v>
      </c>
      <c r="D245" s="63"/>
      <c r="E245" s="42" t="s">
        <v>47</v>
      </c>
      <c r="F245" s="43" t="s">
        <v>38</v>
      </c>
      <c r="G245" s="43" t="s">
        <v>108</v>
      </c>
      <c r="H245" s="43" t="s">
        <v>30</v>
      </c>
      <c r="I245" s="41">
        <v>27</v>
      </c>
      <c r="J245" s="16">
        <v>200</v>
      </c>
      <c r="K245" s="21">
        <f t="shared" si="6"/>
        <v>200</v>
      </c>
      <c r="L245" s="22" t="str">
        <f t="shared" si="4"/>
        <v>OK</v>
      </c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50"/>
      <c r="Z245" s="50"/>
      <c r="AA245" s="50"/>
      <c r="AB245" s="50"/>
    </row>
    <row r="246" spans="1:28" ht="39.950000000000003" customHeight="1" x14ac:dyDescent="0.25">
      <c r="A246" s="69"/>
      <c r="B246" s="66"/>
      <c r="C246" s="37">
        <v>243</v>
      </c>
      <c r="D246" s="63"/>
      <c r="E246" s="42" t="s">
        <v>49</v>
      </c>
      <c r="F246" s="43" t="s">
        <v>38</v>
      </c>
      <c r="G246" s="43" t="s">
        <v>109</v>
      </c>
      <c r="H246" s="43" t="s">
        <v>30</v>
      </c>
      <c r="I246" s="41">
        <v>18</v>
      </c>
      <c r="J246" s="16">
        <v>200</v>
      </c>
      <c r="K246" s="21">
        <f t="shared" si="6"/>
        <v>200</v>
      </c>
      <c r="L246" s="22" t="str">
        <f t="shared" si="4"/>
        <v>OK</v>
      </c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50"/>
      <c r="Z246" s="50"/>
      <c r="AA246" s="50"/>
      <c r="AB246" s="50"/>
    </row>
    <row r="247" spans="1:28" ht="39.950000000000003" customHeight="1" x14ac:dyDescent="0.25">
      <c r="A247" s="69"/>
      <c r="B247" s="66"/>
      <c r="C247" s="37">
        <v>244</v>
      </c>
      <c r="D247" s="63"/>
      <c r="E247" s="42" t="s">
        <v>51</v>
      </c>
      <c r="F247" s="43" t="s">
        <v>38</v>
      </c>
      <c r="G247" s="43" t="s">
        <v>110</v>
      </c>
      <c r="H247" s="43" t="s">
        <v>30</v>
      </c>
      <c r="I247" s="41">
        <v>240.3</v>
      </c>
      <c r="J247" s="16">
        <v>50</v>
      </c>
      <c r="K247" s="21">
        <f t="shared" si="6"/>
        <v>50</v>
      </c>
      <c r="L247" s="22" t="str">
        <f t="shared" si="4"/>
        <v>OK</v>
      </c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50"/>
      <c r="Z247" s="50"/>
      <c r="AA247" s="50"/>
      <c r="AB247" s="50"/>
    </row>
    <row r="248" spans="1:28" ht="39.950000000000003" customHeight="1" x14ac:dyDescent="0.25">
      <c r="A248" s="69"/>
      <c r="B248" s="66"/>
      <c r="C248" s="37">
        <v>245</v>
      </c>
      <c r="D248" s="63"/>
      <c r="E248" s="42" t="s">
        <v>53</v>
      </c>
      <c r="F248" s="43" t="s">
        <v>38</v>
      </c>
      <c r="G248" s="43" t="s">
        <v>111</v>
      </c>
      <c r="H248" s="43" t="s">
        <v>30</v>
      </c>
      <c r="I248" s="41">
        <v>262.35000000000002</v>
      </c>
      <c r="J248" s="16">
        <v>50</v>
      </c>
      <c r="K248" s="21">
        <f t="shared" si="6"/>
        <v>50</v>
      </c>
      <c r="L248" s="22" t="str">
        <f t="shared" si="4"/>
        <v>OK</v>
      </c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50"/>
      <c r="Z248" s="50"/>
      <c r="AA248" s="50"/>
      <c r="AB248" s="50"/>
    </row>
    <row r="249" spans="1:28" ht="39.950000000000003" customHeight="1" x14ac:dyDescent="0.25">
      <c r="A249" s="69"/>
      <c r="B249" s="66"/>
      <c r="C249" s="37">
        <v>246</v>
      </c>
      <c r="D249" s="63"/>
      <c r="E249" s="42" t="s">
        <v>55</v>
      </c>
      <c r="F249" s="43" t="s">
        <v>38</v>
      </c>
      <c r="G249" s="43" t="s">
        <v>122</v>
      </c>
      <c r="H249" s="43" t="s">
        <v>30</v>
      </c>
      <c r="I249" s="41">
        <v>78.8</v>
      </c>
      <c r="J249" s="16">
        <v>100</v>
      </c>
      <c r="K249" s="21">
        <f t="shared" ref="K249:K312" si="7">J249-(SUM(M249:AB249))</f>
        <v>100</v>
      </c>
      <c r="L249" s="22" t="str">
        <f t="shared" si="4"/>
        <v>OK</v>
      </c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50"/>
      <c r="Z249" s="50"/>
      <c r="AA249" s="50"/>
      <c r="AB249" s="50"/>
    </row>
    <row r="250" spans="1:28" ht="39.950000000000003" customHeight="1" x14ac:dyDescent="0.25">
      <c r="A250" s="69"/>
      <c r="B250" s="66"/>
      <c r="C250" s="37">
        <v>247</v>
      </c>
      <c r="D250" s="63"/>
      <c r="E250" s="42" t="s">
        <v>57</v>
      </c>
      <c r="F250" s="43" t="s">
        <v>38</v>
      </c>
      <c r="G250" s="43" t="s">
        <v>123</v>
      </c>
      <c r="H250" s="43" t="s">
        <v>30</v>
      </c>
      <c r="I250" s="41">
        <v>33.17</v>
      </c>
      <c r="J250" s="16">
        <v>100</v>
      </c>
      <c r="K250" s="21">
        <f t="shared" si="7"/>
        <v>100</v>
      </c>
      <c r="L250" s="22" t="str">
        <f t="shared" si="4"/>
        <v>OK</v>
      </c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50"/>
      <c r="Z250" s="50"/>
      <c r="AA250" s="50"/>
      <c r="AB250" s="50"/>
    </row>
    <row r="251" spans="1:28" ht="39.950000000000003" customHeight="1" x14ac:dyDescent="0.25">
      <c r="A251" s="69"/>
      <c r="B251" s="66"/>
      <c r="C251" s="37">
        <v>248</v>
      </c>
      <c r="D251" s="63"/>
      <c r="E251" s="42" t="s">
        <v>59</v>
      </c>
      <c r="F251" s="43" t="s">
        <v>38</v>
      </c>
      <c r="G251" s="43" t="s">
        <v>114</v>
      </c>
      <c r="H251" s="43" t="s">
        <v>30</v>
      </c>
      <c r="I251" s="41">
        <v>74.31</v>
      </c>
      <c r="J251" s="16">
        <v>100</v>
      </c>
      <c r="K251" s="21">
        <f t="shared" si="7"/>
        <v>100</v>
      </c>
      <c r="L251" s="22" t="str">
        <f t="shared" si="4"/>
        <v>OK</v>
      </c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50"/>
      <c r="Z251" s="50"/>
      <c r="AA251" s="50"/>
      <c r="AB251" s="50"/>
    </row>
    <row r="252" spans="1:28" ht="39.950000000000003" customHeight="1" x14ac:dyDescent="0.25">
      <c r="A252" s="69"/>
      <c r="B252" s="66"/>
      <c r="C252" s="37">
        <v>249</v>
      </c>
      <c r="D252" s="63"/>
      <c r="E252" s="42" t="s">
        <v>61</v>
      </c>
      <c r="F252" s="43" t="s">
        <v>38</v>
      </c>
      <c r="G252" s="43" t="s">
        <v>115</v>
      </c>
      <c r="H252" s="43" t="s">
        <v>30</v>
      </c>
      <c r="I252" s="41">
        <v>124.47</v>
      </c>
      <c r="J252" s="16">
        <v>80</v>
      </c>
      <c r="K252" s="21">
        <f t="shared" si="7"/>
        <v>80</v>
      </c>
      <c r="L252" s="22" t="str">
        <f t="shared" si="4"/>
        <v>OK</v>
      </c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50"/>
      <c r="Z252" s="50"/>
      <c r="AA252" s="50"/>
      <c r="AB252" s="50"/>
    </row>
    <row r="253" spans="1:28" ht="39.950000000000003" customHeight="1" x14ac:dyDescent="0.25">
      <c r="A253" s="69"/>
      <c r="B253" s="66"/>
      <c r="C253" s="37">
        <v>250</v>
      </c>
      <c r="D253" s="63"/>
      <c r="E253" s="42" t="s">
        <v>63</v>
      </c>
      <c r="F253" s="43" t="s">
        <v>126</v>
      </c>
      <c r="G253" s="43" t="s">
        <v>116</v>
      </c>
      <c r="H253" s="43" t="s">
        <v>30</v>
      </c>
      <c r="I253" s="41">
        <v>1329.82</v>
      </c>
      <c r="J253" s="16">
        <v>2</v>
      </c>
      <c r="K253" s="21">
        <f t="shared" si="7"/>
        <v>2</v>
      </c>
      <c r="L253" s="22" t="str">
        <f t="shared" si="4"/>
        <v>OK</v>
      </c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50"/>
      <c r="Z253" s="50"/>
      <c r="AA253" s="50"/>
      <c r="AB253" s="50"/>
    </row>
    <row r="254" spans="1:28" ht="39.950000000000003" customHeight="1" x14ac:dyDescent="0.25">
      <c r="A254" s="69"/>
      <c r="B254" s="66"/>
      <c r="C254" s="37">
        <v>251</v>
      </c>
      <c r="D254" s="63"/>
      <c r="E254" s="42" t="s">
        <v>65</v>
      </c>
      <c r="F254" s="43" t="s">
        <v>126</v>
      </c>
      <c r="G254" s="43" t="s">
        <v>116</v>
      </c>
      <c r="H254" s="43" t="s">
        <v>30</v>
      </c>
      <c r="I254" s="41">
        <v>699.21</v>
      </c>
      <c r="J254" s="16">
        <v>4</v>
      </c>
      <c r="K254" s="21">
        <f t="shared" si="7"/>
        <v>4</v>
      </c>
      <c r="L254" s="22" t="str">
        <f t="shared" si="4"/>
        <v>OK</v>
      </c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50"/>
      <c r="Z254" s="50"/>
      <c r="AA254" s="50"/>
      <c r="AB254" s="50"/>
    </row>
    <row r="255" spans="1:28" ht="39.950000000000003" customHeight="1" x14ac:dyDescent="0.25">
      <c r="A255" s="69"/>
      <c r="B255" s="66"/>
      <c r="C255" s="37">
        <v>252</v>
      </c>
      <c r="D255" s="63"/>
      <c r="E255" s="42" t="s">
        <v>66</v>
      </c>
      <c r="F255" s="43" t="s">
        <v>126</v>
      </c>
      <c r="G255" s="43" t="s">
        <v>117</v>
      </c>
      <c r="H255" s="43" t="s">
        <v>30</v>
      </c>
      <c r="I255" s="41">
        <v>160</v>
      </c>
      <c r="J255" s="16">
        <v>4</v>
      </c>
      <c r="K255" s="21">
        <f t="shared" si="7"/>
        <v>4</v>
      </c>
      <c r="L255" s="22" t="str">
        <f t="shared" si="4"/>
        <v>OK</v>
      </c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50"/>
      <c r="Z255" s="50"/>
      <c r="AA255" s="50"/>
      <c r="AB255" s="50"/>
    </row>
    <row r="256" spans="1:28" ht="39.950000000000003" customHeight="1" x14ac:dyDescent="0.25">
      <c r="A256" s="69"/>
      <c r="B256" s="66"/>
      <c r="C256" s="37">
        <v>253</v>
      </c>
      <c r="D256" s="63"/>
      <c r="E256" s="42" t="s">
        <v>70</v>
      </c>
      <c r="F256" s="43" t="s">
        <v>126</v>
      </c>
      <c r="G256" s="43" t="s">
        <v>138</v>
      </c>
      <c r="H256" s="43" t="s">
        <v>30</v>
      </c>
      <c r="I256" s="41">
        <v>433.26</v>
      </c>
      <c r="J256" s="16">
        <v>4</v>
      </c>
      <c r="K256" s="21">
        <f t="shared" si="7"/>
        <v>4</v>
      </c>
      <c r="L256" s="22" t="str">
        <f t="shared" si="4"/>
        <v>OK</v>
      </c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50"/>
      <c r="Z256" s="50"/>
      <c r="AA256" s="50"/>
      <c r="AB256" s="50"/>
    </row>
    <row r="257" spans="1:28" ht="39.950000000000003" customHeight="1" x14ac:dyDescent="0.25">
      <c r="A257" s="69"/>
      <c r="B257" s="66"/>
      <c r="C257" s="37">
        <v>254</v>
      </c>
      <c r="D257" s="63"/>
      <c r="E257" s="42" t="s">
        <v>71</v>
      </c>
      <c r="F257" s="43" t="s">
        <v>126</v>
      </c>
      <c r="G257" s="43" t="s">
        <v>72</v>
      </c>
      <c r="H257" s="43" t="s">
        <v>30</v>
      </c>
      <c r="I257" s="41">
        <v>164.74</v>
      </c>
      <c r="J257" s="16">
        <v>4</v>
      </c>
      <c r="K257" s="21">
        <f t="shared" si="7"/>
        <v>4</v>
      </c>
      <c r="L257" s="22" t="str">
        <f t="shared" si="4"/>
        <v>OK</v>
      </c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50"/>
      <c r="Z257" s="50"/>
      <c r="AA257" s="50"/>
      <c r="AB257" s="50"/>
    </row>
    <row r="258" spans="1:28" ht="39.950000000000003" customHeight="1" x14ac:dyDescent="0.25">
      <c r="A258" s="69"/>
      <c r="B258" s="66"/>
      <c r="C258" s="37">
        <v>255</v>
      </c>
      <c r="D258" s="63"/>
      <c r="E258" s="42" t="s">
        <v>73</v>
      </c>
      <c r="F258" s="43" t="s">
        <v>126</v>
      </c>
      <c r="G258" s="43" t="s">
        <v>102</v>
      </c>
      <c r="H258" s="43" t="s">
        <v>30</v>
      </c>
      <c r="I258" s="41">
        <v>960</v>
      </c>
      <c r="J258" s="16">
        <v>4</v>
      </c>
      <c r="K258" s="21">
        <f t="shared" si="7"/>
        <v>4</v>
      </c>
      <c r="L258" s="22" t="str">
        <f t="shared" si="4"/>
        <v>OK</v>
      </c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50"/>
      <c r="Z258" s="50"/>
      <c r="AA258" s="50"/>
      <c r="AB258" s="50"/>
    </row>
    <row r="259" spans="1:28" ht="39.950000000000003" customHeight="1" x14ac:dyDescent="0.25">
      <c r="A259" s="69"/>
      <c r="B259" s="66"/>
      <c r="C259" s="37">
        <v>256</v>
      </c>
      <c r="D259" s="63"/>
      <c r="E259" s="42" t="s">
        <v>75</v>
      </c>
      <c r="F259" s="43" t="s">
        <v>126</v>
      </c>
      <c r="G259" s="43" t="s">
        <v>103</v>
      </c>
      <c r="H259" s="43" t="s">
        <v>30</v>
      </c>
      <c r="I259" s="41">
        <v>1340</v>
      </c>
      <c r="J259" s="16">
        <v>4</v>
      </c>
      <c r="K259" s="21">
        <f t="shared" si="7"/>
        <v>4</v>
      </c>
      <c r="L259" s="22" t="str">
        <f t="shared" si="4"/>
        <v>OK</v>
      </c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50"/>
      <c r="Z259" s="50"/>
      <c r="AA259" s="50"/>
      <c r="AB259" s="50"/>
    </row>
    <row r="260" spans="1:28" ht="39.950000000000003" customHeight="1" x14ac:dyDescent="0.25">
      <c r="A260" s="69"/>
      <c r="B260" s="66"/>
      <c r="C260" s="37">
        <v>257</v>
      </c>
      <c r="D260" s="63"/>
      <c r="E260" s="42" t="s">
        <v>77</v>
      </c>
      <c r="F260" s="43" t="s">
        <v>126</v>
      </c>
      <c r="G260" s="43" t="s">
        <v>138</v>
      </c>
      <c r="H260" s="43" t="s">
        <v>30</v>
      </c>
      <c r="I260" s="41">
        <v>610.15</v>
      </c>
      <c r="J260" s="16">
        <v>4</v>
      </c>
      <c r="K260" s="21">
        <f t="shared" si="7"/>
        <v>4</v>
      </c>
      <c r="L260" s="22" t="str">
        <f t="shared" si="4"/>
        <v>OK</v>
      </c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50"/>
      <c r="Z260" s="50"/>
      <c r="AA260" s="50"/>
      <c r="AB260" s="50"/>
    </row>
    <row r="261" spans="1:28" ht="39.950000000000003" customHeight="1" x14ac:dyDescent="0.25">
      <c r="A261" s="69"/>
      <c r="B261" s="66"/>
      <c r="C261" s="37">
        <v>258</v>
      </c>
      <c r="D261" s="63"/>
      <c r="E261" s="42" t="s">
        <v>78</v>
      </c>
      <c r="F261" s="43" t="s">
        <v>126</v>
      </c>
      <c r="G261" s="43" t="s">
        <v>138</v>
      </c>
      <c r="H261" s="43" t="s">
        <v>30</v>
      </c>
      <c r="I261" s="41">
        <v>1150.1199999999999</v>
      </c>
      <c r="J261" s="16">
        <v>5</v>
      </c>
      <c r="K261" s="21">
        <f t="shared" si="7"/>
        <v>5</v>
      </c>
      <c r="L261" s="22" t="str">
        <f t="shared" si="4"/>
        <v>OK</v>
      </c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50"/>
      <c r="Z261" s="50"/>
      <c r="AA261" s="50"/>
      <c r="AB261" s="50"/>
    </row>
    <row r="262" spans="1:28" ht="39.950000000000003" customHeight="1" x14ac:dyDescent="0.25">
      <c r="A262" s="69"/>
      <c r="B262" s="66"/>
      <c r="C262" s="37">
        <v>259</v>
      </c>
      <c r="D262" s="63"/>
      <c r="E262" s="42" t="s">
        <v>79</v>
      </c>
      <c r="F262" s="43" t="s">
        <v>126</v>
      </c>
      <c r="G262" s="43" t="s">
        <v>138</v>
      </c>
      <c r="H262" s="43" t="s">
        <v>30</v>
      </c>
      <c r="I262" s="41">
        <v>90</v>
      </c>
      <c r="J262" s="16">
        <v>12</v>
      </c>
      <c r="K262" s="21">
        <f t="shared" si="7"/>
        <v>12</v>
      </c>
      <c r="L262" s="22" t="str">
        <f t="shared" si="4"/>
        <v>OK</v>
      </c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50"/>
      <c r="Z262" s="50"/>
      <c r="AA262" s="50"/>
      <c r="AB262" s="50"/>
    </row>
    <row r="263" spans="1:28" ht="39.950000000000003" customHeight="1" x14ac:dyDescent="0.25">
      <c r="A263" s="69"/>
      <c r="B263" s="66"/>
      <c r="C263" s="37">
        <v>260</v>
      </c>
      <c r="D263" s="63"/>
      <c r="E263" s="42" t="s">
        <v>132</v>
      </c>
      <c r="F263" s="43" t="s">
        <v>126</v>
      </c>
      <c r="G263" s="43" t="s">
        <v>138</v>
      </c>
      <c r="H263" s="43" t="s">
        <v>30</v>
      </c>
      <c r="I263" s="41">
        <v>85.21</v>
      </c>
      <c r="J263" s="16">
        <v>4</v>
      </c>
      <c r="K263" s="21">
        <f t="shared" si="7"/>
        <v>4</v>
      </c>
      <c r="L263" s="22" t="str">
        <f t="shared" si="4"/>
        <v>OK</v>
      </c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50"/>
      <c r="Z263" s="50"/>
      <c r="AA263" s="50"/>
      <c r="AB263" s="50"/>
    </row>
    <row r="264" spans="1:28" ht="39.950000000000003" customHeight="1" x14ac:dyDescent="0.25">
      <c r="A264" s="69"/>
      <c r="B264" s="66"/>
      <c r="C264" s="37">
        <v>261</v>
      </c>
      <c r="D264" s="63"/>
      <c r="E264" s="42" t="s">
        <v>133</v>
      </c>
      <c r="F264" s="43" t="s">
        <v>38</v>
      </c>
      <c r="G264" s="43" t="s">
        <v>118</v>
      </c>
      <c r="H264" s="43" t="s">
        <v>30</v>
      </c>
      <c r="I264" s="41">
        <v>16.18</v>
      </c>
      <c r="J264" s="16">
        <v>600</v>
      </c>
      <c r="K264" s="21">
        <f t="shared" si="7"/>
        <v>600</v>
      </c>
      <c r="L264" s="22" t="str">
        <f t="shared" si="4"/>
        <v>OK</v>
      </c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50"/>
      <c r="Z264" s="50"/>
      <c r="AA264" s="50"/>
      <c r="AB264" s="50"/>
    </row>
    <row r="265" spans="1:28" ht="39.950000000000003" customHeight="1" x14ac:dyDescent="0.25">
      <c r="A265" s="69"/>
      <c r="B265" s="66"/>
      <c r="C265" s="37">
        <v>262</v>
      </c>
      <c r="D265" s="63"/>
      <c r="E265" s="42" t="s">
        <v>136</v>
      </c>
      <c r="F265" s="43" t="s">
        <v>38</v>
      </c>
      <c r="G265" s="43" t="s">
        <v>119</v>
      </c>
      <c r="H265" s="43" t="s">
        <v>30</v>
      </c>
      <c r="I265" s="41">
        <v>65.41</v>
      </c>
      <c r="J265" s="16">
        <v>400</v>
      </c>
      <c r="K265" s="21">
        <f t="shared" si="7"/>
        <v>400</v>
      </c>
      <c r="L265" s="22" t="str">
        <f t="shared" si="4"/>
        <v>OK</v>
      </c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50"/>
      <c r="Z265" s="50"/>
      <c r="AA265" s="50"/>
      <c r="AB265" s="50"/>
    </row>
    <row r="266" spans="1:28" ht="39.950000000000003" customHeight="1" x14ac:dyDescent="0.25">
      <c r="A266" s="69"/>
      <c r="B266" s="66"/>
      <c r="C266" s="37">
        <v>263</v>
      </c>
      <c r="D266" s="63"/>
      <c r="E266" s="42" t="s">
        <v>137</v>
      </c>
      <c r="F266" s="43" t="s">
        <v>38</v>
      </c>
      <c r="G266" s="43" t="s">
        <v>120</v>
      </c>
      <c r="H266" s="43" t="s">
        <v>30</v>
      </c>
      <c r="I266" s="41">
        <v>34.229999999999997</v>
      </c>
      <c r="J266" s="16">
        <v>400</v>
      </c>
      <c r="K266" s="21">
        <f t="shared" si="7"/>
        <v>400</v>
      </c>
      <c r="L266" s="22" t="str">
        <f t="shared" si="4"/>
        <v>OK</v>
      </c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50"/>
      <c r="Z266" s="50"/>
      <c r="AA266" s="50"/>
      <c r="AB266" s="50"/>
    </row>
    <row r="267" spans="1:28" ht="39.950000000000003" customHeight="1" x14ac:dyDescent="0.25">
      <c r="A267" s="69"/>
      <c r="B267" s="66"/>
      <c r="C267" s="37">
        <v>264</v>
      </c>
      <c r="D267" s="63"/>
      <c r="E267" s="42" t="s">
        <v>87</v>
      </c>
      <c r="F267" s="43" t="s">
        <v>126</v>
      </c>
      <c r="G267" s="43" t="s">
        <v>138</v>
      </c>
      <c r="H267" s="43" t="s">
        <v>30</v>
      </c>
      <c r="I267" s="41">
        <v>578.94000000000005</v>
      </c>
      <c r="J267" s="16">
        <v>8</v>
      </c>
      <c r="K267" s="21">
        <f t="shared" si="7"/>
        <v>8</v>
      </c>
      <c r="L267" s="22" t="str">
        <f t="shared" si="4"/>
        <v>OK</v>
      </c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50"/>
      <c r="Z267" s="50"/>
      <c r="AA267" s="50"/>
      <c r="AB267" s="50"/>
    </row>
    <row r="268" spans="1:28" ht="39.950000000000003" customHeight="1" x14ac:dyDescent="0.25">
      <c r="A268" s="69"/>
      <c r="B268" s="66"/>
      <c r="C268" s="37">
        <v>265</v>
      </c>
      <c r="D268" s="63"/>
      <c r="E268" s="42" t="s">
        <v>90</v>
      </c>
      <c r="F268" s="43" t="s">
        <v>38</v>
      </c>
      <c r="G268" s="43" t="s">
        <v>138</v>
      </c>
      <c r="H268" s="43" t="s">
        <v>30</v>
      </c>
      <c r="I268" s="41">
        <v>225.31</v>
      </c>
      <c r="J268" s="16">
        <v>100</v>
      </c>
      <c r="K268" s="21">
        <f t="shared" si="7"/>
        <v>100</v>
      </c>
      <c r="L268" s="22" t="str">
        <f t="shared" si="4"/>
        <v>OK</v>
      </c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50"/>
      <c r="Z268" s="50"/>
      <c r="AA268" s="50"/>
      <c r="AB268" s="50"/>
    </row>
    <row r="269" spans="1:28" ht="39.950000000000003" customHeight="1" x14ac:dyDescent="0.25">
      <c r="A269" s="69"/>
      <c r="B269" s="66"/>
      <c r="C269" s="37">
        <v>266</v>
      </c>
      <c r="D269" s="63"/>
      <c r="E269" s="42" t="s">
        <v>91</v>
      </c>
      <c r="F269" s="43" t="s">
        <v>38</v>
      </c>
      <c r="G269" s="43" t="s">
        <v>138</v>
      </c>
      <c r="H269" s="43" t="s">
        <v>30</v>
      </c>
      <c r="I269" s="41">
        <v>135</v>
      </c>
      <c r="J269" s="16">
        <v>100</v>
      </c>
      <c r="K269" s="21">
        <f t="shared" si="7"/>
        <v>100</v>
      </c>
      <c r="L269" s="22" t="str">
        <f t="shared" si="4"/>
        <v>OK</v>
      </c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50"/>
      <c r="Z269" s="50"/>
      <c r="AA269" s="50"/>
      <c r="AB269" s="50"/>
    </row>
    <row r="270" spans="1:28" ht="39.950000000000003" customHeight="1" x14ac:dyDescent="0.25">
      <c r="A270" s="70"/>
      <c r="B270" s="67"/>
      <c r="C270" s="37">
        <v>267</v>
      </c>
      <c r="D270" s="64"/>
      <c r="E270" s="42" t="s">
        <v>92</v>
      </c>
      <c r="F270" s="43" t="s">
        <v>38</v>
      </c>
      <c r="G270" s="43" t="s">
        <v>121</v>
      </c>
      <c r="H270" s="43" t="s">
        <v>30</v>
      </c>
      <c r="I270" s="41">
        <v>24.21</v>
      </c>
      <c r="J270" s="16">
        <v>200</v>
      </c>
      <c r="K270" s="21">
        <f t="shared" si="7"/>
        <v>200</v>
      </c>
      <c r="L270" s="22" t="str">
        <f t="shared" si="4"/>
        <v>OK</v>
      </c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50"/>
      <c r="Z270" s="50"/>
      <c r="AA270" s="50"/>
      <c r="AB270" s="50"/>
    </row>
    <row r="271" spans="1:28" ht="39.950000000000003" customHeight="1" x14ac:dyDescent="0.25">
      <c r="A271" s="68" t="s">
        <v>147</v>
      </c>
      <c r="B271" s="65">
        <v>8</v>
      </c>
      <c r="C271" s="37">
        <v>268</v>
      </c>
      <c r="D271" s="62" t="s">
        <v>124</v>
      </c>
      <c r="E271" s="42" t="s">
        <v>28</v>
      </c>
      <c r="F271" s="43" t="s">
        <v>126</v>
      </c>
      <c r="G271" s="43" t="s">
        <v>29</v>
      </c>
      <c r="H271" s="43" t="s">
        <v>30</v>
      </c>
      <c r="I271" s="41">
        <v>242.52</v>
      </c>
      <c r="J271" s="16">
        <v>0</v>
      </c>
      <c r="K271" s="21">
        <f t="shared" si="7"/>
        <v>0</v>
      </c>
      <c r="L271" s="22" t="str">
        <f t="shared" si="4"/>
        <v>OK</v>
      </c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50"/>
      <c r="Z271" s="50"/>
      <c r="AA271" s="50"/>
      <c r="AB271" s="50"/>
    </row>
    <row r="272" spans="1:28" ht="39.950000000000003" customHeight="1" x14ac:dyDescent="0.25">
      <c r="A272" s="69"/>
      <c r="B272" s="66"/>
      <c r="C272" s="37">
        <v>269</v>
      </c>
      <c r="D272" s="63"/>
      <c r="E272" s="42" t="s">
        <v>31</v>
      </c>
      <c r="F272" s="43" t="s">
        <v>32</v>
      </c>
      <c r="G272" s="43" t="s">
        <v>29</v>
      </c>
      <c r="H272" s="43" t="s">
        <v>30</v>
      </c>
      <c r="I272" s="41">
        <v>19.399999999999999</v>
      </c>
      <c r="J272" s="16">
        <v>0</v>
      </c>
      <c r="K272" s="21">
        <f t="shared" si="7"/>
        <v>0</v>
      </c>
      <c r="L272" s="22" t="str">
        <f t="shared" si="4"/>
        <v>OK</v>
      </c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50"/>
      <c r="Z272" s="50"/>
      <c r="AA272" s="50"/>
      <c r="AB272" s="50"/>
    </row>
    <row r="273" spans="1:28" ht="39.950000000000003" customHeight="1" x14ac:dyDescent="0.25">
      <c r="A273" s="69"/>
      <c r="B273" s="66"/>
      <c r="C273" s="37">
        <v>270</v>
      </c>
      <c r="D273" s="63"/>
      <c r="E273" s="42" t="s">
        <v>33</v>
      </c>
      <c r="F273" s="43" t="s">
        <v>126</v>
      </c>
      <c r="G273" s="43" t="s">
        <v>29</v>
      </c>
      <c r="H273" s="43" t="s">
        <v>30</v>
      </c>
      <c r="I273" s="41">
        <v>31.04</v>
      </c>
      <c r="J273" s="16">
        <v>0</v>
      </c>
      <c r="K273" s="21">
        <f t="shared" si="7"/>
        <v>0</v>
      </c>
      <c r="L273" s="22" t="str">
        <f t="shared" si="4"/>
        <v>OK</v>
      </c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50"/>
      <c r="Z273" s="50"/>
      <c r="AA273" s="50"/>
      <c r="AB273" s="50"/>
    </row>
    <row r="274" spans="1:28" ht="39.950000000000003" customHeight="1" x14ac:dyDescent="0.25">
      <c r="A274" s="69"/>
      <c r="B274" s="66"/>
      <c r="C274" s="37">
        <v>271</v>
      </c>
      <c r="D274" s="63"/>
      <c r="E274" s="42" t="s">
        <v>34</v>
      </c>
      <c r="F274" s="43" t="s">
        <v>126</v>
      </c>
      <c r="G274" s="43" t="s">
        <v>35</v>
      </c>
      <c r="H274" s="43" t="s">
        <v>30</v>
      </c>
      <c r="I274" s="41">
        <v>50.44</v>
      </c>
      <c r="J274" s="16">
        <v>0</v>
      </c>
      <c r="K274" s="21">
        <f t="shared" si="7"/>
        <v>0</v>
      </c>
      <c r="L274" s="22" t="str">
        <f t="shared" si="4"/>
        <v>OK</v>
      </c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50"/>
      <c r="Z274" s="50"/>
      <c r="AA274" s="50"/>
      <c r="AB274" s="50"/>
    </row>
    <row r="275" spans="1:28" ht="39.950000000000003" customHeight="1" x14ac:dyDescent="0.25">
      <c r="A275" s="69"/>
      <c r="B275" s="66"/>
      <c r="C275" s="37">
        <v>272</v>
      </c>
      <c r="D275" s="63"/>
      <c r="E275" s="42" t="s">
        <v>36</v>
      </c>
      <c r="F275" s="43" t="s">
        <v>126</v>
      </c>
      <c r="G275" s="43" t="s">
        <v>37</v>
      </c>
      <c r="H275" s="43" t="s">
        <v>30</v>
      </c>
      <c r="I275" s="41">
        <v>72.75</v>
      </c>
      <c r="J275" s="16">
        <v>0</v>
      </c>
      <c r="K275" s="21">
        <f t="shared" si="7"/>
        <v>0</v>
      </c>
      <c r="L275" s="22" t="str">
        <f t="shared" si="4"/>
        <v>OK</v>
      </c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50"/>
      <c r="Z275" s="50"/>
      <c r="AA275" s="50"/>
      <c r="AB275" s="50"/>
    </row>
    <row r="276" spans="1:28" ht="39.950000000000003" customHeight="1" x14ac:dyDescent="0.25">
      <c r="A276" s="69"/>
      <c r="B276" s="66"/>
      <c r="C276" s="37">
        <v>273</v>
      </c>
      <c r="D276" s="63"/>
      <c r="E276" s="42" t="s">
        <v>128</v>
      </c>
      <c r="F276" s="43" t="s">
        <v>126</v>
      </c>
      <c r="G276" s="43" t="s">
        <v>29</v>
      </c>
      <c r="H276" s="43" t="s">
        <v>30</v>
      </c>
      <c r="I276" s="41">
        <v>6.39</v>
      </c>
      <c r="J276" s="16">
        <v>0</v>
      </c>
      <c r="K276" s="21">
        <f t="shared" si="7"/>
        <v>0</v>
      </c>
      <c r="L276" s="22" t="str">
        <f t="shared" si="4"/>
        <v>OK</v>
      </c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50"/>
      <c r="Z276" s="50"/>
      <c r="AA276" s="50"/>
      <c r="AB276" s="50"/>
    </row>
    <row r="277" spans="1:28" ht="39.950000000000003" customHeight="1" x14ac:dyDescent="0.25">
      <c r="A277" s="69"/>
      <c r="B277" s="66"/>
      <c r="C277" s="37">
        <v>274</v>
      </c>
      <c r="D277" s="63"/>
      <c r="E277" s="42" t="s">
        <v>129</v>
      </c>
      <c r="F277" s="43" t="s">
        <v>38</v>
      </c>
      <c r="G277" s="43" t="s">
        <v>39</v>
      </c>
      <c r="H277" s="43" t="s">
        <v>30</v>
      </c>
      <c r="I277" s="41">
        <v>12.93</v>
      </c>
      <c r="J277" s="16">
        <v>0</v>
      </c>
      <c r="K277" s="21">
        <f t="shared" si="7"/>
        <v>0</v>
      </c>
      <c r="L277" s="22" t="str">
        <f t="shared" si="4"/>
        <v>OK</v>
      </c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50"/>
      <c r="Z277" s="50"/>
      <c r="AA277" s="50"/>
      <c r="AB277" s="50"/>
    </row>
    <row r="278" spans="1:28" ht="39.950000000000003" customHeight="1" x14ac:dyDescent="0.25">
      <c r="A278" s="69"/>
      <c r="B278" s="66"/>
      <c r="C278" s="37">
        <v>275</v>
      </c>
      <c r="D278" s="63"/>
      <c r="E278" s="42" t="s">
        <v>130</v>
      </c>
      <c r="F278" s="43" t="s">
        <v>38</v>
      </c>
      <c r="G278" s="43" t="s">
        <v>40</v>
      </c>
      <c r="H278" s="43" t="s">
        <v>30</v>
      </c>
      <c r="I278" s="41">
        <v>19.04</v>
      </c>
      <c r="J278" s="16">
        <v>0</v>
      </c>
      <c r="K278" s="21">
        <f t="shared" si="7"/>
        <v>0</v>
      </c>
      <c r="L278" s="22" t="str">
        <f t="shared" si="4"/>
        <v>OK</v>
      </c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50"/>
      <c r="Z278" s="50"/>
      <c r="AA278" s="50"/>
      <c r="AB278" s="50"/>
    </row>
    <row r="279" spans="1:28" ht="39.950000000000003" customHeight="1" x14ac:dyDescent="0.25">
      <c r="A279" s="69"/>
      <c r="B279" s="66"/>
      <c r="C279" s="37">
        <v>276</v>
      </c>
      <c r="D279" s="63"/>
      <c r="E279" s="42" t="s">
        <v>131</v>
      </c>
      <c r="F279" s="43" t="s">
        <v>38</v>
      </c>
      <c r="G279" s="43" t="s">
        <v>41</v>
      </c>
      <c r="H279" s="43" t="s">
        <v>30</v>
      </c>
      <c r="I279" s="41">
        <v>20.69</v>
      </c>
      <c r="J279" s="16">
        <v>0</v>
      </c>
      <c r="K279" s="21">
        <f t="shared" si="7"/>
        <v>0</v>
      </c>
      <c r="L279" s="22" t="str">
        <f t="shared" si="4"/>
        <v>OK</v>
      </c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50"/>
      <c r="Z279" s="50"/>
      <c r="AA279" s="50"/>
      <c r="AB279" s="50"/>
    </row>
    <row r="280" spans="1:28" ht="39.950000000000003" customHeight="1" x14ac:dyDescent="0.25">
      <c r="A280" s="69"/>
      <c r="B280" s="66"/>
      <c r="C280" s="37">
        <v>277</v>
      </c>
      <c r="D280" s="63"/>
      <c r="E280" s="42" t="s">
        <v>42</v>
      </c>
      <c r="F280" s="43" t="s">
        <v>11</v>
      </c>
      <c r="G280" s="43" t="s">
        <v>29</v>
      </c>
      <c r="H280" s="43" t="s">
        <v>30</v>
      </c>
      <c r="I280" s="41">
        <v>72.05</v>
      </c>
      <c r="J280" s="16">
        <v>0</v>
      </c>
      <c r="K280" s="21">
        <f t="shared" si="7"/>
        <v>0</v>
      </c>
      <c r="L280" s="22" t="str">
        <f t="shared" si="4"/>
        <v>OK</v>
      </c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50"/>
      <c r="Z280" s="50"/>
      <c r="AA280" s="50"/>
      <c r="AB280" s="50"/>
    </row>
    <row r="281" spans="1:28" ht="39.950000000000003" customHeight="1" x14ac:dyDescent="0.25">
      <c r="A281" s="69"/>
      <c r="B281" s="66"/>
      <c r="C281" s="37">
        <v>278</v>
      </c>
      <c r="D281" s="63"/>
      <c r="E281" s="42" t="s">
        <v>43</v>
      </c>
      <c r="F281" s="43" t="s">
        <v>44</v>
      </c>
      <c r="G281" s="43" t="s">
        <v>29</v>
      </c>
      <c r="H281" s="43" t="s">
        <v>30</v>
      </c>
      <c r="I281" s="41">
        <v>25.77</v>
      </c>
      <c r="J281" s="16">
        <v>0</v>
      </c>
      <c r="K281" s="21">
        <f t="shared" si="7"/>
        <v>0</v>
      </c>
      <c r="L281" s="22" t="str">
        <f t="shared" si="4"/>
        <v>OK</v>
      </c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50"/>
      <c r="Z281" s="50"/>
      <c r="AA281" s="50"/>
      <c r="AB281" s="50"/>
    </row>
    <row r="282" spans="1:28" ht="39.950000000000003" customHeight="1" x14ac:dyDescent="0.25">
      <c r="A282" s="69"/>
      <c r="B282" s="66"/>
      <c r="C282" s="37">
        <v>279</v>
      </c>
      <c r="D282" s="63"/>
      <c r="E282" s="42" t="s">
        <v>45</v>
      </c>
      <c r="F282" s="43" t="s">
        <v>38</v>
      </c>
      <c r="G282" s="43" t="s">
        <v>46</v>
      </c>
      <c r="H282" s="43" t="s">
        <v>30</v>
      </c>
      <c r="I282" s="41">
        <v>33.18</v>
      </c>
      <c r="J282" s="16">
        <v>0</v>
      </c>
      <c r="K282" s="21">
        <f t="shared" si="7"/>
        <v>0</v>
      </c>
      <c r="L282" s="22" t="str">
        <f t="shared" si="4"/>
        <v>OK</v>
      </c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50"/>
      <c r="Z282" s="50"/>
      <c r="AA282" s="50"/>
      <c r="AB282" s="50"/>
    </row>
    <row r="283" spans="1:28" ht="39.950000000000003" customHeight="1" x14ac:dyDescent="0.25">
      <c r="A283" s="69"/>
      <c r="B283" s="66"/>
      <c r="C283" s="37">
        <v>280</v>
      </c>
      <c r="D283" s="63"/>
      <c r="E283" s="42" t="s">
        <v>47</v>
      </c>
      <c r="F283" s="43" t="s">
        <v>38</v>
      </c>
      <c r="G283" s="43" t="s">
        <v>48</v>
      </c>
      <c r="H283" s="43" t="s">
        <v>30</v>
      </c>
      <c r="I283" s="41">
        <v>26.19</v>
      </c>
      <c r="J283" s="16">
        <v>0</v>
      </c>
      <c r="K283" s="21">
        <f t="shared" si="7"/>
        <v>0</v>
      </c>
      <c r="L283" s="22" t="str">
        <f t="shared" si="4"/>
        <v>OK</v>
      </c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50"/>
      <c r="Z283" s="50"/>
      <c r="AA283" s="50"/>
      <c r="AB283" s="50"/>
    </row>
    <row r="284" spans="1:28" ht="39.950000000000003" customHeight="1" x14ac:dyDescent="0.25">
      <c r="A284" s="69"/>
      <c r="B284" s="66"/>
      <c r="C284" s="37">
        <v>281</v>
      </c>
      <c r="D284" s="63"/>
      <c r="E284" s="42" t="s">
        <v>49</v>
      </c>
      <c r="F284" s="43" t="s">
        <v>38</v>
      </c>
      <c r="G284" s="43" t="s">
        <v>50</v>
      </c>
      <c r="H284" s="43" t="s">
        <v>30</v>
      </c>
      <c r="I284" s="41">
        <v>18.63</v>
      </c>
      <c r="J284" s="16">
        <v>0</v>
      </c>
      <c r="K284" s="21">
        <f t="shared" si="7"/>
        <v>0</v>
      </c>
      <c r="L284" s="22" t="str">
        <f t="shared" si="4"/>
        <v>OK</v>
      </c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50"/>
      <c r="Z284" s="50"/>
      <c r="AA284" s="50"/>
      <c r="AB284" s="50"/>
    </row>
    <row r="285" spans="1:28" ht="39.950000000000003" customHeight="1" x14ac:dyDescent="0.25">
      <c r="A285" s="69"/>
      <c r="B285" s="66"/>
      <c r="C285" s="37">
        <v>282</v>
      </c>
      <c r="D285" s="63"/>
      <c r="E285" s="42" t="s">
        <v>51</v>
      </c>
      <c r="F285" s="43" t="s">
        <v>38</v>
      </c>
      <c r="G285" s="43" t="s">
        <v>52</v>
      </c>
      <c r="H285" s="43" t="s">
        <v>30</v>
      </c>
      <c r="I285" s="41">
        <v>233.11</v>
      </c>
      <c r="J285" s="16">
        <v>0</v>
      </c>
      <c r="K285" s="21">
        <f t="shared" si="7"/>
        <v>0</v>
      </c>
      <c r="L285" s="22" t="str">
        <f t="shared" si="4"/>
        <v>OK</v>
      </c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50"/>
      <c r="Z285" s="50"/>
      <c r="AA285" s="50"/>
      <c r="AB285" s="50"/>
    </row>
    <row r="286" spans="1:28" ht="39.950000000000003" customHeight="1" x14ac:dyDescent="0.25">
      <c r="A286" s="69"/>
      <c r="B286" s="66"/>
      <c r="C286" s="37">
        <v>283</v>
      </c>
      <c r="D286" s="63"/>
      <c r="E286" s="42" t="s">
        <v>53</v>
      </c>
      <c r="F286" s="43" t="s">
        <v>38</v>
      </c>
      <c r="G286" s="43" t="s">
        <v>54</v>
      </c>
      <c r="H286" s="43" t="s">
        <v>30</v>
      </c>
      <c r="I286" s="41">
        <v>254.5</v>
      </c>
      <c r="J286" s="16">
        <v>0</v>
      </c>
      <c r="K286" s="21">
        <f t="shared" si="7"/>
        <v>0</v>
      </c>
      <c r="L286" s="22" t="str">
        <f t="shared" si="4"/>
        <v>OK</v>
      </c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50"/>
      <c r="Z286" s="50"/>
      <c r="AA286" s="50"/>
      <c r="AB286" s="50"/>
    </row>
    <row r="287" spans="1:28" ht="39.950000000000003" customHeight="1" x14ac:dyDescent="0.25">
      <c r="A287" s="69"/>
      <c r="B287" s="66"/>
      <c r="C287" s="37">
        <v>284</v>
      </c>
      <c r="D287" s="63"/>
      <c r="E287" s="42" t="s">
        <v>55</v>
      </c>
      <c r="F287" s="43" t="s">
        <v>38</v>
      </c>
      <c r="G287" s="43" t="s">
        <v>96</v>
      </c>
      <c r="H287" s="43" t="s">
        <v>30</v>
      </c>
      <c r="I287" s="41">
        <v>83.89</v>
      </c>
      <c r="J287" s="16">
        <v>0</v>
      </c>
      <c r="K287" s="21">
        <f t="shared" si="7"/>
        <v>0</v>
      </c>
      <c r="L287" s="22" t="str">
        <f t="shared" si="4"/>
        <v>OK</v>
      </c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50"/>
      <c r="Z287" s="50"/>
      <c r="AA287" s="50"/>
      <c r="AB287" s="50"/>
    </row>
    <row r="288" spans="1:28" ht="39.950000000000003" customHeight="1" x14ac:dyDescent="0.25">
      <c r="A288" s="69"/>
      <c r="B288" s="66"/>
      <c r="C288" s="37">
        <v>285</v>
      </c>
      <c r="D288" s="63"/>
      <c r="E288" s="42" t="s">
        <v>57</v>
      </c>
      <c r="F288" s="43" t="s">
        <v>38</v>
      </c>
      <c r="G288" s="43" t="s">
        <v>97</v>
      </c>
      <c r="H288" s="43" t="s">
        <v>30</v>
      </c>
      <c r="I288" s="41">
        <v>32.17</v>
      </c>
      <c r="J288" s="16">
        <v>0</v>
      </c>
      <c r="K288" s="21">
        <f t="shared" si="7"/>
        <v>0</v>
      </c>
      <c r="L288" s="22" t="str">
        <f t="shared" si="4"/>
        <v>OK</v>
      </c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50"/>
      <c r="Z288" s="50"/>
      <c r="AA288" s="50"/>
      <c r="AB288" s="50"/>
    </row>
    <row r="289" spans="1:28" ht="39.950000000000003" customHeight="1" x14ac:dyDescent="0.25">
      <c r="A289" s="69"/>
      <c r="B289" s="66"/>
      <c r="C289" s="37">
        <v>286</v>
      </c>
      <c r="D289" s="63"/>
      <c r="E289" s="42" t="s">
        <v>59</v>
      </c>
      <c r="F289" s="43" t="s">
        <v>38</v>
      </c>
      <c r="G289" s="43" t="s">
        <v>60</v>
      </c>
      <c r="H289" s="43" t="s">
        <v>30</v>
      </c>
      <c r="I289" s="41">
        <v>72.08</v>
      </c>
      <c r="J289" s="16">
        <v>0</v>
      </c>
      <c r="K289" s="21">
        <f t="shared" si="7"/>
        <v>0</v>
      </c>
      <c r="L289" s="22" t="str">
        <f t="shared" si="4"/>
        <v>OK</v>
      </c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50"/>
      <c r="Z289" s="50"/>
      <c r="AA289" s="50"/>
      <c r="AB289" s="50"/>
    </row>
    <row r="290" spans="1:28" ht="39.950000000000003" customHeight="1" x14ac:dyDescent="0.25">
      <c r="A290" s="69"/>
      <c r="B290" s="66"/>
      <c r="C290" s="37">
        <v>287</v>
      </c>
      <c r="D290" s="63"/>
      <c r="E290" s="42" t="s">
        <v>61</v>
      </c>
      <c r="F290" s="43" t="s">
        <v>38</v>
      </c>
      <c r="G290" s="43" t="s">
        <v>62</v>
      </c>
      <c r="H290" s="43" t="s">
        <v>30</v>
      </c>
      <c r="I290" s="41">
        <v>120.74</v>
      </c>
      <c r="J290" s="16">
        <v>0</v>
      </c>
      <c r="K290" s="21">
        <f t="shared" si="7"/>
        <v>0</v>
      </c>
      <c r="L290" s="22" t="str">
        <f t="shared" si="4"/>
        <v>OK</v>
      </c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50"/>
      <c r="Z290" s="50"/>
      <c r="AA290" s="50"/>
      <c r="AB290" s="50"/>
    </row>
    <row r="291" spans="1:28" ht="39.950000000000003" customHeight="1" x14ac:dyDescent="0.25">
      <c r="A291" s="69"/>
      <c r="B291" s="66"/>
      <c r="C291" s="37">
        <v>288</v>
      </c>
      <c r="D291" s="63"/>
      <c r="E291" s="42" t="s">
        <v>63</v>
      </c>
      <c r="F291" s="43" t="s">
        <v>126</v>
      </c>
      <c r="G291" s="43" t="s">
        <v>64</v>
      </c>
      <c r="H291" s="43" t="s">
        <v>30</v>
      </c>
      <c r="I291" s="41">
        <v>1290.07</v>
      </c>
      <c r="J291" s="16">
        <v>0</v>
      </c>
      <c r="K291" s="21">
        <f t="shared" si="7"/>
        <v>0</v>
      </c>
      <c r="L291" s="22" t="str">
        <f t="shared" si="4"/>
        <v>OK</v>
      </c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50"/>
      <c r="Z291" s="50"/>
      <c r="AA291" s="50"/>
      <c r="AB291" s="50"/>
    </row>
    <row r="292" spans="1:28" ht="39.950000000000003" customHeight="1" x14ac:dyDescent="0.25">
      <c r="A292" s="69"/>
      <c r="B292" s="66"/>
      <c r="C292" s="37">
        <v>289</v>
      </c>
      <c r="D292" s="63"/>
      <c r="E292" s="42" t="s">
        <v>65</v>
      </c>
      <c r="F292" s="43" t="s">
        <v>126</v>
      </c>
      <c r="G292" s="43" t="s">
        <v>64</v>
      </c>
      <c r="H292" s="43" t="s">
        <v>30</v>
      </c>
      <c r="I292" s="41">
        <v>678.33</v>
      </c>
      <c r="J292" s="16">
        <v>0</v>
      </c>
      <c r="K292" s="21">
        <f t="shared" si="7"/>
        <v>0</v>
      </c>
      <c r="L292" s="22" t="str">
        <f t="shared" si="4"/>
        <v>OK</v>
      </c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50"/>
      <c r="Z292" s="50"/>
      <c r="AA292" s="50"/>
      <c r="AB292" s="50"/>
    </row>
    <row r="293" spans="1:28" ht="39.950000000000003" customHeight="1" x14ac:dyDescent="0.25">
      <c r="A293" s="69"/>
      <c r="B293" s="66"/>
      <c r="C293" s="37">
        <v>290</v>
      </c>
      <c r="D293" s="63"/>
      <c r="E293" s="42" t="s">
        <v>66</v>
      </c>
      <c r="F293" s="43" t="s">
        <v>126</v>
      </c>
      <c r="G293" s="43" t="s">
        <v>67</v>
      </c>
      <c r="H293" s="43" t="s">
        <v>30</v>
      </c>
      <c r="I293" s="41">
        <v>183.14</v>
      </c>
      <c r="J293" s="16">
        <v>0</v>
      </c>
      <c r="K293" s="21">
        <f t="shared" si="7"/>
        <v>0</v>
      </c>
      <c r="L293" s="22" t="str">
        <f t="shared" si="4"/>
        <v>OK</v>
      </c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50"/>
      <c r="Z293" s="50"/>
      <c r="AA293" s="50"/>
      <c r="AB293" s="50"/>
    </row>
    <row r="294" spans="1:28" ht="39.950000000000003" customHeight="1" x14ac:dyDescent="0.25">
      <c r="A294" s="69"/>
      <c r="B294" s="66"/>
      <c r="C294" s="37">
        <v>291</v>
      </c>
      <c r="D294" s="63"/>
      <c r="E294" s="42" t="s">
        <v>68</v>
      </c>
      <c r="F294" s="43" t="s">
        <v>126</v>
      </c>
      <c r="G294" s="43" t="s">
        <v>69</v>
      </c>
      <c r="H294" s="43" t="s">
        <v>30</v>
      </c>
      <c r="I294" s="41">
        <v>841.19</v>
      </c>
      <c r="J294" s="16">
        <v>0</v>
      </c>
      <c r="K294" s="21">
        <f t="shared" si="7"/>
        <v>0</v>
      </c>
      <c r="L294" s="22" t="str">
        <f t="shared" si="4"/>
        <v>OK</v>
      </c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50"/>
      <c r="Z294" s="50"/>
      <c r="AA294" s="50"/>
      <c r="AB294" s="50"/>
    </row>
    <row r="295" spans="1:28" ht="39.950000000000003" customHeight="1" x14ac:dyDescent="0.25">
      <c r="A295" s="69"/>
      <c r="B295" s="66"/>
      <c r="C295" s="37">
        <v>292</v>
      </c>
      <c r="D295" s="63"/>
      <c r="E295" s="42" t="s">
        <v>70</v>
      </c>
      <c r="F295" s="43" t="s">
        <v>126</v>
      </c>
      <c r="G295" s="43" t="s">
        <v>29</v>
      </c>
      <c r="H295" s="43" t="s">
        <v>30</v>
      </c>
      <c r="I295" s="41">
        <v>420.31</v>
      </c>
      <c r="J295" s="16">
        <v>0</v>
      </c>
      <c r="K295" s="21">
        <f t="shared" si="7"/>
        <v>0</v>
      </c>
      <c r="L295" s="22" t="str">
        <f t="shared" ref="L295:L354" si="8">IF(K295&lt;0,"ATENÇÃO","OK")</f>
        <v>OK</v>
      </c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50"/>
      <c r="Z295" s="50"/>
      <c r="AA295" s="50"/>
      <c r="AB295" s="50"/>
    </row>
    <row r="296" spans="1:28" ht="39.950000000000003" customHeight="1" x14ac:dyDescent="0.25">
      <c r="A296" s="69"/>
      <c r="B296" s="66"/>
      <c r="C296" s="37">
        <v>293</v>
      </c>
      <c r="D296" s="63"/>
      <c r="E296" s="42" t="s">
        <v>71</v>
      </c>
      <c r="F296" s="43" t="s">
        <v>126</v>
      </c>
      <c r="G296" s="43" t="s">
        <v>72</v>
      </c>
      <c r="H296" s="43" t="s">
        <v>30</v>
      </c>
      <c r="I296" s="41">
        <v>159.81</v>
      </c>
      <c r="J296" s="16">
        <v>0</v>
      </c>
      <c r="K296" s="21">
        <f t="shared" si="7"/>
        <v>0</v>
      </c>
      <c r="L296" s="22" t="str">
        <f t="shared" si="8"/>
        <v>OK</v>
      </c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50"/>
      <c r="Z296" s="50"/>
      <c r="AA296" s="50"/>
      <c r="AB296" s="50"/>
    </row>
    <row r="297" spans="1:28" ht="39.950000000000003" customHeight="1" x14ac:dyDescent="0.25">
      <c r="A297" s="69"/>
      <c r="B297" s="66"/>
      <c r="C297" s="37">
        <v>294</v>
      </c>
      <c r="D297" s="63"/>
      <c r="E297" s="42" t="s">
        <v>73</v>
      </c>
      <c r="F297" s="43" t="s">
        <v>126</v>
      </c>
      <c r="G297" s="43" t="s">
        <v>74</v>
      </c>
      <c r="H297" s="43" t="s">
        <v>30</v>
      </c>
      <c r="I297" s="41">
        <v>931.3</v>
      </c>
      <c r="J297" s="16">
        <v>0</v>
      </c>
      <c r="K297" s="21">
        <f t="shared" si="7"/>
        <v>0</v>
      </c>
      <c r="L297" s="22" t="str">
        <f t="shared" si="8"/>
        <v>OK</v>
      </c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50"/>
      <c r="Z297" s="50"/>
      <c r="AA297" s="50"/>
      <c r="AB297" s="50"/>
    </row>
    <row r="298" spans="1:28" ht="39.950000000000003" customHeight="1" x14ac:dyDescent="0.25">
      <c r="A298" s="69"/>
      <c r="B298" s="66"/>
      <c r="C298" s="37">
        <v>295</v>
      </c>
      <c r="D298" s="63"/>
      <c r="E298" s="42" t="s">
        <v>75</v>
      </c>
      <c r="F298" s="43" t="s">
        <v>126</v>
      </c>
      <c r="G298" s="43" t="s">
        <v>76</v>
      </c>
      <c r="H298" s="43" t="s">
        <v>30</v>
      </c>
      <c r="I298" s="41">
        <v>1299.95</v>
      </c>
      <c r="J298" s="16">
        <v>0</v>
      </c>
      <c r="K298" s="21">
        <f t="shared" si="7"/>
        <v>0</v>
      </c>
      <c r="L298" s="22" t="str">
        <f t="shared" si="8"/>
        <v>OK</v>
      </c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50"/>
      <c r="Z298" s="50"/>
      <c r="AA298" s="50"/>
      <c r="AB298" s="50"/>
    </row>
    <row r="299" spans="1:28" ht="39.950000000000003" customHeight="1" x14ac:dyDescent="0.25">
      <c r="A299" s="69"/>
      <c r="B299" s="66"/>
      <c r="C299" s="37">
        <v>296</v>
      </c>
      <c r="D299" s="63"/>
      <c r="E299" s="42" t="s">
        <v>79</v>
      </c>
      <c r="F299" s="43" t="s">
        <v>126</v>
      </c>
      <c r="G299" s="43" t="s">
        <v>29</v>
      </c>
      <c r="H299" s="43" t="s">
        <v>30</v>
      </c>
      <c r="I299" s="41">
        <v>87.31</v>
      </c>
      <c r="J299" s="16">
        <v>0</v>
      </c>
      <c r="K299" s="21">
        <f t="shared" si="7"/>
        <v>0</v>
      </c>
      <c r="L299" s="22" t="str">
        <f t="shared" si="8"/>
        <v>OK</v>
      </c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50"/>
      <c r="Z299" s="50"/>
      <c r="AA299" s="50"/>
      <c r="AB299" s="50"/>
    </row>
    <row r="300" spans="1:28" ht="39.950000000000003" customHeight="1" x14ac:dyDescent="0.25">
      <c r="A300" s="69"/>
      <c r="B300" s="66"/>
      <c r="C300" s="37">
        <v>297</v>
      </c>
      <c r="D300" s="63"/>
      <c r="E300" s="42" t="s">
        <v>132</v>
      </c>
      <c r="F300" s="43" t="s">
        <v>126</v>
      </c>
      <c r="G300" s="43" t="s">
        <v>29</v>
      </c>
      <c r="H300" s="43" t="s">
        <v>30</v>
      </c>
      <c r="I300" s="41">
        <v>82.66</v>
      </c>
      <c r="J300" s="16">
        <v>0</v>
      </c>
      <c r="K300" s="21">
        <f t="shared" si="7"/>
        <v>0</v>
      </c>
      <c r="L300" s="22" t="str">
        <f t="shared" si="8"/>
        <v>OK</v>
      </c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50"/>
      <c r="Z300" s="50"/>
      <c r="AA300" s="50"/>
      <c r="AB300" s="50"/>
    </row>
    <row r="301" spans="1:28" ht="39.950000000000003" customHeight="1" x14ac:dyDescent="0.25">
      <c r="A301" s="69"/>
      <c r="B301" s="66"/>
      <c r="C301" s="37">
        <v>298</v>
      </c>
      <c r="D301" s="63"/>
      <c r="E301" s="42" t="s">
        <v>133</v>
      </c>
      <c r="F301" s="43" t="s">
        <v>38</v>
      </c>
      <c r="G301" s="43" t="s">
        <v>80</v>
      </c>
      <c r="H301" s="43" t="s">
        <v>30</v>
      </c>
      <c r="I301" s="41">
        <v>15.69</v>
      </c>
      <c r="J301" s="16">
        <v>0</v>
      </c>
      <c r="K301" s="21">
        <f t="shared" si="7"/>
        <v>0</v>
      </c>
      <c r="L301" s="22" t="str">
        <f t="shared" si="8"/>
        <v>OK</v>
      </c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50"/>
      <c r="Z301" s="50"/>
      <c r="AA301" s="50"/>
      <c r="AB301" s="50"/>
    </row>
    <row r="302" spans="1:28" ht="39.950000000000003" customHeight="1" x14ac:dyDescent="0.25">
      <c r="A302" s="69"/>
      <c r="B302" s="66"/>
      <c r="C302" s="37">
        <v>299</v>
      </c>
      <c r="D302" s="63"/>
      <c r="E302" s="42" t="s">
        <v>134</v>
      </c>
      <c r="F302" s="43" t="s">
        <v>38</v>
      </c>
      <c r="G302" s="43" t="s">
        <v>81</v>
      </c>
      <c r="H302" s="43" t="s">
        <v>30</v>
      </c>
      <c r="I302" s="41">
        <v>24.05</v>
      </c>
      <c r="J302" s="16">
        <v>0</v>
      </c>
      <c r="K302" s="21">
        <f t="shared" si="7"/>
        <v>0</v>
      </c>
      <c r="L302" s="22" t="str">
        <f t="shared" si="8"/>
        <v>OK</v>
      </c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50"/>
      <c r="Z302" s="50"/>
      <c r="AA302" s="50"/>
      <c r="AB302" s="50"/>
    </row>
    <row r="303" spans="1:28" ht="39.950000000000003" customHeight="1" x14ac:dyDescent="0.25">
      <c r="A303" s="69"/>
      <c r="B303" s="66"/>
      <c r="C303" s="37">
        <v>300</v>
      </c>
      <c r="D303" s="63"/>
      <c r="E303" s="42" t="s">
        <v>135</v>
      </c>
      <c r="F303" s="43" t="s">
        <v>38</v>
      </c>
      <c r="G303" s="43" t="s">
        <v>82</v>
      </c>
      <c r="H303" s="43" t="s">
        <v>30</v>
      </c>
      <c r="I303" s="41">
        <v>25.2</v>
      </c>
      <c r="J303" s="16">
        <v>0</v>
      </c>
      <c r="K303" s="21">
        <f t="shared" si="7"/>
        <v>0</v>
      </c>
      <c r="L303" s="22" t="str">
        <f t="shared" si="8"/>
        <v>OK</v>
      </c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50"/>
      <c r="Z303" s="50"/>
      <c r="AA303" s="50"/>
      <c r="AB303" s="50"/>
    </row>
    <row r="304" spans="1:28" ht="39.950000000000003" customHeight="1" x14ac:dyDescent="0.25">
      <c r="A304" s="69"/>
      <c r="B304" s="66"/>
      <c r="C304" s="37">
        <v>301</v>
      </c>
      <c r="D304" s="63"/>
      <c r="E304" s="42" t="s">
        <v>136</v>
      </c>
      <c r="F304" s="43" t="s">
        <v>38</v>
      </c>
      <c r="G304" s="43" t="s">
        <v>83</v>
      </c>
      <c r="H304" s="43" t="s">
        <v>30</v>
      </c>
      <c r="I304" s="41">
        <v>63.45</v>
      </c>
      <c r="J304" s="16">
        <v>0</v>
      </c>
      <c r="K304" s="21">
        <f t="shared" si="7"/>
        <v>0</v>
      </c>
      <c r="L304" s="22" t="str">
        <f t="shared" si="8"/>
        <v>OK</v>
      </c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50"/>
      <c r="Z304" s="50"/>
      <c r="AA304" s="50"/>
      <c r="AB304" s="50"/>
    </row>
    <row r="305" spans="1:28" ht="39.950000000000003" customHeight="1" x14ac:dyDescent="0.25">
      <c r="A305" s="69"/>
      <c r="B305" s="66"/>
      <c r="C305" s="37">
        <v>302</v>
      </c>
      <c r="D305" s="63"/>
      <c r="E305" s="42" t="s">
        <v>137</v>
      </c>
      <c r="F305" s="43" t="s">
        <v>38</v>
      </c>
      <c r="G305" s="43" t="s">
        <v>84</v>
      </c>
      <c r="H305" s="43" t="s">
        <v>30</v>
      </c>
      <c r="I305" s="41">
        <v>33.200000000000003</v>
      </c>
      <c r="J305" s="16">
        <v>0</v>
      </c>
      <c r="K305" s="21">
        <f t="shared" si="7"/>
        <v>0</v>
      </c>
      <c r="L305" s="22" t="str">
        <f t="shared" si="8"/>
        <v>OK</v>
      </c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50"/>
      <c r="Z305" s="50"/>
      <c r="AA305" s="50"/>
      <c r="AB305" s="50"/>
    </row>
    <row r="306" spans="1:28" ht="39.950000000000003" customHeight="1" x14ac:dyDescent="0.25">
      <c r="A306" s="69"/>
      <c r="B306" s="66"/>
      <c r="C306" s="37">
        <v>303</v>
      </c>
      <c r="D306" s="63"/>
      <c r="E306" s="42" t="s">
        <v>85</v>
      </c>
      <c r="F306" s="43" t="s">
        <v>126</v>
      </c>
      <c r="G306" s="43" t="s">
        <v>86</v>
      </c>
      <c r="H306" s="43" t="s">
        <v>30</v>
      </c>
      <c r="I306" s="41">
        <v>1374.33</v>
      </c>
      <c r="J306" s="16">
        <v>0</v>
      </c>
      <c r="K306" s="21">
        <f t="shared" si="7"/>
        <v>0</v>
      </c>
      <c r="L306" s="22" t="str">
        <f t="shared" si="8"/>
        <v>OK</v>
      </c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50"/>
      <c r="Z306" s="50"/>
      <c r="AA306" s="50"/>
      <c r="AB306" s="50"/>
    </row>
    <row r="307" spans="1:28" ht="39.950000000000003" customHeight="1" x14ac:dyDescent="0.25">
      <c r="A307" s="69"/>
      <c r="B307" s="66"/>
      <c r="C307" s="37">
        <v>304</v>
      </c>
      <c r="D307" s="63"/>
      <c r="E307" s="42" t="s">
        <v>87</v>
      </c>
      <c r="F307" s="43" t="s">
        <v>126</v>
      </c>
      <c r="G307" s="43" t="s">
        <v>88</v>
      </c>
      <c r="H307" s="43" t="s">
        <v>30</v>
      </c>
      <c r="I307" s="41">
        <v>561.63</v>
      </c>
      <c r="J307" s="16">
        <v>0</v>
      </c>
      <c r="K307" s="21">
        <f t="shared" si="7"/>
        <v>0</v>
      </c>
      <c r="L307" s="22" t="str">
        <f t="shared" si="8"/>
        <v>OK</v>
      </c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50"/>
      <c r="Z307" s="50"/>
      <c r="AA307" s="50"/>
      <c r="AB307" s="50"/>
    </row>
    <row r="308" spans="1:28" ht="39.950000000000003" customHeight="1" x14ac:dyDescent="0.25">
      <c r="A308" s="69"/>
      <c r="B308" s="66"/>
      <c r="C308" s="37">
        <v>305</v>
      </c>
      <c r="D308" s="63"/>
      <c r="E308" s="42" t="s">
        <v>89</v>
      </c>
      <c r="F308" s="43" t="s">
        <v>126</v>
      </c>
      <c r="G308" s="43" t="s">
        <v>29</v>
      </c>
      <c r="H308" s="43" t="s">
        <v>30</v>
      </c>
      <c r="I308" s="41">
        <v>1115.6199999999999</v>
      </c>
      <c r="J308" s="16">
        <v>0</v>
      </c>
      <c r="K308" s="21">
        <f t="shared" si="7"/>
        <v>0</v>
      </c>
      <c r="L308" s="22" t="str">
        <f t="shared" si="8"/>
        <v>OK</v>
      </c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50"/>
      <c r="Z308" s="50"/>
      <c r="AA308" s="50"/>
      <c r="AB308" s="50"/>
    </row>
    <row r="309" spans="1:28" ht="39.950000000000003" customHeight="1" x14ac:dyDescent="0.25">
      <c r="A309" s="69"/>
      <c r="B309" s="66"/>
      <c r="C309" s="37">
        <v>306</v>
      </c>
      <c r="D309" s="63"/>
      <c r="E309" s="42" t="s">
        <v>90</v>
      </c>
      <c r="F309" s="43" t="s">
        <v>38</v>
      </c>
      <c r="G309" s="43" t="s">
        <v>29</v>
      </c>
      <c r="H309" s="43" t="s">
        <v>30</v>
      </c>
      <c r="I309" s="41">
        <v>232.82</v>
      </c>
      <c r="J309" s="16">
        <v>0</v>
      </c>
      <c r="K309" s="21">
        <f t="shared" si="7"/>
        <v>0</v>
      </c>
      <c r="L309" s="22" t="str">
        <f t="shared" si="8"/>
        <v>OK</v>
      </c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50"/>
      <c r="Z309" s="50"/>
      <c r="AA309" s="50"/>
      <c r="AB309" s="50"/>
    </row>
    <row r="310" spans="1:28" ht="39.950000000000003" customHeight="1" x14ac:dyDescent="0.25">
      <c r="A310" s="69"/>
      <c r="B310" s="66"/>
      <c r="C310" s="37">
        <v>307</v>
      </c>
      <c r="D310" s="63"/>
      <c r="E310" s="42" t="s">
        <v>91</v>
      </c>
      <c r="F310" s="43" t="s">
        <v>38</v>
      </c>
      <c r="G310" s="43" t="s">
        <v>29</v>
      </c>
      <c r="H310" s="43" t="s">
        <v>30</v>
      </c>
      <c r="I310" s="41">
        <v>130.96</v>
      </c>
      <c r="J310" s="16">
        <v>0</v>
      </c>
      <c r="K310" s="21">
        <f t="shared" si="7"/>
        <v>0</v>
      </c>
      <c r="L310" s="22" t="str">
        <f t="shared" si="8"/>
        <v>OK</v>
      </c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50"/>
      <c r="Z310" s="50"/>
      <c r="AA310" s="50"/>
      <c r="AB310" s="50"/>
    </row>
    <row r="311" spans="1:28" ht="39.950000000000003" customHeight="1" x14ac:dyDescent="0.25">
      <c r="A311" s="69"/>
      <c r="B311" s="66"/>
      <c r="C311" s="37">
        <v>308</v>
      </c>
      <c r="D311" s="63"/>
      <c r="E311" s="42" t="s">
        <v>92</v>
      </c>
      <c r="F311" s="43" t="s">
        <v>38</v>
      </c>
      <c r="G311" s="43" t="s">
        <v>29</v>
      </c>
      <c r="H311" s="43" t="s">
        <v>30</v>
      </c>
      <c r="I311" s="41">
        <v>23.48</v>
      </c>
      <c r="J311" s="16">
        <v>0</v>
      </c>
      <c r="K311" s="21">
        <f t="shared" si="7"/>
        <v>0</v>
      </c>
      <c r="L311" s="22" t="str">
        <f t="shared" si="8"/>
        <v>OK</v>
      </c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50"/>
      <c r="Z311" s="50"/>
      <c r="AA311" s="50"/>
      <c r="AB311" s="50"/>
    </row>
    <row r="312" spans="1:28" ht="39.950000000000003" customHeight="1" x14ac:dyDescent="0.25">
      <c r="A312" s="70"/>
      <c r="B312" s="67"/>
      <c r="C312" s="37">
        <v>309</v>
      </c>
      <c r="D312" s="64"/>
      <c r="E312" s="42" t="s">
        <v>95</v>
      </c>
      <c r="F312" s="43" t="s">
        <v>126</v>
      </c>
      <c r="G312" s="43" t="s">
        <v>29</v>
      </c>
      <c r="H312" s="43" t="s">
        <v>30</v>
      </c>
      <c r="I312" s="41">
        <v>237.67</v>
      </c>
      <c r="J312" s="16">
        <v>0</v>
      </c>
      <c r="K312" s="21">
        <f t="shared" si="7"/>
        <v>0</v>
      </c>
      <c r="L312" s="22" t="str">
        <f t="shared" si="8"/>
        <v>OK</v>
      </c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50"/>
      <c r="Z312" s="50"/>
      <c r="AA312" s="50"/>
      <c r="AB312" s="50"/>
    </row>
    <row r="313" spans="1:28" ht="39.950000000000003" customHeight="1" x14ac:dyDescent="0.25">
      <c r="A313" s="68" t="s">
        <v>148</v>
      </c>
      <c r="B313" s="65">
        <v>9</v>
      </c>
      <c r="C313" s="37">
        <v>310</v>
      </c>
      <c r="D313" s="62" t="s">
        <v>124</v>
      </c>
      <c r="E313" s="42" t="s">
        <v>28</v>
      </c>
      <c r="F313" s="43" t="s">
        <v>126</v>
      </c>
      <c r="G313" s="43" t="s">
        <v>29</v>
      </c>
      <c r="H313" s="43" t="s">
        <v>30</v>
      </c>
      <c r="I313" s="41">
        <v>238.58</v>
      </c>
      <c r="J313" s="16">
        <v>0</v>
      </c>
      <c r="K313" s="21">
        <f t="shared" ref="K313:K354" si="9">J313-(SUM(M313:AB313))</f>
        <v>0</v>
      </c>
      <c r="L313" s="22" t="str">
        <f t="shared" si="8"/>
        <v>OK</v>
      </c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50"/>
      <c r="Z313" s="50"/>
      <c r="AA313" s="50"/>
      <c r="AB313" s="50"/>
    </row>
    <row r="314" spans="1:28" ht="39.950000000000003" customHeight="1" x14ac:dyDescent="0.25">
      <c r="A314" s="69"/>
      <c r="B314" s="66"/>
      <c r="C314" s="37">
        <v>311</v>
      </c>
      <c r="D314" s="63"/>
      <c r="E314" s="42" t="s">
        <v>31</v>
      </c>
      <c r="F314" s="43" t="s">
        <v>32</v>
      </c>
      <c r="G314" s="43" t="s">
        <v>29</v>
      </c>
      <c r="H314" s="43" t="s">
        <v>30</v>
      </c>
      <c r="I314" s="41">
        <v>19.079999999999998</v>
      </c>
      <c r="J314" s="16">
        <v>0</v>
      </c>
      <c r="K314" s="21">
        <f t="shared" si="9"/>
        <v>0</v>
      </c>
      <c r="L314" s="22" t="str">
        <f t="shared" si="8"/>
        <v>OK</v>
      </c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50"/>
      <c r="Z314" s="50"/>
      <c r="AA314" s="50"/>
      <c r="AB314" s="50"/>
    </row>
    <row r="315" spans="1:28" ht="39.950000000000003" customHeight="1" x14ac:dyDescent="0.25">
      <c r="A315" s="69"/>
      <c r="B315" s="66"/>
      <c r="C315" s="37">
        <v>312</v>
      </c>
      <c r="D315" s="63"/>
      <c r="E315" s="42" t="s">
        <v>33</v>
      </c>
      <c r="F315" s="43" t="s">
        <v>126</v>
      </c>
      <c r="G315" s="43" t="s">
        <v>29</v>
      </c>
      <c r="H315" s="43" t="s">
        <v>30</v>
      </c>
      <c r="I315" s="41">
        <v>30.53</v>
      </c>
      <c r="J315" s="16">
        <v>0</v>
      </c>
      <c r="K315" s="21">
        <f t="shared" si="9"/>
        <v>0</v>
      </c>
      <c r="L315" s="22" t="str">
        <f t="shared" si="8"/>
        <v>OK</v>
      </c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50"/>
      <c r="Z315" s="50"/>
      <c r="AA315" s="50"/>
      <c r="AB315" s="50"/>
    </row>
    <row r="316" spans="1:28" ht="39.950000000000003" customHeight="1" x14ac:dyDescent="0.25">
      <c r="A316" s="69"/>
      <c r="B316" s="66"/>
      <c r="C316" s="37">
        <v>313</v>
      </c>
      <c r="D316" s="63"/>
      <c r="E316" s="42" t="s">
        <v>34</v>
      </c>
      <c r="F316" s="43" t="s">
        <v>126</v>
      </c>
      <c r="G316" s="43" t="s">
        <v>35</v>
      </c>
      <c r="H316" s="43" t="s">
        <v>30</v>
      </c>
      <c r="I316" s="41">
        <v>49.62</v>
      </c>
      <c r="J316" s="16">
        <v>0</v>
      </c>
      <c r="K316" s="21">
        <f t="shared" si="9"/>
        <v>0</v>
      </c>
      <c r="L316" s="22" t="str">
        <f t="shared" si="8"/>
        <v>OK</v>
      </c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50"/>
      <c r="Z316" s="50"/>
      <c r="AA316" s="50"/>
      <c r="AB316" s="50"/>
    </row>
    <row r="317" spans="1:28" ht="39.950000000000003" customHeight="1" x14ac:dyDescent="0.25">
      <c r="A317" s="69"/>
      <c r="B317" s="66"/>
      <c r="C317" s="37">
        <v>314</v>
      </c>
      <c r="D317" s="63"/>
      <c r="E317" s="42" t="s">
        <v>36</v>
      </c>
      <c r="F317" s="43" t="s">
        <v>126</v>
      </c>
      <c r="G317" s="43" t="s">
        <v>37</v>
      </c>
      <c r="H317" s="43" t="s">
        <v>30</v>
      </c>
      <c r="I317" s="41">
        <v>71.569999999999993</v>
      </c>
      <c r="J317" s="16">
        <v>0</v>
      </c>
      <c r="K317" s="21">
        <f t="shared" si="9"/>
        <v>0</v>
      </c>
      <c r="L317" s="22" t="str">
        <f t="shared" si="8"/>
        <v>OK</v>
      </c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50"/>
      <c r="Z317" s="50"/>
      <c r="AA317" s="50"/>
      <c r="AB317" s="50"/>
    </row>
    <row r="318" spans="1:28" ht="39.950000000000003" customHeight="1" x14ac:dyDescent="0.25">
      <c r="A318" s="69"/>
      <c r="B318" s="66"/>
      <c r="C318" s="37">
        <v>315</v>
      </c>
      <c r="D318" s="63"/>
      <c r="E318" s="42" t="s">
        <v>128</v>
      </c>
      <c r="F318" s="43" t="s">
        <v>126</v>
      </c>
      <c r="G318" s="43" t="s">
        <v>29</v>
      </c>
      <c r="H318" s="43" t="s">
        <v>30</v>
      </c>
      <c r="I318" s="41">
        <v>6.28</v>
      </c>
      <c r="J318" s="16">
        <v>0</v>
      </c>
      <c r="K318" s="21">
        <f t="shared" si="9"/>
        <v>0</v>
      </c>
      <c r="L318" s="22" t="str">
        <f t="shared" si="8"/>
        <v>OK</v>
      </c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50"/>
      <c r="Z318" s="50"/>
      <c r="AA318" s="50"/>
      <c r="AB318" s="50"/>
    </row>
    <row r="319" spans="1:28" ht="39.950000000000003" customHeight="1" x14ac:dyDescent="0.25">
      <c r="A319" s="69"/>
      <c r="B319" s="66"/>
      <c r="C319" s="37">
        <v>316</v>
      </c>
      <c r="D319" s="63"/>
      <c r="E319" s="42" t="s">
        <v>129</v>
      </c>
      <c r="F319" s="43" t="s">
        <v>38</v>
      </c>
      <c r="G319" s="43" t="s">
        <v>39</v>
      </c>
      <c r="H319" s="43" t="s">
        <v>30</v>
      </c>
      <c r="I319" s="41">
        <v>12.72</v>
      </c>
      <c r="J319" s="16">
        <v>0</v>
      </c>
      <c r="K319" s="21">
        <f t="shared" si="9"/>
        <v>0</v>
      </c>
      <c r="L319" s="22" t="str">
        <f t="shared" si="8"/>
        <v>OK</v>
      </c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50"/>
      <c r="Z319" s="50"/>
      <c r="AA319" s="50"/>
      <c r="AB319" s="50"/>
    </row>
    <row r="320" spans="1:28" ht="39.950000000000003" customHeight="1" x14ac:dyDescent="0.25">
      <c r="A320" s="69"/>
      <c r="B320" s="66"/>
      <c r="C320" s="37">
        <v>317</v>
      </c>
      <c r="D320" s="63"/>
      <c r="E320" s="42" t="s">
        <v>130</v>
      </c>
      <c r="F320" s="43" t="s">
        <v>38</v>
      </c>
      <c r="G320" s="43" t="s">
        <v>40</v>
      </c>
      <c r="H320" s="43" t="s">
        <v>30</v>
      </c>
      <c r="I320" s="41">
        <v>18.73</v>
      </c>
      <c r="J320" s="16">
        <v>0</v>
      </c>
      <c r="K320" s="21">
        <f t="shared" si="9"/>
        <v>0</v>
      </c>
      <c r="L320" s="22" t="str">
        <f t="shared" si="8"/>
        <v>OK</v>
      </c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50"/>
      <c r="Z320" s="50"/>
      <c r="AA320" s="50"/>
      <c r="AB320" s="50"/>
    </row>
    <row r="321" spans="1:28" ht="39.950000000000003" customHeight="1" x14ac:dyDescent="0.25">
      <c r="A321" s="69"/>
      <c r="B321" s="66"/>
      <c r="C321" s="37">
        <v>318</v>
      </c>
      <c r="D321" s="63"/>
      <c r="E321" s="42" t="s">
        <v>131</v>
      </c>
      <c r="F321" s="43" t="s">
        <v>38</v>
      </c>
      <c r="G321" s="43" t="s">
        <v>41</v>
      </c>
      <c r="H321" s="43" t="s">
        <v>30</v>
      </c>
      <c r="I321" s="41">
        <v>20.350000000000001</v>
      </c>
      <c r="J321" s="16">
        <v>0</v>
      </c>
      <c r="K321" s="21">
        <f t="shared" si="9"/>
        <v>0</v>
      </c>
      <c r="L321" s="22" t="str">
        <f t="shared" si="8"/>
        <v>OK</v>
      </c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50"/>
      <c r="Z321" s="50"/>
      <c r="AA321" s="50"/>
      <c r="AB321" s="50"/>
    </row>
    <row r="322" spans="1:28" ht="39.950000000000003" customHeight="1" x14ac:dyDescent="0.25">
      <c r="A322" s="69"/>
      <c r="B322" s="66"/>
      <c r="C322" s="37">
        <v>319</v>
      </c>
      <c r="D322" s="63"/>
      <c r="E322" s="42" t="s">
        <v>42</v>
      </c>
      <c r="F322" s="43" t="s">
        <v>11</v>
      </c>
      <c r="G322" s="43" t="s">
        <v>29</v>
      </c>
      <c r="H322" s="43" t="s">
        <v>30</v>
      </c>
      <c r="I322" s="41">
        <v>70.88</v>
      </c>
      <c r="J322" s="16">
        <v>0</v>
      </c>
      <c r="K322" s="21">
        <f t="shared" si="9"/>
        <v>0</v>
      </c>
      <c r="L322" s="22" t="str">
        <f t="shared" si="8"/>
        <v>OK</v>
      </c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50"/>
      <c r="Z322" s="50"/>
      <c r="AA322" s="50"/>
      <c r="AB322" s="50"/>
    </row>
    <row r="323" spans="1:28" ht="39.950000000000003" customHeight="1" x14ac:dyDescent="0.25">
      <c r="A323" s="69"/>
      <c r="B323" s="66"/>
      <c r="C323" s="37">
        <v>320</v>
      </c>
      <c r="D323" s="63"/>
      <c r="E323" s="42" t="s">
        <v>43</v>
      </c>
      <c r="F323" s="43" t="s">
        <v>44</v>
      </c>
      <c r="G323" s="43" t="s">
        <v>29</v>
      </c>
      <c r="H323" s="43" t="s">
        <v>30</v>
      </c>
      <c r="I323" s="41">
        <v>25.35</v>
      </c>
      <c r="J323" s="16">
        <v>0</v>
      </c>
      <c r="K323" s="21">
        <f t="shared" si="9"/>
        <v>0</v>
      </c>
      <c r="L323" s="22" t="str">
        <f t="shared" si="8"/>
        <v>OK</v>
      </c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50"/>
      <c r="Z323" s="50"/>
      <c r="AA323" s="50"/>
      <c r="AB323" s="50"/>
    </row>
    <row r="324" spans="1:28" ht="39.950000000000003" customHeight="1" x14ac:dyDescent="0.25">
      <c r="A324" s="69"/>
      <c r="B324" s="66"/>
      <c r="C324" s="37">
        <v>321</v>
      </c>
      <c r="D324" s="63"/>
      <c r="E324" s="42" t="s">
        <v>45</v>
      </c>
      <c r="F324" s="43" t="s">
        <v>38</v>
      </c>
      <c r="G324" s="43" t="s">
        <v>46</v>
      </c>
      <c r="H324" s="43" t="s">
        <v>30</v>
      </c>
      <c r="I324" s="41">
        <v>32.64</v>
      </c>
      <c r="J324" s="16">
        <v>0</v>
      </c>
      <c r="K324" s="21">
        <f t="shared" si="9"/>
        <v>0</v>
      </c>
      <c r="L324" s="22" t="str">
        <f t="shared" si="8"/>
        <v>OK</v>
      </c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50"/>
      <c r="Z324" s="50"/>
      <c r="AA324" s="50"/>
      <c r="AB324" s="50"/>
    </row>
    <row r="325" spans="1:28" ht="39.950000000000003" customHeight="1" x14ac:dyDescent="0.25">
      <c r="A325" s="69"/>
      <c r="B325" s="66"/>
      <c r="C325" s="37">
        <v>322</v>
      </c>
      <c r="D325" s="63"/>
      <c r="E325" s="42" t="s">
        <v>47</v>
      </c>
      <c r="F325" s="43" t="s">
        <v>38</v>
      </c>
      <c r="G325" s="43" t="s">
        <v>48</v>
      </c>
      <c r="H325" s="43" t="s">
        <v>30</v>
      </c>
      <c r="I325" s="41">
        <v>25.76</v>
      </c>
      <c r="J325" s="16">
        <v>0</v>
      </c>
      <c r="K325" s="21">
        <f t="shared" si="9"/>
        <v>0</v>
      </c>
      <c r="L325" s="22" t="str">
        <f t="shared" si="8"/>
        <v>OK</v>
      </c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50"/>
      <c r="Z325" s="50"/>
      <c r="AA325" s="50"/>
      <c r="AB325" s="50"/>
    </row>
    <row r="326" spans="1:28" ht="39.950000000000003" customHeight="1" x14ac:dyDescent="0.25">
      <c r="A326" s="69"/>
      <c r="B326" s="66"/>
      <c r="C326" s="37">
        <v>323</v>
      </c>
      <c r="D326" s="63"/>
      <c r="E326" s="42" t="s">
        <v>49</v>
      </c>
      <c r="F326" s="43" t="s">
        <v>38</v>
      </c>
      <c r="G326" s="43" t="s">
        <v>50</v>
      </c>
      <c r="H326" s="43" t="s">
        <v>30</v>
      </c>
      <c r="I326" s="41">
        <v>18.329999999999998</v>
      </c>
      <c r="J326" s="16">
        <v>0</v>
      </c>
      <c r="K326" s="21">
        <f t="shared" si="9"/>
        <v>0</v>
      </c>
      <c r="L326" s="22" t="str">
        <f t="shared" si="8"/>
        <v>OK</v>
      </c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50"/>
      <c r="Z326" s="50"/>
      <c r="AA326" s="50"/>
      <c r="AB326" s="50"/>
    </row>
    <row r="327" spans="1:28" ht="39.950000000000003" customHeight="1" x14ac:dyDescent="0.25">
      <c r="A327" s="69"/>
      <c r="B327" s="66"/>
      <c r="C327" s="37">
        <v>324</v>
      </c>
      <c r="D327" s="63"/>
      <c r="E327" s="42" t="s">
        <v>51</v>
      </c>
      <c r="F327" s="43" t="s">
        <v>38</v>
      </c>
      <c r="G327" s="43" t="s">
        <v>52</v>
      </c>
      <c r="H327" s="43" t="s">
        <v>30</v>
      </c>
      <c r="I327" s="41">
        <v>229.33</v>
      </c>
      <c r="J327" s="16">
        <v>0</v>
      </c>
      <c r="K327" s="21">
        <f t="shared" si="9"/>
        <v>0</v>
      </c>
      <c r="L327" s="22" t="str">
        <f t="shared" si="8"/>
        <v>OK</v>
      </c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50"/>
      <c r="Z327" s="50"/>
      <c r="AA327" s="50"/>
      <c r="AB327" s="50"/>
    </row>
    <row r="328" spans="1:28" ht="39.950000000000003" customHeight="1" x14ac:dyDescent="0.25">
      <c r="A328" s="69"/>
      <c r="B328" s="66"/>
      <c r="C328" s="37">
        <v>325</v>
      </c>
      <c r="D328" s="63"/>
      <c r="E328" s="42" t="s">
        <v>53</v>
      </c>
      <c r="F328" s="43" t="s">
        <v>38</v>
      </c>
      <c r="G328" s="43" t="s">
        <v>54</v>
      </c>
      <c r="H328" s="43" t="s">
        <v>30</v>
      </c>
      <c r="I328" s="41">
        <v>250.37</v>
      </c>
      <c r="J328" s="16">
        <v>0</v>
      </c>
      <c r="K328" s="21">
        <f t="shared" si="9"/>
        <v>0</v>
      </c>
      <c r="L328" s="22" t="str">
        <f t="shared" si="8"/>
        <v>OK</v>
      </c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50"/>
      <c r="Z328" s="50"/>
      <c r="AA328" s="50"/>
      <c r="AB328" s="50"/>
    </row>
    <row r="329" spans="1:28" ht="39.950000000000003" customHeight="1" x14ac:dyDescent="0.25">
      <c r="A329" s="69"/>
      <c r="B329" s="66"/>
      <c r="C329" s="37">
        <v>326</v>
      </c>
      <c r="D329" s="63"/>
      <c r="E329" s="42" t="s">
        <v>55</v>
      </c>
      <c r="F329" s="43" t="s">
        <v>38</v>
      </c>
      <c r="G329" s="43" t="s">
        <v>96</v>
      </c>
      <c r="H329" s="43" t="s">
        <v>30</v>
      </c>
      <c r="I329" s="41">
        <v>82.53</v>
      </c>
      <c r="J329" s="16">
        <v>0</v>
      </c>
      <c r="K329" s="21">
        <f t="shared" si="9"/>
        <v>0</v>
      </c>
      <c r="L329" s="22" t="str">
        <f t="shared" si="8"/>
        <v>OK</v>
      </c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50"/>
      <c r="Z329" s="50"/>
      <c r="AA329" s="50"/>
      <c r="AB329" s="50"/>
    </row>
    <row r="330" spans="1:28" ht="39.950000000000003" customHeight="1" x14ac:dyDescent="0.25">
      <c r="A330" s="69"/>
      <c r="B330" s="66"/>
      <c r="C330" s="37">
        <v>327</v>
      </c>
      <c r="D330" s="63"/>
      <c r="E330" s="42" t="s">
        <v>57</v>
      </c>
      <c r="F330" s="43" t="s">
        <v>38</v>
      </c>
      <c r="G330" s="43" t="s">
        <v>97</v>
      </c>
      <c r="H330" s="43" t="s">
        <v>30</v>
      </c>
      <c r="I330" s="41">
        <v>31.65</v>
      </c>
      <c r="J330" s="16">
        <v>0</v>
      </c>
      <c r="K330" s="21">
        <f t="shared" si="9"/>
        <v>0</v>
      </c>
      <c r="L330" s="22" t="str">
        <f t="shared" si="8"/>
        <v>OK</v>
      </c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50"/>
      <c r="Z330" s="50"/>
      <c r="AA330" s="50"/>
      <c r="AB330" s="50"/>
    </row>
    <row r="331" spans="1:28" ht="39.950000000000003" customHeight="1" x14ac:dyDescent="0.25">
      <c r="A331" s="69"/>
      <c r="B331" s="66"/>
      <c r="C331" s="37">
        <v>328</v>
      </c>
      <c r="D331" s="63"/>
      <c r="E331" s="42" t="s">
        <v>59</v>
      </c>
      <c r="F331" s="43" t="s">
        <v>38</v>
      </c>
      <c r="G331" s="43" t="s">
        <v>60</v>
      </c>
      <c r="H331" s="43" t="s">
        <v>30</v>
      </c>
      <c r="I331" s="41">
        <v>70.91</v>
      </c>
      <c r="J331" s="16">
        <v>0</v>
      </c>
      <c r="K331" s="21">
        <f t="shared" si="9"/>
        <v>0</v>
      </c>
      <c r="L331" s="22" t="str">
        <f t="shared" si="8"/>
        <v>OK</v>
      </c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50"/>
      <c r="Z331" s="50"/>
      <c r="AA331" s="50"/>
      <c r="AB331" s="50"/>
    </row>
    <row r="332" spans="1:28" ht="39.950000000000003" customHeight="1" x14ac:dyDescent="0.25">
      <c r="A332" s="69"/>
      <c r="B332" s="66"/>
      <c r="C332" s="37">
        <v>329</v>
      </c>
      <c r="D332" s="63"/>
      <c r="E332" s="42" t="s">
        <v>61</v>
      </c>
      <c r="F332" s="43" t="s">
        <v>38</v>
      </c>
      <c r="G332" s="43" t="s">
        <v>62</v>
      </c>
      <c r="H332" s="43" t="s">
        <v>30</v>
      </c>
      <c r="I332" s="41">
        <v>118.78</v>
      </c>
      <c r="J332" s="16">
        <v>0</v>
      </c>
      <c r="K332" s="21">
        <f t="shared" si="9"/>
        <v>0</v>
      </c>
      <c r="L332" s="22" t="str">
        <f t="shared" si="8"/>
        <v>OK</v>
      </c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50"/>
      <c r="Z332" s="50"/>
      <c r="AA332" s="50"/>
      <c r="AB332" s="50"/>
    </row>
    <row r="333" spans="1:28" ht="39.950000000000003" customHeight="1" x14ac:dyDescent="0.25">
      <c r="A333" s="69"/>
      <c r="B333" s="66"/>
      <c r="C333" s="37">
        <v>330</v>
      </c>
      <c r="D333" s="63"/>
      <c r="E333" s="42" t="s">
        <v>65</v>
      </c>
      <c r="F333" s="43" t="s">
        <v>126</v>
      </c>
      <c r="G333" s="43" t="s">
        <v>64</v>
      </c>
      <c r="H333" s="43" t="s">
        <v>30</v>
      </c>
      <c r="I333" s="41">
        <v>667.31</v>
      </c>
      <c r="J333" s="16">
        <v>0</v>
      </c>
      <c r="K333" s="21">
        <f t="shared" si="9"/>
        <v>0</v>
      </c>
      <c r="L333" s="22" t="str">
        <f t="shared" si="8"/>
        <v>OK</v>
      </c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50"/>
      <c r="Z333" s="50"/>
      <c r="AA333" s="50"/>
      <c r="AB333" s="50"/>
    </row>
    <row r="334" spans="1:28" ht="39.950000000000003" customHeight="1" x14ac:dyDescent="0.25">
      <c r="A334" s="69"/>
      <c r="B334" s="66"/>
      <c r="C334" s="37">
        <v>331</v>
      </c>
      <c r="D334" s="63"/>
      <c r="E334" s="42" t="s">
        <v>66</v>
      </c>
      <c r="F334" s="43" t="s">
        <v>126</v>
      </c>
      <c r="G334" s="43" t="s">
        <v>67</v>
      </c>
      <c r="H334" s="43" t="s">
        <v>30</v>
      </c>
      <c r="I334" s="41">
        <v>180.17</v>
      </c>
      <c r="J334" s="16">
        <v>0</v>
      </c>
      <c r="K334" s="21">
        <f t="shared" si="9"/>
        <v>0</v>
      </c>
      <c r="L334" s="22" t="str">
        <f t="shared" si="8"/>
        <v>OK</v>
      </c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50"/>
      <c r="Z334" s="50"/>
      <c r="AA334" s="50"/>
      <c r="AB334" s="50"/>
    </row>
    <row r="335" spans="1:28" ht="39.950000000000003" customHeight="1" x14ac:dyDescent="0.25">
      <c r="A335" s="69"/>
      <c r="B335" s="66"/>
      <c r="C335" s="37">
        <v>332</v>
      </c>
      <c r="D335" s="63"/>
      <c r="E335" s="42" t="s">
        <v>68</v>
      </c>
      <c r="F335" s="43" t="s">
        <v>126</v>
      </c>
      <c r="G335" s="43" t="s">
        <v>69</v>
      </c>
      <c r="H335" s="43" t="s">
        <v>30</v>
      </c>
      <c r="I335" s="41">
        <v>827.52</v>
      </c>
      <c r="J335" s="16">
        <v>0</v>
      </c>
      <c r="K335" s="21">
        <f t="shared" si="9"/>
        <v>0</v>
      </c>
      <c r="L335" s="22" t="str">
        <f t="shared" si="8"/>
        <v>OK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50"/>
      <c r="Z335" s="50"/>
      <c r="AA335" s="50"/>
      <c r="AB335" s="50"/>
    </row>
    <row r="336" spans="1:28" ht="39.950000000000003" customHeight="1" x14ac:dyDescent="0.25">
      <c r="A336" s="69"/>
      <c r="B336" s="66"/>
      <c r="C336" s="37">
        <v>333</v>
      </c>
      <c r="D336" s="63"/>
      <c r="E336" s="42" t="s">
        <v>70</v>
      </c>
      <c r="F336" s="43" t="s">
        <v>126</v>
      </c>
      <c r="G336" s="43" t="s">
        <v>29</v>
      </c>
      <c r="H336" s="43" t="s">
        <v>30</v>
      </c>
      <c r="I336" s="41">
        <v>413.48</v>
      </c>
      <c r="J336" s="16">
        <v>0</v>
      </c>
      <c r="K336" s="21">
        <f t="shared" si="9"/>
        <v>0</v>
      </c>
      <c r="L336" s="22" t="str">
        <f t="shared" si="8"/>
        <v>OK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50"/>
      <c r="Z336" s="50"/>
      <c r="AA336" s="50"/>
      <c r="AB336" s="50"/>
    </row>
    <row r="337" spans="1:28" ht="39.950000000000003" customHeight="1" x14ac:dyDescent="0.25">
      <c r="A337" s="69"/>
      <c r="B337" s="66"/>
      <c r="C337" s="37">
        <v>334</v>
      </c>
      <c r="D337" s="63"/>
      <c r="E337" s="42" t="s">
        <v>71</v>
      </c>
      <c r="F337" s="43" t="s">
        <v>126</v>
      </c>
      <c r="G337" s="43" t="s">
        <v>72</v>
      </c>
      <c r="H337" s="43" t="s">
        <v>30</v>
      </c>
      <c r="I337" s="41">
        <v>157.21</v>
      </c>
      <c r="J337" s="16">
        <v>0</v>
      </c>
      <c r="K337" s="21">
        <f t="shared" si="9"/>
        <v>0</v>
      </c>
      <c r="L337" s="22" t="str">
        <f t="shared" si="8"/>
        <v>OK</v>
      </c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50"/>
      <c r="Z337" s="50"/>
      <c r="AA337" s="50"/>
      <c r="AB337" s="50"/>
    </row>
    <row r="338" spans="1:28" ht="39.950000000000003" customHeight="1" x14ac:dyDescent="0.25">
      <c r="A338" s="69"/>
      <c r="B338" s="66"/>
      <c r="C338" s="37">
        <v>335</v>
      </c>
      <c r="D338" s="63"/>
      <c r="E338" s="42" t="s">
        <v>73</v>
      </c>
      <c r="F338" s="43" t="s">
        <v>126</v>
      </c>
      <c r="G338" s="43" t="s">
        <v>74</v>
      </c>
      <c r="H338" s="43" t="s">
        <v>30</v>
      </c>
      <c r="I338" s="41">
        <v>916.17</v>
      </c>
      <c r="J338" s="16">
        <v>0</v>
      </c>
      <c r="K338" s="21">
        <f t="shared" si="9"/>
        <v>0</v>
      </c>
      <c r="L338" s="22" t="str">
        <f t="shared" si="8"/>
        <v>OK</v>
      </c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50"/>
      <c r="Z338" s="50"/>
      <c r="AA338" s="50"/>
      <c r="AB338" s="50"/>
    </row>
    <row r="339" spans="1:28" ht="39.950000000000003" customHeight="1" x14ac:dyDescent="0.25">
      <c r="A339" s="69"/>
      <c r="B339" s="66"/>
      <c r="C339" s="37">
        <v>336</v>
      </c>
      <c r="D339" s="63"/>
      <c r="E339" s="42" t="s">
        <v>75</v>
      </c>
      <c r="F339" s="43" t="s">
        <v>126</v>
      </c>
      <c r="G339" s="43" t="s">
        <v>76</v>
      </c>
      <c r="H339" s="43" t="s">
        <v>30</v>
      </c>
      <c r="I339" s="41">
        <v>1278.82</v>
      </c>
      <c r="J339" s="16">
        <v>0</v>
      </c>
      <c r="K339" s="21">
        <f t="shared" si="9"/>
        <v>0</v>
      </c>
      <c r="L339" s="22" t="str">
        <f t="shared" si="8"/>
        <v>OK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50"/>
      <c r="Z339" s="50"/>
      <c r="AA339" s="50"/>
      <c r="AB339" s="50"/>
    </row>
    <row r="340" spans="1:28" ht="39.950000000000003" customHeight="1" x14ac:dyDescent="0.25">
      <c r="A340" s="69"/>
      <c r="B340" s="66"/>
      <c r="C340" s="37">
        <v>337</v>
      </c>
      <c r="D340" s="63"/>
      <c r="E340" s="42" t="s">
        <v>77</v>
      </c>
      <c r="F340" s="43" t="s">
        <v>126</v>
      </c>
      <c r="G340" s="43" t="s">
        <v>29</v>
      </c>
      <c r="H340" s="43" t="s">
        <v>30</v>
      </c>
      <c r="I340" s="41">
        <v>684.04</v>
      </c>
      <c r="J340" s="16">
        <v>0</v>
      </c>
      <c r="K340" s="21">
        <f t="shared" si="9"/>
        <v>0</v>
      </c>
      <c r="L340" s="22" t="str">
        <f t="shared" si="8"/>
        <v>OK</v>
      </c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50"/>
      <c r="Z340" s="50"/>
      <c r="AA340" s="50"/>
      <c r="AB340" s="50"/>
    </row>
    <row r="341" spans="1:28" ht="39.950000000000003" customHeight="1" x14ac:dyDescent="0.25">
      <c r="A341" s="69"/>
      <c r="B341" s="66"/>
      <c r="C341" s="37">
        <v>338</v>
      </c>
      <c r="D341" s="63"/>
      <c r="E341" s="42" t="s">
        <v>78</v>
      </c>
      <c r="F341" s="43" t="s">
        <v>126</v>
      </c>
      <c r="G341" s="43" t="s">
        <v>29</v>
      </c>
      <c r="H341" s="43" t="s">
        <v>30</v>
      </c>
      <c r="I341" s="41">
        <v>1291.77</v>
      </c>
      <c r="J341" s="16">
        <v>0</v>
      </c>
      <c r="K341" s="21">
        <f t="shared" si="9"/>
        <v>0</v>
      </c>
      <c r="L341" s="22" t="str">
        <f t="shared" si="8"/>
        <v>OK</v>
      </c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50"/>
      <c r="Z341" s="50"/>
      <c r="AA341" s="50"/>
      <c r="AB341" s="50"/>
    </row>
    <row r="342" spans="1:28" ht="39.950000000000003" customHeight="1" x14ac:dyDescent="0.25">
      <c r="A342" s="69"/>
      <c r="B342" s="66"/>
      <c r="C342" s="37">
        <v>339</v>
      </c>
      <c r="D342" s="63"/>
      <c r="E342" s="42" t="s">
        <v>79</v>
      </c>
      <c r="F342" s="43" t="s">
        <v>126</v>
      </c>
      <c r="G342" s="43" t="s">
        <v>29</v>
      </c>
      <c r="H342" s="43" t="s">
        <v>30</v>
      </c>
      <c r="I342" s="41">
        <v>85.89</v>
      </c>
      <c r="J342" s="16">
        <v>0</v>
      </c>
      <c r="K342" s="21">
        <f t="shared" si="9"/>
        <v>0</v>
      </c>
      <c r="L342" s="22" t="str">
        <f t="shared" si="8"/>
        <v>OK</v>
      </c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50"/>
      <c r="Z342" s="50"/>
      <c r="AA342" s="50"/>
      <c r="AB342" s="50"/>
    </row>
    <row r="343" spans="1:28" ht="39.950000000000003" customHeight="1" x14ac:dyDescent="0.25">
      <c r="A343" s="69"/>
      <c r="B343" s="66"/>
      <c r="C343" s="37">
        <v>340</v>
      </c>
      <c r="D343" s="63"/>
      <c r="E343" s="42" t="s">
        <v>132</v>
      </c>
      <c r="F343" s="43" t="s">
        <v>126</v>
      </c>
      <c r="G343" s="43" t="s">
        <v>29</v>
      </c>
      <c r="H343" s="43" t="s">
        <v>30</v>
      </c>
      <c r="I343" s="41">
        <v>81.319999999999993</v>
      </c>
      <c r="J343" s="16">
        <v>0</v>
      </c>
      <c r="K343" s="21">
        <f t="shared" si="9"/>
        <v>0</v>
      </c>
      <c r="L343" s="22" t="str">
        <f t="shared" si="8"/>
        <v>OK</v>
      </c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50"/>
      <c r="Z343" s="50"/>
      <c r="AA343" s="50"/>
      <c r="AB343" s="50"/>
    </row>
    <row r="344" spans="1:28" ht="39.950000000000003" customHeight="1" x14ac:dyDescent="0.25">
      <c r="A344" s="69"/>
      <c r="B344" s="66"/>
      <c r="C344" s="37">
        <v>341</v>
      </c>
      <c r="D344" s="63"/>
      <c r="E344" s="42" t="s">
        <v>134</v>
      </c>
      <c r="F344" s="43" t="s">
        <v>38</v>
      </c>
      <c r="G344" s="43" t="s">
        <v>81</v>
      </c>
      <c r="H344" s="43" t="s">
        <v>30</v>
      </c>
      <c r="I344" s="41">
        <v>23.66</v>
      </c>
      <c r="J344" s="16">
        <v>0</v>
      </c>
      <c r="K344" s="21">
        <f t="shared" si="9"/>
        <v>0</v>
      </c>
      <c r="L344" s="22" t="str">
        <f t="shared" si="8"/>
        <v>OK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50"/>
      <c r="Z344" s="50"/>
      <c r="AA344" s="50"/>
      <c r="AB344" s="50"/>
    </row>
    <row r="345" spans="1:28" ht="39.950000000000003" customHeight="1" x14ac:dyDescent="0.25">
      <c r="A345" s="69"/>
      <c r="B345" s="66"/>
      <c r="C345" s="37">
        <v>342</v>
      </c>
      <c r="D345" s="63"/>
      <c r="E345" s="42" t="s">
        <v>135</v>
      </c>
      <c r="F345" s="43" t="s">
        <v>38</v>
      </c>
      <c r="G345" s="43" t="s">
        <v>82</v>
      </c>
      <c r="H345" s="43" t="s">
        <v>30</v>
      </c>
      <c r="I345" s="41">
        <v>24.79</v>
      </c>
      <c r="J345" s="16">
        <v>0</v>
      </c>
      <c r="K345" s="21">
        <f t="shared" si="9"/>
        <v>0</v>
      </c>
      <c r="L345" s="22" t="str">
        <f t="shared" si="8"/>
        <v>OK</v>
      </c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50"/>
      <c r="Z345" s="50"/>
      <c r="AA345" s="50"/>
      <c r="AB345" s="50"/>
    </row>
    <row r="346" spans="1:28" ht="39.950000000000003" customHeight="1" x14ac:dyDescent="0.25">
      <c r="A346" s="69"/>
      <c r="B346" s="66"/>
      <c r="C346" s="37">
        <v>343</v>
      </c>
      <c r="D346" s="63"/>
      <c r="E346" s="42" t="s">
        <v>136</v>
      </c>
      <c r="F346" s="43" t="s">
        <v>38</v>
      </c>
      <c r="G346" s="43" t="s">
        <v>83</v>
      </c>
      <c r="H346" s="43" t="s">
        <v>30</v>
      </c>
      <c r="I346" s="41">
        <v>62.42</v>
      </c>
      <c r="J346" s="16">
        <v>0</v>
      </c>
      <c r="K346" s="21">
        <f t="shared" si="9"/>
        <v>0</v>
      </c>
      <c r="L346" s="22" t="str">
        <f t="shared" si="8"/>
        <v>OK</v>
      </c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50"/>
      <c r="Z346" s="50"/>
      <c r="AA346" s="50"/>
      <c r="AB346" s="50"/>
    </row>
    <row r="347" spans="1:28" ht="39.950000000000003" customHeight="1" x14ac:dyDescent="0.25">
      <c r="A347" s="69"/>
      <c r="B347" s="66"/>
      <c r="C347" s="37">
        <v>344</v>
      </c>
      <c r="D347" s="63"/>
      <c r="E347" s="42" t="s">
        <v>137</v>
      </c>
      <c r="F347" s="43" t="s">
        <v>38</v>
      </c>
      <c r="G347" s="43" t="s">
        <v>84</v>
      </c>
      <c r="H347" s="43" t="s">
        <v>30</v>
      </c>
      <c r="I347" s="41">
        <v>32.659999999999997</v>
      </c>
      <c r="J347" s="16">
        <v>0</v>
      </c>
      <c r="K347" s="21">
        <f t="shared" si="9"/>
        <v>0</v>
      </c>
      <c r="L347" s="22" t="str">
        <f t="shared" si="8"/>
        <v>OK</v>
      </c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50"/>
      <c r="Z347" s="50"/>
      <c r="AA347" s="50"/>
      <c r="AB347" s="50"/>
    </row>
    <row r="348" spans="1:28" ht="39.950000000000003" customHeight="1" x14ac:dyDescent="0.25">
      <c r="A348" s="69"/>
      <c r="B348" s="66"/>
      <c r="C348" s="37">
        <v>345</v>
      </c>
      <c r="D348" s="63"/>
      <c r="E348" s="42" t="s">
        <v>87</v>
      </c>
      <c r="F348" s="43" t="s">
        <v>126</v>
      </c>
      <c r="G348" s="43" t="s">
        <v>88</v>
      </c>
      <c r="H348" s="43" t="s">
        <v>30</v>
      </c>
      <c r="I348" s="41">
        <v>552.51</v>
      </c>
      <c r="J348" s="16">
        <v>0</v>
      </c>
      <c r="K348" s="21">
        <f t="shared" si="9"/>
        <v>0</v>
      </c>
      <c r="L348" s="22" t="str">
        <f t="shared" si="8"/>
        <v>OK</v>
      </c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50"/>
      <c r="Z348" s="50"/>
      <c r="AA348" s="50"/>
      <c r="AB348" s="50"/>
    </row>
    <row r="349" spans="1:28" ht="39.950000000000003" customHeight="1" x14ac:dyDescent="0.25">
      <c r="A349" s="69"/>
      <c r="B349" s="66"/>
      <c r="C349" s="37">
        <v>346</v>
      </c>
      <c r="D349" s="63"/>
      <c r="E349" s="42" t="s">
        <v>89</v>
      </c>
      <c r="F349" s="43" t="s">
        <v>126</v>
      </c>
      <c r="G349" s="43" t="s">
        <v>29</v>
      </c>
      <c r="H349" s="43" t="s">
        <v>30</v>
      </c>
      <c r="I349" s="41">
        <v>1097.5</v>
      </c>
      <c r="J349" s="16">
        <v>0</v>
      </c>
      <c r="K349" s="21">
        <f t="shared" si="9"/>
        <v>0</v>
      </c>
      <c r="L349" s="22" t="str">
        <f t="shared" si="8"/>
        <v>OK</v>
      </c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50"/>
      <c r="Z349" s="50"/>
      <c r="AA349" s="50"/>
      <c r="AB349" s="50"/>
    </row>
    <row r="350" spans="1:28" ht="39.950000000000003" customHeight="1" x14ac:dyDescent="0.25">
      <c r="A350" s="69"/>
      <c r="B350" s="66"/>
      <c r="C350" s="37">
        <v>347</v>
      </c>
      <c r="D350" s="63"/>
      <c r="E350" s="42" t="s">
        <v>90</v>
      </c>
      <c r="F350" s="43" t="s">
        <v>38</v>
      </c>
      <c r="G350" s="43" t="s">
        <v>29</v>
      </c>
      <c r="H350" s="43" t="s">
        <v>30</v>
      </c>
      <c r="I350" s="41">
        <v>229.04</v>
      </c>
      <c r="J350" s="16">
        <v>0</v>
      </c>
      <c r="K350" s="21">
        <f t="shared" si="9"/>
        <v>0</v>
      </c>
      <c r="L350" s="22" t="str">
        <f t="shared" si="8"/>
        <v>OK</v>
      </c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50"/>
      <c r="Z350" s="50"/>
      <c r="AA350" s="50"/>
      <c r="AB350" s="50"/>
    </row>
    <row r="351" spans="1:28" ht="39.950000000000003" customHeight="1" x14ac:dyDescent="0.25">
      <c r="A351" s="69"/>
      <c r="B351" s="66"/>
      <c r="C351" s="37">
        <v>348</v>
      </c>
      <c r="D351" s="63"/>
      <c r="E351" s="42" t="s">
        <v>91</v>
      </c>
      <c r="F351" s="43" t="s">
        <v>38</v>
      </c>
      <c r="G351" s="43" t="s">
        <v>29</v>
      </c>
      <c r="H351" s="43" t="s">
        <v>30</v>
      </c>
      <c r="I351" s="41">
        <v>128.83000000000001</v>
      </c>
      <c r="J351" s="16">
        <v>0</v>
      </c>
      <c r="K351" s="21">
        <f t="shared" si="9"/>
        <v>0</v>
      </c>
      <c r="L351" s="22" t="str">
        <f t="shared" si="8"/>
        <v>OK</v>
      </c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50"/>
      <c r="Z351" s="50"/>
      <c r="AA351" s="50"/>
      <c r="AB351" s="50"/>
    </row>
    <row r="352" spans="1:28" ht="39.950000000000003" customHeight="1" x14ac:dyDescent="0.25">
      <c r="A352" s="69"/>
      <c r="B352" s="66"/>
      <c r="C352" s="37">
        <v>349</v>
      </c>
      <c r="D352" s="63"/>
      <c r="E352" s="42" t="s">
        <v>92</v>
      </c>
      <c r="F352" s="43" t="s">
        <v>38</v>
      </c>
      <c r="G352" s="43" t="s">
        <v>93</v>
      </c>
      <c r="H352" s="43" t="s">
        <v>30</v>
      </c>
      <c r="I352" s="41">
        <v>23.1</v>
      </c>
      <c r="J352" s="16">
        <v>0</v>
      </c>
      <c r="K352" s="21">
        <f t="shared" si="9"/>
        <v>0</v>
      </c>
      <c r="L352" s="22" t="str">
        <f t="shared" si="8"/>
        <v>OK</v>
      </c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50"/>
      <c r="Z352" s="50"/>
      <c r="AA352" s="50"/>
      <c r="AB352" s="50"/>
    </row>
    <row r="353" spans="1:28" ht="39.950000000000003" customHeight="1" x14ac:dyDescent="0.25">
      <c r="A353" s="69"/>
      <c r="B353" s="66"/>
      <c r="C353" s="37">
        <v>350</v>
      </c>
      <c r="D353" s="63"/>
      <c r="E353" s="42" t="s">
        <v>94</v>
      </c>
      <c r="F353" s="43" t="s">
        <v>126</v>
      </c>
      <c r="G353" s="43" t="s">
        <v>29</v>
      </c>
      <c r="H353" s="43" t="s">
        <v>30</v>
      </c>
      <c r="I353" s="41">
        <v>213.77</v>
      </c>
      <c r="J353" s="16">
        <v>0</v>
      </c>
      <c r="K353" s="21">
        <f t="shared" si="9"/>
        <v>0</v>
      </c>
      <c r="L353" s="22" t="str">
        <f t="shared" si="8"/>
        <v>OK</v>
      </c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50"/>
      <c r="Z353" s="50"/>
      <c r="AA353" s="50"/>
      <c r="AB353" s="50"/>
    </row>
    <row r="354" spans="1:28" ht="39.950000000000003" customHeight="1" x14ac:dyDescent="0.25">
      <c r="A354" s="70"/>
      <c r="B354" s="67"/>
      <c r="C354" s="44">
        <v>351</v>
      </c>
      <c r="D354" s="64"/>
      <c r="E354" s="42" t="s">
        <v>95</v>
      </c>
      <c r="F354" s="43" t="s">
        <v>126</v>
      </c>
      <c r="G354" s="43" t="s">
        <v>29</v>
      </c>
      <c r="H354" s="43" t="s">
        <v>30</v>
      </c>
      <c r="I354" s="41">
        <v>233.81</v>
      </c>
      <c r="J354" s="16">
        <v>0</v>
      </c>
      <c r="K354" s="21">
        <f t="shared" si="9"/>
        <v>0</v>
      </c>
      <c r="L354" s="22" t="str">
        <f t="shared" si="8"/>
        <v>OK</v>
      </c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50"/>
      <c r="Z354" s="50"/>
      <c r="AA354" s="50"/>
      <c r="AB354" s="50"/>
    </row>
    <row r="355" spans="1:28" ht="24" customHeight="1" x14ac:dyDescent="0.4">
      <c r="J355" s="46">
        <f>SUM(J4:J354)</f>
        <v>10085</v>
      </c>
      <c r="M355" s="35">
        <f t="shared" ref="M355:AB355" si="10">SUMPRODUCT($I$4:$I$354,M4:M354)</f>
        <v>0</v>
      </c>
      <c r="N355" s="35">
        <f t="shared" si="10"/>
        <v>0</v>
      </c>
      <c r="O355" s="35">
        <f t="shared" si="10"/>
        <v>0</v>
      </c>
      <c r="P355" s="35">
        <f t="shared" si="10"/>
        <v>0</v>
      </c>
      <c r="Q355" s="35">
        <f t="shared" si="10"/>
        <v>0</v>
      </c>
      <c r="R355" s="35">
        <f t="shared" si="10"/>
        <v>0</v>
      </c>
      <c r="S355" s="35">
        <f t="shared" si="10"/>
        <v>0</v>
      </c>
      <c r="T355" s="35">
        <f t="shared" si="10"/>
        <v>0</v>
      </c>
      <c r="U355" s="35">
        <f t="shared" si="10"/>
        <v>0</v>
      </c>
      <c r="V355" s="35">
        <f t="shared" si="10"/>
        <v>0</v>
      </c>
      <c r="W355" s="35">
        <f t="shared" si="10"/>
        <v>0</v>
      </c>
      <c r="X355" s="35">
        <f t="shared" si="10"/>
        <v>0</v>
      </c>
      <c r="Y355" s="35">
        <f t="shared" si="10"/>
        <v>0</v>
      </c>
      <c r="Z355" s="35">
        <f t="shared" si="10"/>
        <v>0</v>
      </c>
      <c r="AA355" s="35">
        <f t="shared" si="10"/>
        <v>0</v>
      </c>
      <c r="AB355" s="35">
        <f t="shared" si="10"/>
        <v>0</v>
      </c>
    </row>
    <row r="360" spans="1:28" ht="39.950000000000003" customHeight="1" x14ac:dyDescent="0.4">
      <c r="A360" s="57"/>
      <c r="D360" s="60"/>
    </row>
    <row r="361" spans="1:28" ht="39.950000000000003" customHeight="1" x14ac:dyDescent="0.4">
      <c r="A361" s="57"/>
      <c r="D361" s="60"/>
    </row>
    <row r="362" spans="1:28" ht="39.950000000000003" customHeight="1" x14ac:dyDescent="0.4">
      <c r="A362" s="57"/>
      <c r="D362" s="60"/>
    </row>
    <row r="363" spans="1:28" ht="39.950000000000003" customHeight="1" x14ac:dyDescent="0.4">
      <c r="A363" s="57"/>
      <c r="D363" s="60"/>
    </row>
    <row r="364" spans="1:28" ht="39.950000000000003" customHeight="1" x14ac:dyDescent="0.4">
      <c r="A364" s="57"/>
      <c r="D364" s="60"/>
    </row>
    <row r="365" spans="1:28" ht="39.950000000000003" customHeight="1" x14ac:dyDescent="0.4">
      <c r="A365" s="57"/>
      <c r="D365" s="60"/>
    </row>
    <row r="366" spans="1:28" ht="39.950000000000003" customHeight="1" x14ac:dyDescent="0.4">
      <c r="A366" s="57"/>
      <c r="D366" s="60"/>
    </row>
    <row r="367" spans="1:28" ht="39.950000000000003" customHeight="1" x14ac:dyDescent="0.4">
      <c r="A367" s="57"/>
      <c r="D367" s="60"/>
    </row>
    <row r="368" spans="1:28" ht="39.950000000000003" customHeight="1" x14ac:dyDescent="0.4">
      <c r="A368" s="57"/>
      <c r="D368" s="60"/>
    </row>
    <row r="369" spans="1:9" ht="39.950000000000003" customHeight="1" x14ac:dyDescent="0.4">
      <c r="A369" s="57"/>
      <c r="D369" s="60"/>
    </row>
    <row r="370" spans="1:9" ht="39.950000000000003" customHeight="1" x14ac:dyDescent="0.4">
      <c r="A370" s="57"/>
      <c r="D370" s="60"/>
    </row>
    <row r="371" spans="1:9" ht="39.950000000000003" customHeight="1" x14ac:dyDescent="0.4">
      <c r="A371" s="57"/>
      <c r="D371" s="60"/>
    </row>
    <row r="372" spans="1:9" ht="39.950000000000003" customHeight="1" x14ac:dyDescent="0.4">
      <c r="A372" s="57"/>
      <c r="D372" s="60"/>
    </row>
    <row r="373" spans="1:9" ht="39.950000000000003" customHeight="1" x14ac:dyDescent="0.4">
      <c r="A373" s="57"/>
      <c r="D373" s="60"/>
    </row>
    <row r="374" spans="1:9" ht="39.950000000000003" customHeight="1" x14ac:dyDescent="0.4">
      <c r="A374" s="57"/>
      <c r="D374" s="60"/>
    </row>
    <row r="375" spans="1:9" ht="39.950000000000003" customHeight="1" x14ac:dyDescent="0.4">
      <c r="A375" s="57"/>
      <c r="D375" s="60"/>
    </row>
    <row r="376" spans="1:9" ht="39.950000000000003" customHeight="1" x14ac:dyDescent="0.4">
      <c r="A376" s="57"/>
      <c r="D376" s="60"/>
    </row>
    <row r="377" spans="1:9" ht="39.950000000000003" customHeight="1" x14ac:dyDescent="0.4">
      <c r="A377" s="57"/>
      <c r="D377" s="60"/>
    </row>
    <row r="379" spans="1:9" ht="39.950000000000003" customHeight="1" x14ac:dyDescent="0.4">
      <c r="A379" s="57"/>
      <c r="C379" s="3"/>
      <c r="D379" s="60"/>
      <c r="E379" s="52"/>
      <c r="F379" s="3"/>
      <c r="G379" s="3"/>
      <c r="H379" s="3"/>
      <c r="I379" s="53"/>
    </row>
    <row r="380" spans="1:9" ht="39.950000000000003" customHeight="1" x14ac:dyDescent="0.4">
      <c r="A380" s="57"/>
      <c r="C380" s="3"/>
      <c r="D380" s="60"/>
      <c r="E380" s="52"/>
      <c r="F380" s="3"/>
      <c r="G380" s="3"/>
      <c r="H380" s="3"/>
      <c r="I380" s="53"/>
    </row>
  </sheetData>
  <mergeCells count="47">
    <mergeCell ref="A49:A79"/>
    <mergeCell ref="B49:B79"/>
    <mergeCell ref="D49:D79"/>
    <mergeCell ref="V1:V2"/>
    <mergeCell ref="W1:W2"/>
    <mergeCell ref="P1:P2"/>
    <mergeCell ref="Q1:Q2"/>
    <mergeCell ref="R1:R2"/>
    <mergeCell ref="S1:S2"/>
    <mergeCell ref="T1:T2"/>
    <mergeCell ref="U1:U2"/>
    <mergeCell ref="A1:D1"/>
    <mergeCell ref="E1:I1"/>
    <mergeCell ref="J1:L1"/>
    <mergeCell ref="M1:M2"/>
    <mergeCell ref="N1:N2"/>
    <mergeCell ref="AB1:AB2"/>
    <mergeCell ref="A2:L2"/>
    <mergeCell ref="A4:A48"/>
    <mergeCell ref="B4:B48"/>
    <mergeCell ref="D4:D48"/>
    <mergeCell ref="X1:X2"/>
    <mergeCell ref="Y1:Y2"/>
    <mergeCell ref="Z1:Z2"/>
    <mergeCell ref="AA1:AA2"/>
    <mergeCell ref="O1:O2"/>
    <mergeCell ref="A80:A116"/>
    <mergeCell ref="B80:B116"/>
    <mergeCell ref="D80:D116"/>
    <mergeCell ref="A117:A158"/>
    <mergeCell ref="B117:B158"/>
    <mergeCell ref="D117:D158"/>
    <mergeCell ref="A159:A192"/>
    <mergeCell ref="B159:B192"/>
    <mergeCell ref="D159:D192"/>
    <mergeCell ref="A193:A232"/>
    <mergeCell ref="B193:B232"/>
    <mergeCell ref="D193:D232"/>
    <mergeCell ref="A313:A354"/>
    <mergeCell ref="B313:B354"/>
    <mergeCell ref="D313:D354"/>
    <mergeCell ref="A233:A270"/>
    <mergeCell ref="B233:B270"/>
    <mergeCell ref="D233:D270"/>
    <mergeCell ref="A271:A312"/>
    <mergeCell ref="B271:B312"/>
    <mergeCell ref="D271:D312"/>
  </mergeCells>
  <conditionalFormatting sqref="K4:K354">
    <cfRule type="cellIs" dxfId="21" priority="2" operator="lessThan">
      <formula>0</formula>
    </cfRule>
    <cfRule type="cellIs" dxfId="20" priority="3" operator="lessThan">
      <formula>0</formula>
    </cfRule>
  </conditionalFormatting>
  <conditionalFormatting sqref="M4:X354">
    <cfRule type="cellIs" dxfId="19" priority="5" stopIfTrue="1" operator="greaterThan">
      <formula>0</formula>
    </cfRule>
    <cfRule type="cellIs" dxfId="18" priority="6" stopIfTrue="1" operator="greaterThan">
      <formula>0</formula>
    </cfRule>
    <cfRule type="cellIs" dxfId="17" priority="7" stopIfTrue="1" operator="greaterThan">
      <formula>0</formula>
    </cfRule>
  </conditionalFormatting>
  <conditionalFormatting sqref="M4:AB354">
    <cfRule type="cellIs" dxfId="16" priority="1" operator="greaterThan">
      <formula>10</formula>
    </cfRule>
    <cfRule type="cellIs" dxfId="15" priority="4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7981-B831-467F-B0A2-807AA2CF4206}">
  <dimension ref="A1:AB380"/>
  <sheetViews>
    <sheetView zoomScale="85" zoomScaleNormal="85" workbookViewId="0">
      <selection activeCell="G17" sqref="G17"/>
    </sheetView>
  </sheetViews>
  <sheetFormatPr defaultColWidth="9.7109375" defaultRowHeight="39.950000000000003" customHeight="1" x14ac:dyDescent="0.4"/>
  <cols>
    <col min="1" max="1" width="10.7109375" style="55" customWidth="1"/>
    <col min="2" max="2" width="9.7109375" style="56"/>
    <col min="3" max="3" width="9.5703125" style="1" customWidth="1"/>
    <col min="4" max="4" width="22.7109375" style="59" customWidth="1"/>
    <col min="5" max="5" width="48.85546875" style="36" customWidth="1"/>
    <col min="6" max="6" width="10" style="1" customWidth="1"/>
    <col min="7" max="7" width="19.42578125" style="1" customWidth="1"/>
    <col min="8" max="8" width="16.7109375" style="1" customWidth="1"/>
    <col min="9" max="9" width="13.7109375" style="25" bestFit="1" customWidth="1"/>
    <col min="10" max="10" width="13.85546875" style="4" customWidth="1"/>
    <col min="11" max="11" width="13.28515625" style="24" customWidth="1"/>
    <col min="12" max="12" width="12.5703125" style="5" customWidth="1"/>
    <col min="13" max="13" width="13.5703125" style="4" customWidth="1"/>
    <col min="14" max="15" width="13.7109375" style="4" customWidth="1"/>
    <col min="16" max="16" width="14.28515625" style="4" customWidth="1"/>
    <col min="17" max="17" width="13.42578125" style="4" customWidth="1"/>
    <col min="18" max="24" width="13.7109375" style="4" customWidth="1"/>
    <col min="25" max="28" width="13.7109375" style="2" customWidth="1"/>
    <col min="29" max="16384" width="9.7109375" style="2"/>
  </cols>
  <sheetData>
    <row r="1" spans="1:28" ht="35.25" customHeight="1" x14ac:dyDescent="0.25">
      <c r="A1" s="80" t="s">
        <v>24</v>
      </c>
      <c r="B1" s="80"/>
      <c r="C1" s="80"/>
      <c r="D1" s="81"/>
      <c r="E1" s="72" t="s">
        <v>127</v>
      </c>
      <c r="F1" s="73"/>
      <c r="G1" s="73"/>
      <c r="H1" s="73"/>
      <c r="I1" s="74"/>
      <c r="J1" s="72" t="s">
        <v>25</v>
      </c>
      <c r="K1" s="73"/>
      <c r="L1" s="74"/>
      <c r="M1" s="71" t="s">
        <v>18</v>
      </c>
      <c r="N1" s="71" t="s">
        <v>18</v>
      </c>
      <c r="O1" s="71" t="s">
        <v>18</v>
      </c>
      <c r="P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V1" s="71" t="s">
        <v>18</v>
      </c>
      <c r="W1" s="71" t="s">
        <v>18</v>
      </c>
      <c r="X1" s="71" t="s">
        <v>18</v>
      </c>
      <c r="Y1" s="71" t="s">
        <v>18</v>
      </c>
      <c r="Z1" s="71" t="s">
        <v>18</v>
      </c>
      <c r="AA1" s="71" t="s">
        <v>18</v>
      </c>
      <c r="AB1" s="71" t="s">
        <v>18</v>
      </c>
    </row>
    <row r="2" spans="1:28" ht="25.15" customHeight="1" x14ac:dyDescent="0.25">
      <c r="A2" s="78" t="s">
        <v>160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s="3" customFormat="1" ht="39.950000000000003" customHeight="1" x14ac:dyDescent="0.2">
      <c r="A3" s="51" t="s">
        <v>139</v>
      </c>
      <c r="B3" s="54" t="s">
        <v>22</v>
      </c>
      <c r="C3" s="54" t="s">
        <v>20</v>
      </c>
      <c r="D3" s="58" t="s">
        <v>13</v>
      </c>
      <c r="E3" s="51" t="s">
        <v>27</v>
      </c>
      <c r="F3" s="54" t="s">
        <v>3</v>
      </c>
      <c r="G3" s="51" t="s">
        <v>17</v>
      </c>
      <c r="H3" s="54" t="s">
        <v>14</v>
      </c>
      <c r="I3" s="28" t="s">
        <v>21</v>
      </c>
      <c r="J3" s="54" t="s">
        <v>19</v>
      </c>
      <c r="K3" s="29" t="s">
        <v>0</v>
      </c>
      <c r="L3" s="30" t="s">
        <v>2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18" t="s">
        <v>1</v>
      </c>
      <c r="W3" s="18" t="s">
        <v>1</v>
      </c>
      <c r="X3" s="18" t="s">
        <v>1</v>
      </c>
      <c r="Y3" s="18" t="s">
        <v>1</v>
      </c>
      <c r="Z3" s="18" t="s">
        <v>1</v>
      </c>
      <c r="AA3" s="18" t="s">
        <v>1</v>
      </c>
      <c r="AB3" s="18" t="s">
        <v>1</v>
      </c>
    </row>
    <row r="4" spans="1:28" ht="39.950000000000003" customHeight="1" x14ac:dyDescent="0.25">
      <c r="A4" s="68" t="s">
        <v>140</v>
      </c>
      <c r="B4" s="65">
        <v>1</v>
      </c>
      <c r="C4" s="37">
        <v>1</v>
      </c>
      <c r="D4" s="75" t="s">
        <v>124</v>
      </c>
      <c r="E4" s="38" t="s">
        <v>28</v>
      </c>
      <c r="F4" s="37" t="s">
        <v>126</v>
      </c>
      <c r="G4" s="37" t="s">
        <v>29</v>
      </c>
      <c r="H4" s="37" t="s">
        <v>30</v>
      </c>
      <c r="I4" s="39">
        <v>161.22</v>
      </c>
      <c r="J4" s="16">
        <v>0</v>
      </c>
      <c r="K4" s="21">
        <f t="shared" ref="K4:K35" si="0">J4-(SUM(M4:AB4))</f>
        <v>0</v>
      </c>
      <c r="L4" s="22" t="str">
        <f>IF(K4&lt;0,"ATENÇÃO","OK")</f>
        <v>OK</v>
      </c>
      <c r="M4" s="48"/>
      <c r="N4" s="49"/>
      <c r="O4" s="48"/>
      <c r="P4" s="48"/>
      <c r="Q4" s="48"/>
      <c r="R4" s="48"/>
      <c r="S4" s="48"/>
      <c r="T4" s="48"/>
      <c r="U4" s="48"/>
      <c r="V4" s="48"/>
      <c r="W4" s="48"/>
      <c r="X4" s="48"/>
      <c r="Y4" s="50"/>
      <c r="Z4" s="50"/>
      <c r="AA4" s="50"/>
      <c r="AB4" s="50"/>
    </row>
    <row r="5" spans="1:28" ht="39.950000000000003" customHeight="1" x14ac:dyDescent="0.25">
      <c r="A5" s="69"/>
      <c r="B5" s="66"/>
      <c r="C5" s="37">
        <v>2</v>
      </c>
      <c r="D5" s="76"/>
      <c r="E5" s="38" t="s">
        <v>31</v>
      </c>
      <c r="F5" s="40" t="s">
        <v>32</v>
      </c>
      <c r="G5" s="40" t="s">
        <v>29</v>
      </c>
      <c r="H5" s="37" t="s">
        <v>30</v>
      </c>
      <c r="I5" s="41">
        <v>12.89</v>
      </c>
      <c r="J5" s="16">
        <v>0</v>
      </c>
      <c r="K5" s="21">
        <f t="shared" si="0"/>
        <v>0</v>
      </c>
      <c r="L5" s="22" t="str">
        <f t="shared" ref="L5:L68" si="1">IF(K5&lt;0,"ATENÇÃO","OK")</f>
        <v>OK</v>
      </c>
      <c r="M5" s="48"/>
      <c r="N5" s="49"/>
      <c r="O5" s="48"/>
      <c r="P5" s="48"/>
      <c r="Q5" s="48"/>
      <c r="R5" s="48"/>
      <c r="S5" s="48"/>
      <c r="T5" s="48"/>
      <c r="U5" s="48"/>
      <c r="V5" s="48"/>
      <c r="W5" s="48"/>
      <c r="X5" s="48"/>
      <c r="Y5" s="50"/>
      <c r="Z5" s="50"/>
      <c r="AA5" s="50"/>
      <c r="AB5" s="50"/>
    </row>
    <row r="6" spans="1:28" ht="39.950000000000003" customHeight="1" x14ac:dyDescent="0.25">
      <c r="A6" s="69"/>
      <c r="B6" s="66"/>
      <c r="C6" s="37">
        <v>3</v>
      </c>
      <c r="D6" s="76"/>
      <c r="E6" s="38" t="s">
        <v>33</v>
      </c>
      <c r="F6" s="40" t="s">
        <v>126</v>
      </c>
      <c r="G6" s="40" t="s">
        <v>29</v>
      </c>
      <c r="H6" s="37" t="s">
        <v>30</v>
      </c>
      <c r="I6" s="41">
        <v>20.63</v>
      </c>
      <c r="J6" s="16">
        <v>0</v>
      </c>
      <c r="K6" s="21">
        <f t="shared" si="0"/>
        <v>0</v>
      </c>
      <c r="L6" s="22" t="str">
        <f t="shared" si="1"/>
        <v>OK</v>
      </c>
      <c r="M6" s="48"/>
      <c r="N6" s="49"/>
      <c r="O6" s="48"/>
      <c r="P6" s="48"/>
      <c r="Q6" s="48"/>
      <c r="R6" s="48"/>
      <c r="S6" s="48"/>
      <c r="T6" s="48"/>
      <c r="U6" s="48"/>
      <c r="V6" s="48"/>
      <c r="W6" s="48"/>
      <c r="X6" s="48"/>
      <c r="Y6" s="50"/>
      <c r="Z6" s="50"/>
      <c r="AA6" s="50"/>
      <c r="AB6" s="50"/>
    </row>
    <row r="7" spans="1:28" ht="39.950000000000003" customHeight="1" x14ac:dyDescent="0.25">
      <c r="A7" s="69"/>
      <c r="B7" s="66"/>
      <c r="C7" s="37">
        <v>4</v>
      </c>
      <c r="D7" s="76"/>
      <c r="E7" s="38" t="s">
        <v>34</v>
      </c>
      <c r="F7" s="40" t="s">
        <v>126</v>
      </c>
      <c r="G7" s="40" t="s">
        <v>35</v>
      </c>
      <c r="H7" s="37" t="s">
        <v>30</v>
      </c>
      <c r="I7" s="41">
        <v>33.53</v>
      </c>
      <c r="J7" s="16">
        <v>0</v>
      </c>
      <c r="K7" s="21">
        <f t="shared" si="0"/>
        <v>0</v>
      </c>
      <c r="L7" s="22" t="str">
        <f t="shared" si="1"/>
        <v>OK</v>
      </c>
      <c r="M7" s="48"/>
      <c r="N7" s="49"/>
      <c r="O7" s="48"/>
      <c r="P7" s="48"/>
      <c r="Q7" s="48"/>
      <c r="R7" s="48"/>
      <c r="S7" s="48"/>
      <c r="T7" s="48"/>
      <c r="U7" s="48"/>
      <c r="V7" s="48"/>
      <c r="W7" s="48"/>
      <c r="X7" s="48"/>
      <c r="Y7" s="50"/>
      <c r="Z7" s="50"/>
      <c r="AA7" s="50"/>
      <c r="AB7" s="50"/>
    </row>
    <row r="8" spans="1:28" ht="39.950000000000003" customHeight="1" x14ac:dyDescent="0.25">
      <c r="A8" s="69"/>
      <c r="B8" s="66"/>
      <c r="C8" s="37">
        <v>5</v>
      </c>
      <c r="D8" s="76"/>
      <c r="E8" s="38" t="s">
        <v>36</v>
      </c>
      <c r="F8" s="40" t="s">
        <v>126</v>
      </c>
      <c r="G8" s="40" t="s">
        <v>37</v>
      </c>
      <c r="H8" s="37" t="s">
        <v>30</v>
      </c>
      <c r="I8" s="41">
        <v>48.36</v>
      </c>
      <c r="J8" s="16">
        <v>0</v>
      </c>
      <c r="K8" s="21">
        <f t="shared" si="0"/>
        <v>0</v>
      </c>
      <c r="L8" s="22" t="str">
        <f t="shared" si="1"/>
        <v>OK</v>
      </c>
      <c r="M8" s="48"/>
      <c r="N8" s="49"/>
      <c r="O8" s="48"/>
      <c r="P8" s="48"/>
      <c r="Q8" s="48"/>
      <c r="R8" s="48"/>
      <c r="S8" s="48"/>
      <c r="T8" s="48"/>
      <c r="U8" s="48"/>
      <c r="V8" s="48"/>
      <c r="W8" s="48"/>
      <c r="X8" s="48"/>
      <c r="Y8" s="50"/>
      <c r="Z8" s="50"/>
      <c r="AA8" s="50"/>
      <c r="AB8" s="50"/>
    </row>
    <row r="9" spans="1:28" ht="39.950000000000003" customHeight="1" x14ac:dyDescent="0.25">
      <c r="A9" s="69"/>
      <c r="B9" s="66"/>
      <c r="C9" s="37">
        <v>6</v>
      </c>
      <c r="D9" s="76"/>
      <c r="E9" s="38" t="s">
        <v>128</v>
      </c>
      <c r="F9" s="37" t="s">
        <v>126</v>
      </c>
      <c r="G9" s="40" t="s">
        <v>29</v>
      </c>
      <c r="H9" s="37" t="s">
        <v>30</v>
      </c>
      <c r="I9" s="39">
        <v>4.24</v>
      </c>
      <c r="J9" s="16">
        <v>0</v>
      </c>
      <c r="K9" s="21">
        <f t="shared" si="0"/>
        <v>0</v>
      </c>
      <c r="L9" s="22" t="str">
        <f t="shared" si="1"/>
        <v>OK</v>
      </c>
      <c r="M9" s="48"/>
      <c r="N9" s="49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50"/>
      <c r="AA9" s="50"/>
      <c r="AB9" s="50"/>
    </row>
    <row r="10" spans="1:28" ht="39.950000000000003" customHeight="1" x14ac:dyDescent="0.25">
      <c r="A10" s="69"/>
      <c r="B10" s="66"/>
      <c r="C10" s="37">
        <v>7</v>
      </c>
      <c r="D10" s="76"/>
      <c r="E10" s="42" t="s">
        <v>129</v>
      </c>
      <c r="F10" s="43" t="s">
        <v>38</v>
      </c>
      <c r="G10" s="43" t="s">
        <v>39</v>
      </c>
      <c r="H10" s="37" t="s">
        <v>30</v>
      </c>
      <c r="I10" s="41">
        <v>8.59</v>
      </c>
      <c r="J10" s="16">
        <v>0</v>
      </c>
      <c r="K10" s="21">
        <f t="shared" si="0"/>
        <v>0</v>
      </c>
      <c r="L10" s="22" t="str">
        <f t="shared" si="1"/>
        <v>OK</v>
      </c>
      <c r="M10" s="48"/>
      <c r="N10" s="49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50"/>
      <c r="AA10" s="50"/>
      <c r="AB10" s="50"/>
    </row>
    <row r="11" spans="1:28" ht="39.950000000000003" customHeight="1" x14ac:dyDescent="0.25">
      <c r="A11" s="69"/>
      <c r="B11" s="66"/>
      <c r="C11" s="37">
        <v>8</v>
      </c>
      <c r="D11" s="76"/>
      <c r="E11" s="42" t="s">
        <v>130</v>
      </c>
      <c r="F11" s="43" t="s">
        <v>38</v>
      </c>
      <c r="G11" s="43" t="s">
        <v>40</v>
      </c>
      <c r="H11" s="37" t="s">
        <v>30</v>
      </c>
      <c r="I11" s="41">
        <v>12.65</v>
      </c>
      <c r="J11" s="16">
        <v>0</v>
      </c>
      <c r="K11" s="21">
        <f t="shared" si="0"/>
        <v>0</v>
      </c>
      <c r="L11" s="22" t="str">
        <f t="shared" si="1"/>
        <v>OK</v>
      </c>
      <c r="M11" s="48"/>
      <c r="N11" s="49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50"/>
      <c r="Z11" s="50"/>
      <c r="AA11" s="50"/>
      <c r="AB11" s="50"/>
    </row>
    <row r="12" spans="1:28" ht="39.950000000000003" customHeight="1" x14ac:dyDescent="0.25">
      <c r="A12" s="69"/>
      <c r="B12" s="66"/>
      <c r="C12" s="37">
        <v>9</v>
      </c>
      <c r="D12" s="76"/>
      <c r="E12" s="42" t="s">
        <v>131</v>
      </c>
      <c r="F12" s="44" t="s">
        <v>38</v>
      </c>
      <c r="G12" s="43" t="s">
        <v>41</v>
      </c>
      <c r="H12" s="43" t="s">
        <v>30</v>
      </c>
      <c r="I12" s="41">
        <v>13.75</v>
      </c>
      <c r="J12" s="16">
        <v>0</v>
      </c>
      <c r="K12" s="21">
        <f t="shared" si="0"/>
        <v>0</v>
      </c>
      <c r="L12" s="22" t="str">
        <f t="shared" si="1"/>
        <v>OK</v>
      </c>
      <c r="M12" s="48"/>
      <c r="N12" s="49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50"/>
      <c r="AA12" s="50"/>
      <c r="AB12" s="50"/>
    </row>
    <row r="13" spans="1:28" ht="39.950000000000003" customHeight="1" x14ac:dyDescent="0.25">
      <c r="A13" s="69"/>
      <c r="B13" s="66"/>
      <c r="C13" s="37">
        <v>10</v>
      </c>
      <c r="D13" s="76"/>
      <c r="E13" s="42" t="s">
        <v>42</v>
      </c>
      <c r="F13" s="44" t="s">
        <v>11</v>
      </c>
      <c r="G13" s="43" t="s">
        <v>29</v>
      </c>
      <c r="H13" s="43" t="s">
        <v>30</v>
      </c>
      <c r="I13" s="41">
        <v>47.9</v>
      </c>
      <c r="J13" s="16">
        <v>0</v>
      </c>
      <c r="K13" s="21">
        <f t="shared" si="0"/>
        <v>0</v>
      </c>
      <c r="L13" s="22" t="str">
        <f t="shared" si="1"/>
        <v>OK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</row>
    <row r="14" spans="1:28" ht="39.950000000000003" customHeight="1" x14ac:dyDescent="0.25">
      <c r="A14" s="69"/>
      <c r="B14" s="66"/>
      <c r="C14" s="37">
        <v>11</v>
      </c>
      <c r="D14" s="76"/>
      <c r="E14" s="42" t="s">
        <v>43</v>
      </c>
      <c r="F14" s="43" t="s">
        <v>44</v>
      </c>
      <c r="G14" s="43" t="s">
        <v>29</v>
      </c>
      <c r="H14" s="43" t="s">
        <v>30</v>
      </c>
      <c r="I14" s="41">
        <v>17.13</v>
      </c>
      <c r="J14" s="16">
        <v>0</v>
      </c>
      <c r="K14" s="21">
        <f t="shared" si="0"/>
        <v>0</v>
      </c>
      <c r="L14" s="22" t="str">
        <f t="shared" si="1"/>
        <v>OK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50"/>
      <c r="Z14" s="50"/>
      <c r="AA14" s="50"/>
      <c r="AB14" s="50"/>
    </row>
    <row r="15" spans="1:28" ht="39.950000000000003" customHeight="1" x14ac:dyDescent="0.25">
      <c r="A15" s="69"/>
      <c r="B15" s="66"/>
      <c r="C15" s="37">
        <v>12</v>
      </c>
      <c r="D15" s="76"/>
      <c r="E15" s="42" t="s">
        <v>45</v>
      </c>
      <c r="F15" s="43" t="s">
        <v>38</v>
      </c>
      <c r="G15" s="43" t="s">
        <v>46</v>
      </c>
      <c r="H15" s="43" t="s">
        <v>30</v>
      </c>
      <c r="I15" s="41">
        <v>22.06</v>
      </c>
      <c r="J15" s="16">
        <v>0</v>
      </c>
      <c r="K15" s="21">
        <f t="shared" si="0"/>
        <v>0</v>
      </c>
      <c r="L15" s="22" t="str">
        <f t="shared" si="1"/>
        <v>OK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0"/>
      <c r="Z15" s="50"/>
      <c r="AA15" s="50"/>
      <c r="AB15" s="50"/>
    </row>
    <row r="16" spans="1:28" ht="39.950000000000003" customHeight="1" x14ac:dyDescent="0.25">
      <c r="A16" s="69"/>
      <c r="B16" s="66"/>
      <c r="C16" s="37">
        <v>13</v>
      </c>
      <c r="D16" s="76"/>
      <c r="E16" s="38" t="s">
        <v>47</v>
      </c>
      <c r="F16" s="40" t="s">
        <v>38</v>
      </c>
      <c r="G16" s="40" t="s">
        <v>48</v>
      </c>
      <c r="H16" s="40" t="s">
        <v>30</v>
      </c>
      <c r="I16" s="45">
        <v>17.41</v>
      </c>
      <c r="J16" s="16">
        <v>0</v>
      </c>
      <c r="K16" s="21">
        <f t="shared" si="0"/>
        <v>0</v>
      </c>
      <c r="L16" s="22" t="str">
        <f t="shared" si="1"/>
        <v>OK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0"/>
      <c r="Z16" s="50"/>
      <c r="AA16" s="50"/>
      <c r="AB16" s="50"/>
    </row>
    <row r="17" spans="1:28" ht="39.950000000000003" customHeight="1" x14ac:dyDescent="0.25">
      <c r="A17" s="69"/>
      <c r="B17" s="66"/>
      <c r="C17" s="37">
        <v>14</v>
      </c>
      <c r="D17" s="76"/>
      <c r="E17" s="42" t="s">
        <v>49</v>
      </c>
      <c r="F17" s="43" t="s">
        <v>38</v>
      </c>
      <c r="G17" s="43" t="s">
        <v>50</v>
      </c>
      <c r="H17" s="43" t="s">
        <v>30</v>
      </c>
      <c r="I17" s="41">
        <v>12.38</v>
      </c>
      <c r="J17" s="16">
        <v>0</v>
      </c>
      <c r="K17" s="21">
        <f t="shared" si="0"/>
        <v>0</v>
      </c>
      <c r="L17" s="22" t="str">
        <f t="shared" si="1"/>
        <v>OK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0"/>
      <c r="Z17" s="50"/>
      <c r="AA17" s="50"/>
      <c r="AB17" s="50"/>
    </row>
    <row r="18" spans="1:28" ht="39.950000000000003" customHeight="1" x14ac:dyDescent="0.25">
      <c r="A18" s="69"/>
      <c r="B18" s="66"/>
      <c r="C18" s="37">
        <v>15</v>
      </c>
      <c r="D18" s="76"/>
      <c r="E18" s="42" t="s">
        <v>51</v>
      </c>
      <c r="F18" s="43" t="s">
        <v>38</v>
      </c>
      <c r="G18" s="43" t="s">
        <v>52</v>
      </c>
      <c r="H18" s="43" t="s">
        <v>30</v>
      </c>
      <c r="I18" s="41">
        <v>154.96</v>
      </c>
      <c r="J18" s="16">
        <v>0</v>
      </c>
      <c r="K18" s="21">
        <f t="shared" si="0"/>
        <v>0</v>
      </c>
      <c r="L18" s="22" t="str">
        <f t="shared" si="1"/>
        <v>OK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50"/>
      <c r="Z18" s="50"/>
      <c r="AA18" s="50"/>
      <c r="AB18" s="50"/>
    </row>
    <row r="19" spans="1:28" ht="39.950000000000003" customHeight="1" x14ac:dyDescent="0.25">
      <c r="A19" s="69"/>
      <c r="B19" s="66"/>
      <c r="C19" s="37">
        <v>16</v>
      </c>
      <c r="D19" s="76"/>
      <c r="E19" s="42" t="s">
        <v>53</v>
      </c>
      <c r="F19" s="43" t="s">
        <v>38</v>
      </c>
      <c r="G19" s="43" t="s">
        <v>54</v>
      </c>
      <c r="H19" s="43" t="s">
        <v>30</v>
      </c>
      <c r="I19" s="41">
        <v>169.18</v>
      </c>
      <c r="J19" s="16">
        <v>0</v>
      </c>
      <c r="K19" s="21">
        <f t="shared" si="0"/>
        <v>0</v>
      </c>
      <c r="L19" s="22" t="str">
        <f t="shared" si="1"/>
        <v>OK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50"/>
      <c r="Z19" s="50"/>
      <c r="AA19" s="50"/>
      <c r="AB19" s="50"/>
    </row>
    <row r="20" spans="1:28" ht="39.950000000000003" customHeight="1" x14ac:dyDescent="0.25">
      <c r="A20" s="69"/>
      <c r="B20" s="66"/>
      <c r="C20" s="37">
        <v>17</v>
      </c>
      <c r="D20" s="76"/>
      <c r="E20" s="42" t="s">
        <v>55</v>
      </c>
      <c r="F20" s="43" t="s">
        <v>38</v>
      </c>
      <c r="G20" s="43" t="s">
        <v>56</v>
      </c>
      <c r="H20" s="43" t="s">
        <v>30</v>
      </c>
      <c r="I20" s="41">
        <v>55.76</v>
      </c>
      <c r="J20" s="16">
        <v>0</v>
      </c>
      <c r="K20" s="21">
        <f t="shared" si="0"/>
        <v>0</v>
      </c>
      <c r="L20" s="22" t="str">
        <f t="shared" si="1"/>
        <v>OK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50"/>
      <c r="Z20" s="50"/>
      <c r="AA20" s="50"/>
      <c r="AB20" s="50"/>
    </row>
    <row r="21" spans="1:28" ht="39.950000000000003" customHeight="1" x14ac:dyDescent="0.25">
      <c r="A21" s="69"/>
      <c r="B21" s="66"/>
      <c r="C21" s="37">
        <v>18</v>
      </c>
      <c r="D21" s="76"/>
      <c r="E21" s="42" t="s">
        <v>57</v>
      </c>
      <c r="F21" s="43" t="s">
        <v>38</v>
      </c>
      <c r="G21" s="43" t="s">
        <v>58</v>
      </c>
      <c r="H21" s="43" t="s">
        <v>30</v>
      </c>
      <c r="I21" s="41">
        <v>21.39</v>
      </c>
      <c r="J21" s="16">
        <v>0</v>
      </c>
      <c r="K21" s="21">
        <f t="shared" si="0"/>
        <v>0</v>
      </c>
      <c r="L21" s="22" t="str">
        <f t="shared" si="1"/>
        <v>OK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50"/>
      <c r="Z21" s="50"/>
      <c r="AA21" s="50"/>
      <c r="AB21" s="50"/>
    </row>
    <row r="22" spans="1:28" ht="39.950000000000003" customHeight="1" x14ac:dyDescent="0.25">
      <c r="A22" s="69"/>
      <c r="B22" s="66"/>
      <c r="C22" s="37">
        <v>19</v>
      </c>
      <c r="D22" s="76"/>
      <c r="E22" s="42" t="s">
        <v>59</v>
      </c>
      <c r="F22" s="43" t="s">
        <v>38</v>
      </c>
      <c r="G22" s="43" t="s">
        <v>60</v>
      </c>
      <c r="H22" s="43" t="s">
        <v>30</v>
      </c>
      <c r="I22" s="41">
        <v>47.92</v>
      </c>
      <c r="J22" s="16">
        <v>0</v>
      </c>
      <c r="K22" s="21">
        <f t="shared" si="0"/>
        <v>0</v>
      </c>
      <c r="L22" s="22" t="str">
        <f t="shared" si="1"/>
        <v>OK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50"/>
      <c r="Z22" s="50"/>
      <c r="AA22" s="50"/>
      <c r="AB22" s="50"/>
    </row>
    <row r="23" spans="1:28" ht="39.950000000000003" customHeight="1" x14ac:dyDescent="0.25">
      <c r="A23" s="69"/>
      <c r="B23" s="66"/>
      <c r="C23" s="37">
        <v>20</v>
      </c>
      <c r="D23" s="76"/>
      <c r="E23" s="42" t="s">
        <v>61</v>
      </c>
      <c r="F23" s="43" t="s">
        <v>38</v>
      </c>
      <c r="G23" s="43" t="s">
        <v>62</v>
      </c>
      <c r="H23" s="43" t="s">
        <v>30</v>
      </c>
      <c r="I23" s="41">
        <v>80.260000000000005</v>
      </c>
      <c r="J23" s="16">
        <v>0</v>
      </c>
      <c r="K23" s="21">
        <f t="shared" si="0"/>
        <v>0</v>
      </c>
      <c r="L23" s="22" t="str">
        <f t="shared" si="1"/>
        <v>OK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50"/>
      <c r="Z23" s="50"/>
      <c r="AA23" s="50"/>
      <c r="AB23" s="50"/>
    </row>
    <row r="24" spans="1:28" ht="39.950000000000003" customHeight="1" x14ac:dyDescent="0.25">
      <c r="A24" s="69"/>
      <c r="B24" s="66"/>
      <c r="C24" s="37">
        <v>21</v>
      </c>
      <c r="D24" s="76"/>
      <c r="E24" s="42" t="s">
        <v>63</v>
      </c>
      <c r="F24" s="43" t="s">
        <v>126</v>
      </c>
      <c r="G24" s="43" t="s">
        <v>64</v>
      </c>
      <c r="H24" s="43" t="s">
        <v>30</v>
      </c>
      <c r="I24" s="41">
        <v>857.58</v>
      </c>
      <c r="J24" s="16">
        <v>0</v>
      </c>
      <c r="K24" s="21">
        <f t="shared" si="0"/>
        <v>0</v>
      </c>
      <c r="L24" s="22" t="str">
        <f t="shared" si="1"/>
        <v>OK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50"/>
      <c r="Z24" s="50"/>
      <c r="AA24" s="50"/>
      <c r="AB24" s="50"/>
    </row>
    <row r="25" spans="1:28" ht="39.950000000000003" customHeight="1" x14ac:dyDescent="0.25">
      <c r="A25" s="69"/>
      <c r="B25" s="66"/>
      <c r="C25" s="37">
        <v>22</v>
      </c>
      <c r="D25" s="76"/>
      <c r="E25" s="42" t="s">
        <v>65</v>
      </c>
      <c r="F25" s="43" t="s">
        <v>126</v>
      </c>
      <c r="G25" s="43" t="s">
        <v>64</v>
      </c>
      <c r="H25" s="43" t="s">
        <v>30</v>
      </c>
      <c r="I25" s="41">
        <v>450.92</v>
      </c>
      <c r="J25" s="16">
        <v>0</v>
      </c>
      <c r="K25" s="21">
        <f t="shared" si="0"/>
        <v>0</v>
      </c>
      <c r="L25" s="22" t="str">
        <f t="shared" si="1"/>
        <v>OK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50"/>
      <c r="Z25" s="50"/>
      <c r="AA25" s="50"/>
      <c r="AB25" s="50"/>
    </row>
    <row r="26" spans="1:28" ht="39.950000000000003" customHeight="1" x14ac:dyDescent="0.25">
      <c r="A26" s="69"/>
      <c r="B26" s="66"/>
      <c r="C26" s="37">
        <v>23</v>
      </c>
      <c r="D26" s="76"/>
      <c r="E26" s="42" t="s">
        <v>66</v>
      </c>
      <c r="F26" s="43" t="s">
        <v>126</v>
      </c>
      <c r="G26" s="43" t="s">
        <v>67</v>
      </c>
      <c r="H26" s="43" t="s">
        <v>30</v>
      </c>
      <c r="I26" s="41">
        <v>121.74</v>
      </c>
      <c r="J26" s="16">
        <v>0</v>
      </c>
      <c r="K26" s="21">
        <f t="shared" si="0"/>
        <v>0</v>
      </c>
      <c r="L26" s="22" t="str">
        <f t="shared" si="1"/>
        <v>OK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50"/>
      <c r="Z26" s="50"/>
      <c r="AA26" s="50"/>
      <c r="AB26" s="50"/>
    </row>
    <row r="27" spans="1:28" ht="39.950000000000003" customHeight="1" x14ac:dyDescent="0.25">
      <c r="A27" s="69"/>
      <c r="B27" s="66"/>
      <c r="C27" s="37">
        <v>24</v>
      </c>
      <c r="D27" s="76"/>
      <c r="E27" s="42" t="s">
        <v>68</v>
      </c>
      <c r="F27" s="43" t="s">
        <v>126</v>
      </c>
      <c r="G27" s="43" t="s">
        <v>69</v>
      </c>
      <c r="H27" s="43" t="s">
        <v>30</v>
      </c>
      <c r="I27" s="41">
        <v>559.17999999999995</v>
      </c>
      <c r="J27" s="16">
        <v>0</v>
      </c>
      <c r="K27" s="21">
        <f t="shared" si="0"/>
        <v>0</v>
      </c>
      <c r="L27" s="22" t="str">
        <f t="shared" si="1"/>
        <v>OK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0"/>
      <c r="Z27" s="50"/>
      <c r="AA27" s="50"/>
      <c r="AB27" s="50"/>
    </row>
    <row r="28" spans="1:28" ht="39.950000000000003" customHeight="1" x14ac:dyDescent="0.25">
      <c r="A28" s="69"/>
      <c r="B28" s="66"/>
      <c r="C28" s="37">
        <v>25</v>
      </c>
      <c r="D28" s="76"/>
      <c r="E28" s="42" t="s">
        <v>70</v>
      </c>
      <c r="F28" s="43" t="s">
        <v>126</v>
      </c>
      <c r="G28" s="43" t="s">
        <v>29</v>
      </c>
      <c r="H28" s="43" t="s">
        <v>30</v>
      </c>
      <c r="I28" s="41">
        <v>279.39999999999998</v>
      </c>
      <c r="J28" s="16">
        <v>0</v>
      </c>
      <c r="K28" s="21">
        <f t="shared" si="0"/>
        <v>0</v>
      </c>
      <c r="L28" s="22" t="str">
        <f t="shared" si="1"/>
        <v>OK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0"/>
      <c r="Z28" s="50"/>
      <c r="AA28" s="50"/>
      <c r="AB28" s="50"/>
    </row>
    <row r="29" spans="1:28" ht="39.950000000000003" customHeight="1" x14ac:dyDescent="0.25">
      <c r="A29" s="69"/>
      <c r="B29" s="66"/>
      <c r="C29" s="37">
        <v>26</v>
      </c>
      <c r="D29" s="76"/>
      <c r="E29" s="42" t="s">
        <v>71</v>
      </c>
      <c r="F29" s="43" t="s">
        <v>126</v>
      </c>
      <c r="G29" s="43" t="s">
        <v>72</v>
      </c>
      <c r="H29" s="43" t="s">
        <v>30</v>
      </c>
      <c r="I29" s="41">
        <v>106.23</v>
      </c>
      <c r="J29" s="16">
        <v>0</v>
      </c>
      <c r="K29" s="21">
        <f t="shared" si="0"/>
        <v>0</v>
      </c>
      <c r="L29" s="22" t="str">
        <f t="shared" si="1"/>
        <v>OK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0"/>
      <c r="Z29" s="50"/>
      <c r="AA29" s="50"/>
      <c r="AB29" s="50"/>
    </row>
    <row r="30" spans="1:28" ht="39.950000000000003" customHeight="1" x14ac:dyDescent="0.25">
      <c r="A30" s="69"/>
      <c r="B30" s="66"/>
      <c r="C30" s="37">
        <v>27</v>
      </c>
      <c r="D30" s="76"/>
      <c r="E30" s="42" t="s">
        <v>73</v>
      </c>
      <c r="F30" s="43" t="s">
        <v>126</v>
      </c>
      <c r="G30" s="43" t="s">
        <v>74</v>
      </c>
      <c r="H30" s="43" t="s">
        <v>30</v>
      </c>
      <c r="I30" s="41">
        <v>619.09</v>
      </c>
      <c r="J30" s="16">
        <v>0</v>
      </c>
      <c r="K30" s="21">
        <f t="shared" si="0"/>
        <v>0</v>
      </c>
      <c r="L30" s="22" t="str">
        <f t="shared" si="1"/>
        <v>OK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  <c r="Z30" s="50"/>
      <c r="AA30" s="50"/>
      <c r="AB30" s="50"/>
    </row>
    <row r="31" spans="1:28" ht="39.950000000000003" customHeight="1" x14ac:dyDescent="0.25">
      <c r="A31" s="69"/>
      <c r="B31" s="66"/>
      <c r="C31" s="37">
        <v>28</v>
      </c>
      <c r="D31" s="76"/>
      <c r="E31" s="42" t="s">
        <v>75</v>
      </c>
      <c r="F31" s="43" t="s">
        <v>126</v>
      </c>
      <c r="G31" s="43" t="s">
        <v>76</v>
      </c>
      <c r="H31" s="43" t="s">
        <v>30</v>
      </c>
      <c r="I31" s="41">
        <v>864.15</v>
      </c>
      <c r="J31" s="16">
        <v>0</v>
      </c>
      <c r="K31" s="21">
        <f t="shared" si="0"/>
        <v>0</v>
      </c>
      <c r="L31" s="22" t="str">
        <f t="shared" si="1"/>
        <v>OK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50"/>
      <c r="AA31" s="50"/>
      <c r="AB31" s="50"/>
    </row>
    <row r="32" spans="1:28" ht="39.950000000000003" customHeight="1" x14ac:dyDescent="0.25">
      <c r="A32" s="69"/>
      <c r="B32" s="66"/>
      <c r="C32" s="37">
        <v>29</v>
      </c>
      <c r="D32" s="76"/>
      <c r="E32" s="42" t="s">
        <v>77</v>
      </c>
      <c r="F32" s="43" t="s">
        <v>126</v>
      </c>
      <c r="G32" s="43" t="s">
        <v>29</v>
      </c>
      <c r="H32" s="43" t="s">
        <v>30</v>
      </c>
      <c r="I32" s="41">
        <v>462.23</v>
      </c>
      <c r="J32" s="16">
        <v>0</v>
      </c>
      <c r="K32" s="21">
        <f t="shared" si="0"/>
        <v>0</v>
      </c>
      <c r="L32" s="22" t="str">
        <f t="shared" si="1"/>
        <v>OK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0"/>
      <c r="Z32" s="50"/>
      <c r="AA32" s="50"/>
      <c r="AB32" s="50"/>
    </row>
    <row r="33" spans="1:28" ht="39.950000000000003" customHeight="1" x14ac:dyDescent="0.25">
      <c r="A33" s="69"/>
      <c r="B33" s="66"/>
      <c r="C33" s="37">
        <v>30</v>
      </c>
      <c r="D33" s="76"/>
      <c r="E33" s="42" t="s">
        <v>78</v>
      </c>
      <c r="F33" s="43" t="s">
        <v>126</v>
      </c>
      <c r="G33" s="43" t="s">
        <v>29</v>
      </c>
      <c r="H33" s="43" t="s">
        <v>30</v>
      </c>
      <c r="I33" s="41">
        <v>872.9</v>
      </c>
      <c r="J33" s="16">
        <v>0</v>
      </c>
      <c r="K33" s="21">
        <f t="shared" si="0"/>
        <v>0</v>
      </c>
      <c r="L33" s="22" t="str">
        <f t="shared" si="1"/>
        <v>OK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0"/>
      <c r="Z33" s="50"/>
      <c r="AA33" s="50"/>
      <c r="AB33" s="50"/>
    </row>
    <row r="34" spans="1:28" ht="39.950000000000003" customHeight="1" x14ac:dyDescent="0.25">
      <c r="A34" s="69"/>
      <c r="B34" s="66"/>
      <c r="C34" s="37">
        <v>31</v>
      </c>
      <c r="D34" s="76"/>
      <c r="E34" s="42" t="s">
        <v>79</v>
      </c>
      <c r="F34" s="43" t="s">
        <v>126</v>
      </c>
      <c r="G34" s="43" t="s">
        <v>29</v>
      </c>
      <c r="H34" s="43" t="s">
        <v>30</v>
      </c>
      <c r="I34" s="41">
        <v>58.04</v>
      </c>
      <c r="J34" s="16">
        <v>0</v>
      </c>
      <c r="K34" s="21">
        <f t="shared" si="0"/>
        <v>0</v>
      </c>
      <c r="L34" s="22" t="str">
        <f t="shared" si="1"/>
        <v>OK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0"/>
      <c r="Z34" s="50"/>
      <c r="AA34" s="50"/>
      <c r="AB34" s="50"/>
    </row>
    <row r="35" spans="1:28" ht="39.950000000000003" customHeight="1" x14ac:dyDescent="0.25">
      <c r="A35" s="69"/>
      <c r="B35" s="66"/>
      <c r="C35" s="37">
        <v>32</v>
      </c>
      <c r="D35" s="76"/>
      <c r="E35" s="42" t="s">
        <v>132</v>
      </c>
      <c r="F35" s="43" t="s">
        <v>126</v>
      </c>
      <c r="G35" s="43" t="s">
        <v>29</v>
      </c>
      <c r="H35" s="43" t="s">
        <v>30</v>
      </c>
      <c r="I35" s="41">
        <v>54.95</v>
      </c>
      <c r="J35" s="16">
        <v>0</v>
      </c>
      <c r="K35" s="21">
        <f t="shared" si="0"/>
        <v>0</v>
      </c>
      <c r="L35" s="22" t="str">
        <f t="shared" si="1"/>
        <v>OK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50"/>
      <c r="Z35" s="50"/>
      <c r="AA35" s="50"/>
      <c r="AB35" s="50"/>
    </row>
    <row r="36" spans="1:28" ht="39.950000000000003" customHeight="1" x14ac:dyDescent="0.25">
      <c r="A36" s="69"/>
      <c r="B36" s="66"/>
      <c r="C36" s="37">
        <v>33</v>
      </c>
      <c r="D36" s="76"/>
      <c r="E36" s="42" t="s">
        <v>133</v>
      </c>
      <c r="F36" s="43" t="s">
        <v>38</v>
      </c>
      <c r="G36" s="43" t="s">
        <v>80</v>
      </c>
      <c r="H36" s="43" t="s">
        <v>30</v>
      </c>
      <c r="I36" s="41">
        <v>10.43</v>
      </c>
      <c r="J36" s="16">
        <v>0</v>
      </c>
      <c r="K36" s="21">
        <f t="shared" ref="K36:K56" si="2">J36-(SUM(M36:AB36))</f>
        <v>0</v>
      </c>
      <c r="L36" s="22" t="str">
        <f t="shared" si="1"/>
        <v>OK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0"/>
      <c r="Z36" s="50"/>
      <c r="AA36" s="50"/>
      <c r="AB36" s="50"/>
    </row>
    <row r="37" spans="1:28" ht="39.950000000000003" customHeight="1" x14ac:dyDescent="0.25">
      <c r="A37" s="69"/>
      <c r="B37" s="66"/>
      <c r="C37" s="37">
        <v>34</v>
      </c>
      <c r="D37" s="76"/>
      <c r="E37" s="42" t="s">
        <v>134</v>
      </c>
      <c r="F37" s="43" t="s">
        <v>38</v>
      </c>
      <c r="G37" s="43" t="s">
        <v>81</v>
      </c>
      <c r="H37" s="43" t="s">
        <v>30</v>
      </c>
      <c r="I37" s="41">
        <v>15.99</v>
      </c>
      <c r="J37" s="16">
        <v>0</v>
      </c>
      <c r="K37" s="21">
        <f t="shared" si="2"/>
        <v>0</v>
      </c>
      <c r="L37" s="22" t="str">
        <f t="shared" si="1"/>
        <v>OK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50"/>
      <c r="Z37" s="50"/>
      <c r="AA37" s="50"/>
      <c r="AB37" s="50"/>
    </row>
    <row r="38" spans="1:28" ht="39.950000000000003" customHeight="1" x14ac:dyDescent="0.25">
      <c r="A38" s="69"/>
      <c r="B38" s="66"/>
      <c r="C38" s="37">
        <v>35</v>
      </c>
      <c r="D38" s="76"/>
      <c r="E38" s="42" t="s">
        <v>135</v>
      </c>
      <c r="F38" s="43" t="s">
        <v>38</v>
      </c>
      <c r="G38" s="43" t="s">
        <v>82</v>
      </c>
      <c r="H38" s="43" t="s">
        <v>30</v>
      </c>
      <c r="I38" s="41">
        <v>16.75</v>
      </c>
      <c r="J38" s="16">
        <v>0</v>
      </c>
      <c r="K38" s="21">
        <f t="shared" si="2"/>
        <v>0</v>
      </c>
      <c r="L38" s="22" t="str">
        <f t="shared" si="1"/>
        <v>OK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50"/>
      <c r="Z38" s="50"/>
      <c r="AA38" s="50"/>
      <c r="AB38" s="50"/>
    </row>
    <row r="39" spans="1:28" ht="39.950000000000003" customHeight="1" x14ac:dyDescent="0.25">
      <c r="A39" s="69"/>
      <c r="B39" s="66"/>
      <c r="C39" s="37">
        <v>36</v>
      </c>
      <c r="D39" s="76"/>
      <c r="E39" s="42" t="s">
        <v>136</v>
      </c>
      <c r="F39" s="43" t="s">
        <v>38</v>
      </c>
      <c r="G39" s="43" t="s">
        <v>83</v>
      </c>
      <c r="H39" s="43" t="s">
        <v>30</v>
      </c>
      <c r="I39" s="41">
        <v>42.18</v>
      </c>
      <c r="J39" s="16">
        <v>0</v>
      </c>
      <c r="K39" s="21">
        <f t="shared" si="2"/>
        <v>0</v>
      </c>
      <c r="L39" s="22" t="str">
        <f t="shared" si="1"/>
        <v>OK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50"/>
      <c r="Z39" s="50"/>
      <c r="AA39" s="50"/>
      <c r="AB39" s="50"/>
    </row>
    <row r="40" spans="1:28" ht="39.950000000000003" customHeight="1" x14ac:dyDescent="0.25">
      <c r="A40" s="69"/>
      <c r="B40" s="66"/>
      <c r="C40" s="37">
        <v>37</v>
      </c>
      <c r="D40" s="76"/>
      <c r="E40" s="42" t="s">
        <v>137</v>
      </c>
      <c r="F40" s="43" t="s">
        <v>38</v>
      </c>
      <c r="G40" s="43" t="s">
        <v>84</v>
      </c>
      <c r="H40" s="43" t="s">
        <v>30</v>
      </c>
      <c r="I40" s="41">
        <v>22.07</v>
      </c>
      <c r="J40" s="16">
        <v>0</v>
      </c>
      <c r="K40" s="21">
        <f t="shared" si="2"/>
        <v>0</v>
      </c>
      <c r="L40" s="22" t="str">
        <f t="shared" si="1"/>
        <v>OK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0"/>
      <c r="Z40" s="50"/>
      <c r="AA40" s="50"/>
      <c r="AB40" s="50"/>
    </row>
    <row r="41" spans="1:28" ht="39.950000000000003" customHeight="1" x14ac:dyDescent="0.25">
      <c r="A41" s="69"/>
      <c r="B41" s="66"/>
      <c r="C41" s="37">
        <v>38</v>
      </c>
      <c r="D41" s="76"/>
      <c r="E41" s="42" t="s">
        <v>85</v>
      </c>
      <c r="F41" s="43" t="s">
        <v>126</v>
      </c>
      <c r="G41" s="43" t="s">
        <v>86</v>
      </c>
      <c r="H41" s="43" t="s">
        <v>30</v>
      </c>
      <c r="I41" s="41">
        <v>913.6</v>
      </c>
      <c r="J41" s="16">
        <v>0</v>
      </c>
      <c r="K41" s="21">
        <f t="shared" si="2"/>
        <v>0</v>
      </c>
      <c r="L41" s="22" t="str">
        <f t="shared" si="1"/>
        <v>OK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0"/>
      <c r="Z41" s="50"/>
      <c r="AA41" s="50"/>
      <c r="AB41" s="50"/>
    </row>
    <row r="42" spans="1:28" ht="39.950000000000003" customHeight="1" x14ac:dyDescent="0.25">
      <c r="A42" s="69"/>
      <c r="B42" s="66"/>
      <c r="C42" s="37">
        <v>39</v>
      </c>
      <c r="D42" s="76"/>
      <c r="E42" s="42" t="s">
        <v>87</v>
      </c>
      <c r="F42" s="43" t="s">
        <v>126</v>
      </c>
      <c r="G42" s="43" t="s">
        <v>88</v>
      </c>
      <c r="H42" s="43" t="s">
        <v>30</v>
      </c>
      <c r="I42" s="41">
        <v>373.35</v>
      </c>
      <c r="J42" s="16">
        <v>0</v>
      </c>
      <c r="K42" s="21">
        <f t="shared" si="2"/>
        <v>0</v>
      </c>
      <c r="L42" s="22" t="str">
        <f t="shared" si="1"/>
        <v>OK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0"/>
      <c r="Z42" s="50"/>
      <c r="AA42" s="50"/>
      <c r="AB42" s="50"/>
    </row>
    <row r="43" spans="1:28" ht="39.950000000000003" customHeight="1" x14ac:dyDescent="0.25">
      <c r="A43" s="69"/>
      <c r="B43" s="66"/>
      <c r="C43" s="37">
        <v>40</v>
      </c>
      <c r="D43" s="76"/>
      <c r="E43" s="42" t="s">
        <v>89</v>
      </c>
      <c r="F43" s="43" t="s">
        <v>126</v>
      </c>
      <c r="G43" s="43" t="s">
        <v>29</v>
      </c>
      <c r="H43" s="43" t="s">
        <v>30</v>
      </c>
      <c r="I43" s="41">
        <v>741.62</v>
      </c>
      <c r="J43" s="16">
        <v>0</v>
      </c>
      <c r="K43" s="21">
        <f t="shared" si="2"/>
        <v>0</v>
      </c>
      <c r="L43" s="22" t="str">
        <f t="shared" si="1"/>
        <v>OK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50"/>
      <c r="Z43" s="50"/>
      <c r="AA43" s="50"/>
      <c r="AB43" s="50"/>
    </row>
    <row r="44" spans="1:28" ht="39.950000000000003" customHeight="1" x14ac:dyDescent="0.25">
      <c r="A44" s="69"/>
      <c r="B44" s="66"/>
      <c r="C44" s="37">
        <v>41</v>
      </c>
      <c r="D44" s="76"/>
      <c r="E44" s="42" t="s">
        <v>90</v>
      </c>
      <c r="F44" s="43" t="s">
        <v>38</v>
      </c>
      <c r="G44" s="43" t="s">
        <v>29</v>
      </c>
      <c r="H44" s="43" t="s">
        <v>30</v>
      </c>
      <c r="I44" s="41">
        <v>154.77000000000001</v>
      </c>
      <c r="J44" s="16">
        <v>0</v>
      </c>
      <c r="K44" s="21">
        <f t="shared" si="2"/>
        <v>0</v>
      </c>
      <c r="L44" s="22" t="str">
        <f t="shared" si="1"/>
        <v>OK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0"/>
      <c r="Z44" s="50"/>
      <c r="AA44" s="50"/>
      <c r="AB44" s="50"/>
    </row>
    <row r="45" spans="1:28" ht="39.950000000000003" customHeight="1" x14ac:dyDescent="0.25">
      <c r="A45" s="69"/>
      <c r="B45" s="66"/>
      <c r="C45" s="37">
        <v>42</v>
      </c>
      <c r="D45" s="76"/>
      <c r="E45" s="42" t="s">
        <v>91</v>
      </c>
      <c r="F45" s="43" t="s">
        <v>38</v>
      </c>
      <c r="G45" s="43" t="s">
        <v>29</v>
      </c>
      <c r="H45" s="43" t="s">
        <v>30</v>
      </c>
      <c r="I45" s="41">
        <v>87.06</v>
      </c>
      <c r="J45" s="16">
        <v>0</v>
      </c>
      <c r="K45" s="21">
        <f t="shared" si="2"/>
        <v>0</v>
      </c>
      <c r="L45" s="22" t="str">
        <f t="shared" si="1"/>
        <v>OK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50"/>
      <c r="Z45" s="50"/>
      <c r="AA45" s="50"/>
      <c r="AB45" s="50"/>
    </row>
    <row r="46" spans="1:28" ht="39.950000000000003" customHeight="1" x14ac:dyDescent="0.25">
      <c r="A46" s="69"/>
      <c r="B46" s="66"/>
      <c r="C46" s="37">
        <v>43</v>
      </c>
      <c r="D46" s="76"/>
      <c r="E46" s="42" t="s">
        <v>92</v>
      </c>
      <c r="F46" s="43" t="s">
        <v>38</v>
      </c>
      <c r="G46" s="43" t="s">
        <v>93</v>
      </c>
      <c r="H46" s="43" t="s">
        <v>30</v>
      </c>
      <c r="I46" s="41">
        <v>15.61</v>
      </c>
      <c r="J46" s="16">
        <v>0</v>
      </c>
      <c r="K46" s="21">
        <f t="shared" si="2"/>
        <v>0</v>
      </c>
      <c r="L46" s="22" t="str">
        <f t="shared" si="1"/>
        <v>OK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50"/>
      <c r="Z46" s="50"/>
      <c r="AA46" s="50"/>
      <c r="AB46" s="50"/>
    </row>
    <row r="47" spans="1:28" ht="39.950000000000003" customHeight="1" x14ac:dyDescent="0.25">
      <c r="A47" s="69"/>
      <c r="B47" s="66"/>
      <c r="C47" s="37">
        <v>44</v>
      </c>
      <c r="D47" s="76"/>
      <c r="E47" s="42" t="s">
        <v>94</v>
      </c>
      <c r="F47" s="43" t="s">
        <v>126</v>
      </c>
      <c r="G47" s="43" t="s">
        <v>29</v>
      </c>
      <c r="H47" s="43" t="s">
        <v>30</v>
      </c>
      <c r="I47" s="41">
        <v>144.44999999999999</v>
      </c>
      <c r="J47" s="16">
        <v>0</v>
      </c>
      <c r="K47" s="21">
        <f t="shared" si="2"/>
        <v>0</v>
      </c>
      <c r="L47" s="22" t="str">
        <f t="shared" si="1"/>
        <v>OK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50"/>
      <c r="Z47" s="50"/>
      <c r="AA47" s="50"/>
      <c r="AB47" s="50"/>
    </row>
    <row r="48" spans="1:28" ht="39.950000000000003" customHeight="1" x14ac:dyDescent="0.25">
      <c r="A48" s="70"/>
      <c r="B48" s="67"/>
      <c r="C48" s="37">
        <v>45</v>
      </c>
      <c r="D48" s="77"/>
      <c r="E48" s="42" t="s">
        <v>95</v>
      </c>
      <c r="F48" s="43" t="s">
        <v>126</v>
      </c>
      <c r="G48" s="43" t="s">
        <v>29</v>
      </c>
      <c r="H48" s="43" t="s">
        <v>30</v>
      </c>
      <c r="I48" s="41">
        <v>157.99</v>
      </c>
      <c r="J48" s="16">
        <v>0</v>
      </c>
      <c r="K48" s="21">
        <f t="shared" si="2"/>
        <v>0</v>
      </c>
      <c r="L48" s="22" t="str">
        <f t="shared" si="1"/>
        <v>OK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0"/>
      <c r="Z48" s="50"/>
      <c r="AA48" s="50"/>
      <c r="AB48" s="50"/>
    </row>
    <row r="49" spans="1:28" ht="39.950000000000003" customHeight="1" x14ac:dyDescent="0.25">
      <c r="A49" s="68" t="s">
        <v>141</v>
      </c>
      <c r="B49" s="65">
        <v>2</v>
      </c>
      <c r="C49" s="37">
        <v>46</v>
      </c>
      <c r="D49" s="62" t="s">
        <v>124</v>
      </c>
      <c r="E49" s="42" t="s">
        <v>28</v>
      </c>
      <c r="F49" s="43" t="s">
        <v>126</v>
      </c>
      <c r="G49" s="43" t="s">
        <v>29</v>
      </c>
      <c r="H49" s="43" t="s">
        <v>30</v>
      </c>
      <c r="I49" s="41">
        <v>185.26</v>
      </c>
      <c r="J49" s="16">
        <v>0</v>
      </c>
      <c r="K49" s="21">
        <f t="shared" si="2"/>
        <v>0</v>
      </c>
      <c r="L49" s="22" t="str">
        <f t="shared" si="1"/>
        <v>OK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0"/>
      <c r="Z49" s="50"/>
      <c r="AA49" s="50"/>
      <c r="AB49" s="50"/>
    </row>
    <row r="50" spans="1:28" ht="39.950000000000003" customHeight="1" x14ac:dyDescent="0.25">
      <c r="A50" s="69"/>
      <c r="B50" s="66"/>
      <c r="C50" s="37">
        <v>47</v>
      </c>
      <c r="D50" s="63"/>
      <c r="E50" s="42" t="s">
        <v>31</v>
      </c>
      <c r="F50" s="43" t="s">
        <v>32</v>
      </c>
      <c r="G50" s="43" t="s">
        <v>29</v>
      </c>
      <c r="H50" s="43" t="s">
        <v>30</v>
      </c>
      <c r="I50" s="41">
        <v>14.82</v>
      </c>
      <c r="J50" s="16">
        <v>0</v>
      </c>
      <c r="K50" s="21">
        <f t="shared" si="2"/>
        <v>0</v>
      </c>
      <c r="L50" s="22" t="str">
        <f t="shared" si="1"/>
        <v>OK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50"/>
      <c r="Z50" s="50"/>
      <c r="AA50" s="50"/>
      <c r="AB50" s="50"/>
    </row>
    <row r="51" spans="1:28" ht="39.950000000000003" customHeight="1" x14ac:dyDescent="0.25">
      <c r="A51" s="69"/>
      <c r="B51" s="66"/>
      <c r="C51" s="37">
        <v>48</v>
      </c>
      <c r="D51" s="63"/>
      <c r="E51" s="42" t="s">
        <v>36</v>
      </c>
      <c r="F51" s="43" t="s">
        <v>126</v>
      </c>
      <c r="G51" s="43" t="s">
        <v>37</v>
      </c>
      <c r="H51" s="43" t="s">
        <v>30</v>
      </c>
      <c r="I51" s="41">
        <v>55.57</v>
      </c>
      <c r="J51" s="16">
        <v>0</v>
      </c>
      <c r="K51" s="21">
        <f t="shared" si="2"/>
        <v>0</v>
      </c>
      <c r="L51" s="22" t="str">
        <f t="shared" si="1"/>
        <v>OK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50"/>
      <c r="Z51" s="50"/>
      <c r="AA51" s="50"/>
      <c r="AB51" s="50"/>
    </row>
    <row r="52" spans="1:28" ht="39.950000000000003" customHeight="1" x14ac:dyDescent="0.25">
      <c r="A52" s="69"/>
      <c r="B52" s="66"/>
      <c r="C52" s="37">
        <v>49</v>
      </c>
      <c r="D52" s="63"/>
      <c r="E52" s="42" t="s">
        <v>128</v>
      </c>
      <c r="F52" s="43" t="s">
        <v>126</v>
      </c>
      <c r="G52" s="43" t="s">
        <v>29</v>
      </c>
      <c r="H52" s="43" t="s">
        <v>30</v>
      </c>
      <c r="I52" s="41">
        <v>4.88</v>
      </c>
      <c r="J52" s="16">
        <v>0</v>
      </c>
      <c r="K52" s="21">
        <f t="shared" si="2"/>
        <v>0</v>
      </c>
      <c r="L52" s="22" t="str">
        <f t="shared" si="1"/>
        <v>OK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50"/>
      <c r="Z52" s="50"/>
      <c r="AA52" s="50"/>
      <c r="AB52" s="50"/>
    </row>
    <row r="53" spans="1:28" ht="39.950000000000003" customHeight="1" x14ac:dyDescent="0.25">
      <c r="A53" s="69"/>
      <c r="B53" s="66"/>
      <c r="C53" s="37">
        <v>50</v>
      </c>
      <c r="D53" s="63"/>
      <c r="E53" s="42" t="s">
        <v>130</v>
      </c>
      <c r="F53" s="43" t="s">
        <v>38</v>
      </c>
      <c r="G53" s="43" t="s">
        <v>40</v>
      </c>
      <c r="H53" s="43" t="s">
        <v>30</v>
      </c>
      <c r="I53" s="41">
        <v>14.54</v>
      </c>
      <c r="J53" s="16">
        <v>0</v>
      </c>
      <c r="K53" s="21">
        <f t="shared" si="2"/>
        <v>0</v>
      </c>
      <c r="L53" s="22" t="str">
        <f t="shared" si="1"/>
        <v>OK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50"/>
      <c r="Z53" s="50"/>
      <c r="AA53" s="50"/>
      <c r="AB53" s="50"/>
    </row>
    <row r="54" spans="1:28" ht="39.950000000000003" customHeight="1" x14ac:dyDescent="0.25">
      <c r="A54" s="69"/>
      <c r="B54" s="66"/>
      <c r="C54" s="37">
        <v>51</v>
      </c>
      <c r="D54" s="63"/>
      <c r="E54" s="42" t="s">
        <v>131</v>
      </c>
      <c r="F54" s="43" t="s">
        <v>38</v>
      </c>
      <c r="G54" s="43" t="s">
        <v>41</v>
      </c>
      <c r="H54" s="43" t="s">
        <v>30</v>
      </c>
      <c r="I54" s="41">
        <v>15.8</v>
      </c>
      <c r="J54" s="16">
        <v>0</v>
      </c>
      <c r="K54" s="21">
        <f t="shared" si="2"/>
        <v>0</v>
      </c>
      <c r="L54" s="22" t="str">
        <f t="shared" si="1"/>
        <v>OK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50"/>
      <c r="Z54" s="50"/>
      <c r="AA54" s="50"/>
      <c r="AB54" s="50"/>
    </row>
    <row r="55" spans="1:28" ht="39.950000000000003" customHeight="1" x14ac:dyDescent="0.25">
      <c r="A55" s="69"/>
      <c r="B55" s="66"/>
      <c r="C55" s="37">
        <v>52</v>
      </c>
      <c r="D55" s="63"/>
      <c r="E55" s="42" t="s">
        <v>45</v>
      </c>
      <c r="F55" s="43" t="s">
        <v>38</v>
      </c>
      <c r="G55" s="43" t="s">
        <v>46</v>
      </c>
      <c r="H55" s="43" t="s">
        <v>30</v>
      </c>
      <c r="I55" s="41">
        <v>25.35</v>
      </c>
      <c r="J55" s="16">
        <v>0</v>
      </c>
      <c r="K55" s="21">
        <f t="shared" si="2"/>
        <v>0</v>
      </c>
      <c r="L55" s="22" t="str">
        <f t="shared" si="1"/>
        <v>OK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50"/>
      <c r="Z55" s="50"/>
      <c r="AA55" s="50"/>
      <c r="AB55" s="50"/>
    </row>
    <row r="56" spans="1:28" ht="39.950000000000003" customHeight="1" x14ac:dyDescent="0.25">
      <c r="A56" s="69"/>
      <c r="B56" s="66"/>
      <c r="C56" s="37">
        <v>53</v>
      </c>
      <c r="D56" s="63"/>
      <c r="E56" s="42" t="s">
        <v>47</v>
      </c>
      <c r="F56" s="43" t="s">
        <v>38</v>
      </c>
      <c r="G56" s="43" t="s">
        <v>48</v>
      </c>
      <c r="H56" s="43" t="s">
        <v>30</v>
      </c>
      <c r="I56" s="41">
        <v>20</v>
      </c>
      <c r="J56" s="16">
        <v>0</v>
      </c>
      <c r="K56" s="21">
        <f t="shared" si="2"/>
        <v>0</v>
      </c>
      <c r="L56" s="22" t="str">
        <f t="shared" si="1"/>
        <v>OK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50"/>
      <c r="Z56" s="50"/>
      <c r="AA56" s="50"/>
      <c r="AB56" s="50"/>
    </row>
    <row r="57" spans="1:28" ht="39.950000000000003" customHeight="1" x14ac:dyDescent="0.25">
      <c r="A57" s="69"/>
      <c r="B57" s="66"/>
      <c r="C57" s="37">
        <v>54</v>
      </c>
      <c r="D57" s="63"/>
      <c r="E57" s="42" t="s">
        <v>49</v>
      </c>
      <c r="F57" s="43" t="s">
        <v>38</v>
      </c>
      <c r="G57" s="43" t="s">
        <v>50</v>
      </c>
      <c r="H57" s="43" t="s">
        <v>30</v>
      </c>
      <c r="I57" s="41">
        <v>14.23</v>
      </c>
      <c r="J57" s="16">
        <v>0</v>
      </c>
      <c r="K57" s="21">
        <f t="shared" ref="K57:K120" si="3">J57-(SUM(M57:AB57))</f>
        <v>0</v>
      </c>
      <c r="L57" s="22" t="str">
        <f t="shared" si="1"/>
        <v>OK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50"/>
      <c r="Z57" s="50"/>
      <c r="AA57" s="50"/>
      <c r="AB57" s="50"/>
    </row>
    <row r="58" spans="1:28" ht="39.950000000000003" customHeight="1" x14ac:dyDescent="0.25">
      <c r="A58" s="69"/>
      <c r="B58" s="66"/>
      <c r="C58" s="37">
        <v>55</v>
      </c>
      <c r="D58" s="63"/>
      <c r="E58" s="42" t="s">
        <v>55</v>
      </c>
      <c r="F58" s="43" t="s">
        <v>38</v>
      </c>
      <c r="G58" s="43" t="s">
        <v>96</v>
      </c>
      <c r="H58" s="43" t="s">
        <v>30</v>
      </c>
      <c r="I58" s="41">
        <v>64.08</v>
      </c>
      <c r="J58" s="16">
        <v>0</v>
      </c>
      <c r="K58" s="21">
        <f t="shared" si="3"/>
        <v>0</v>
      </c>
      <c r="L58" s="22" t="str">
        <f t="shared" si="1"/>
        <v>OK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50"/>
      <c r="Z58" s="50"/>
      <c r="AA58" s="50"/>
      <c r="AB58" s="50"/>
    </row>
    <row r="59" spans="1:28" ht="39.950000000000003" customHeight="1" x14ac:dyDescent="0.25">
      <c r="A59" s="69"/>
      <c r="B59" s="66"/>
      <c r="C59" s="37">
        <v>56</v>
      </c>
      <c r="D59" s="63"/>
      <c r="E59" s="42" t="s">
        <v>57</v>
      </c>
      <c r="F59" s="43" t="s">
        <v>38</v>
      </c>
      <c r="G59" s="43" t="s">
        <v>97</v>
      </c>
      <c r="H59" s="43" t="s">
        <v>30</v>
      </c>
      <c r="I59" s="41">
        <v>24.58</v>
      </c>
      <c r="J59" s="16">
        <v>0</v>
      </c>
      <c r="K59" s="21">
        <f t="shared" si="3"/>
        <v>0</v>
      </c>
      <c r="L59" s="22" t="str">
        <f t="shared" si="1"/>
        <v>OK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50"/>
      <c r="Z59" s="50"/>
      <c r="AA59" s="50"/>
      <c r="AB59" s="50"/>
    </row>
    <row r="60" spans="1:28" ht="39.950000000000003" customHeight="1" x14ac:dyDescent="0.25">
      <c r="A60" s="69"/>
      <c r="B60" s="66"/>
      <c r="C60" s="37">
        <v>57</v>
      </c>
      <c r="D60" s="63"/>
      <c r="E60" s="42" t="s">
        <v>59</v>
      </c>
      <c r="F60" s="43" t="s">
        <v>38</v>
      </c>
      <c r="G60" s="43" t="s">
        <v>60</v>
      </c>
      <c r="H60" s="43" t="s">
        <v>30</v>
      </c>
      <c r="I60" s="41">
        <v>55.06</v>
      </c>
      <c r="J60" s="16">
        <v>0</v>
      </c>
      <c r="K60" s="21">
        <f t="shared" si="3"/>
        <v>0</v>
      </c>
      <c r="L60" s="22" t="str">
        <f t="shared" si="1"/>
        <v>OK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50"/>
      <c r="Z60" s="50"/>
      <c r="AA60" s="50"/>
      <c r="AB60" s="50"/>
    </row>
    <row r="61" spans="1:28" ht="39.950000000000003" customHeight="1" x14ac:dyDescent="0.25">
      <c r="A61" s="69"/>
      <c r="B61" s="66"/>
      <c r="C61" s="37">
        <v>58</v>
      </c>
      <c r="D61" s="63"/>
      <c r="E61" s="42" t="s">
        <v>63</v>
      </c>
      <c r="F61" s="43" t="s">
        <v>126</v>
      </c>
      <c r="G61" s="43" t="s">
        <v>64</v>
      </c>
      <c r="H61" s="43" t="s">
        <v>30</v>
      </c>
      <c r="I61" s="41">
        <v>985.48</v>
      </c>
      <c r="J61" s="16">
        <v>0</v>
      </c>
      <c r="K61" s="21">
        <f t="shared" si="3"/>
        <v>0</v>
      </c>
      <c r="L61" s="22" t="str">
        <f t="shared" si="1"/>
        <v>OK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50"/>
      <c r="Z61" s="50"/>
      <c r="AA61" s="50"/>
      <c r="AB61" s="50"/>
    </row>
    <row r="62" spans="1:28" ht="39.950000000000003" customHeight="1" x14ac:dyDescent="0.25">
      <c r="A62" s="69"/>
      <c r="B62" s="66"/>
      <c r="C62" s="37">
        <v>59</v>
      </c>
      <c r="D62" s="63"/>
      <c r="E62" s="42" t="s">
        <v>65</v>
      </c>
      <c r="F62" s="43" t="s">
        <v>126</v>
      </c>
      <c r="G62" s="43" t="s">
        <v>64</v>
      </c>
      <c r="H62" s="43" t="s">
        <v>30</v>
      </c>
      <c r="I62" s="41">
        <v>518.16999999999996</v>
      </c>
      <c r="J62" s="16">
        <v>0</v>
      </c>
      <c r="K62" s="21">
        <f t="shared" si="3"/>
        <v>0</v>
      </c>
      <c r="L62" s="22" t="str">
        <f t="shared" si="1"/>
        <v>OK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50"/>
      <c r="Z62" s="50"/>
      <c r="AA62" s="50"/>
      <c r="AB62" s="50"/>
    </row>
    <row r="63" spans="1:28" ht="39.950000000000003" customHeight="1" x14ac:dyDescent="0.25">
      <c r="A63" s="69"/>
      <c r="B63" s="66"/>
      <c r="C63" s="37">
        <v>60</v>
      </c>
      <c r="D63" s="63"/>
      <c r="E63" s="42" t="s">
        <v>66</v>
      </c>
      <c r="F63" s="43" t="s">
        <v>126</v>
      </c>
      <c r="G63" s="43" t="s">
        <v>67</v>
      </c>
      <c r="H63" s="43" t="s">
        <v>30</v>
      </c>
      <c r="I63" s="41">
        <v>139.9</v>
      </c>
      <c r="J63" s="16">
        <v>0</v>
      </c>
      <c r="K63" s="21">
        <f t="shared" si="3"/>
        <v>0</v>
      </c>
      <c r="L63" s="22" t="str">
        <f t="shared" si="1"/>
        <v>OK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50"/>
      <c r="Z63" s="50"/>
      <c r="AA63" s="50"/>
      <c r="AB63" s="50"/>
    </row>
    <row r="64" spans="1:28" ht="39.950000000000003" customHeight="1" x14ac:dyDescent="0.25">
      <c r="A64" s="69"/>
      <c r="B64" s="66"/>
      <c r="C64" s="37">
        <v>61</v>
      </c>
      <c r="D64" s="63"/>
      <c r="E64" s="42" t="s">
        <v>68</v>
      </c>
      <c r="F64" s="43" t="s">
        <v>126</v>
      </c>
      <c r="G64" s="43" t="s">
        <v>69</v>
      </c>
      <c r="H64" s="43" t="s">
        <v>30</v>
      </c>
      <c r="I64" s="41">
        <v>642.58000000000004</v>
      </c>
      <c r="J64" s="16">
        <v>0</v>
      </c>
      <c r="K64" s="21">
        <f t="shared" si="3"/>
        <v>0</v>
      </c>
      <c r="L64" s="22" t="str">
        <f t="shared" si="1"/>
        <v>OK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0"/>
      <c r="Z64" s="50"/>
      <c r="AA64" s="50"/>
      <c r="AB64" s="50"/>
    </row>
    <row r="65" spans="1:28" ht="39.950000000000003" customHeight="1" x14ac:dyDescent="0.25">
      <c r="A65" s="69"/>
      <c r="B65" s="66"/>
      <c r="C65" s="37">
        <v>62</v>
      </c>
      <c r="D65" s="63"/>
      <c r="E65" s="42" t="s">
        <v>75</v>
      </c>
      <c r="F65" s="43" t="s">
        <v>126</v>
      </c>
      <c r="G65" s="43" t="s">
        <v>40</v>
      </c>
      <c r="H65" s="43" t="s">
        <v>30</v>
      </c>
      <c r="I65" s="41">
        <v>993.02</v>
      </c>
      <c r="J65" s="16">
        <v>0</v>
      </c>
      <c r="K65" s="21">
        <f t="shared" si="3"/>
        <v>0</v>
      </c>
      <c r="L65" s="22" t="str">
        <f t="shared" si="1"/>
        <v>OK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50"/>
      <c r="Z65" s="50"/>
      <c r="AA65" s="50"/>
      <c r="AB65" s="50"/>
    </row>
    <row r="66" spans="1:28" ht="39.950000000000003" customHeight="1" x14ac:dyDescent="0.25">
      <c r="A66" s="69"/>
      <c r="B66" s="66"/>
      <c r="C66" s="37">
        <v>63</v>
      </c>
      <c r="D66" s="63"/>
      <c r="E66" s="42" t="s">
        <v>79</v>
      </c>
      <c r="F66" s="43" t="s">
        <v>126</v>
      </c>
      <c r="G66" s="43" t="s">
        <v>29</v>
      </c>
      <c r="H66" s="43" t="s">
        <v>30</v>
      </c>
      <c r="I66" s="41">
        <v>66.69</v>
      </c>
      <c r="J66" s="16">
        <v>0</v>
      </c>
      <c r="K66" s="21">
        <f t="shared" si="3"/>
        <v>0</v>
      </c>
      <c r="L66" s="22" t="str">
        <f t="shared" si="1"/>
        <v>OK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50"/>
      <c r="Z66" s="50"/>
      <c r="AA66" s="50"/>
      <c r="AB66" s="50"/>
    </row>
    <row r="67" spans="1:28" ht="39.950000000000003" customHeight="1" x14ac:dyDescent="0.25">
      <c r="A67" s="69"/>
      <c r="B67" s="66"/>
      <c r="C67" s="37">
        <v>64</v>
      </c>
      <c r="D67" s="63"/>
      <c r="E67" s="42" t="s">
        <v>132</v>
      </c>
      <c r="F67" s="43" t="s">
        <v>126</v>
      </c>
      <c r="G67" s="43" t="s">
        <v>29</v>
      </c>
      <c r="H67" s="43" t="s">
        <v>30</v>
      </c>
      <c r="I67" s="41">
        <v>63.14</v>
      </c>
      <c r="J67" s="16">
        <v>0</v>
      </c>
      <c r="K67" s="21">
        <f t="shared" si="3"/>
        <v>0</v>
      </c>
      <c r="L67" s="22" t="str">
        <f t="shared" si="1"/>
        <v>OK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50"/>
      <c r="Z67" s="50"/>
      <c r="AA67" s="50"/>
      <c r="AB67" s="50"/>
    </row>
    <row r="68" spans="1:28" ht="39.950000000000003" customHeight="1" x14ac:dyDescent="0.25">
      <c r="A68" s="69"/>
      <c r="B68" s="66"/>
      <c r="C68" s="37">
        <v>65</v>
      </c>
      <c r="D68" s="63"/>
      <c r="E68" s="42" t="s">
        <v>133</v>
      </c>
      <c r="F68" s="43" t="s">
        <v>38</v>
      </c>
      <c r="G68" s="43" t="s">
        <v>80</v>
      </c>
      <c r="H68" s="43" t="s">
        <v>30</v>
      </c>
      <c r="I68" s="41">
        <v>11.99</v>
      </c>
      <c r="J68" s="16">
        <v>0</v>
      </c>
      <c r="K68" s="21">
        <f t="shared" si="3"/>
        <v>0</v>
      </c>
      <c r="L68" s="22" t="str">
        <f t="shared" si="1"/>
        <v>OK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50"/>
      <c r="Z68" s="50"/>
      <c r="AA68" s="50"/>
      <c r="AB68" s="50"/>
    </row>
    <row r="69" spans="1:28" ht="39.950000000000003" customHeight="1" x14ac:dyDescent="0.25">
      <c r="A69" s="69"/>
      <c r="B69" s="66"/>
      <c r="C69" s="37">
        <v>66</v>
      </c>
      <c r="D69" s="63"/>
      <c r="E69" s="42" t="s">
        <v>134</v>
      </c>
      <c r="F69" s="43" t="s">
        <v>38</v>
      </c>
      <c r="G69" s="43" t="s">
        <v>81</v>
      </c>
      <c r="H69" s="43" t="s">
        <v>30</v>
      </c>
      <c r="I69" s="41">
        <v>18.37</v>
      </c>
      <c r="J69" s="16">
        <v>0</v>
      </c>
      <c r="K69" s="21">
        <f t="shared" si="3"/>
        <v>0</v>
      </c>
      <c r="L69" s="22" t="str">
        <f t="shared" ref="L69:L294" si="4">IF(K69&lt;0,"ATENÇÃO","OK")</f>
        <v>OK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50"/>
      <c r="Z69" s="50"/>
      <c r="AA69" s="50"/>
      <c r="AB69" s="50"/>
    </row>
    <row r="70" spans="1:28" ht="39.950000000000003" customHeight="1" x14ac:dyDescent="0.25">
      <c r="A70" s="69"/>
      <c r="B70" s="66"/>
      <c r="C70" s="37">
        <v>67</v>
      </c>
      <c r="D70" s="63"/>
      <c r="E70" s="42" t="s">
        <v>135</v>
      </c>
      <c r="F70" s="43" t="s">
        <v>38</v>
      </c>
      <c r="G70" s="43" t="s">
        <v>82</v>
      </c>
      <c r="H70" s="43" t="s">
        <v>30</v>
      </c>
      <c r="I70" s="41">
        <v>19.25</v>
      </c>
      <c r="J70" s="16">
        <v>0</v>
      </c>
      <c r="K70" s="21">
        <f t="shared" si="3"/>
        <v>0</v>
      </c>
      <c r="L70" s="22" t="str">
        <f t="shared" si="4"/>
        <v>OK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50"/>
      <c r="Z70" s="50"/>
      <c r="AA70" s="50"/>
      <c r="AB70" s="50"/>
    </row>
    <row r="71" spans="1:28" ht="39.950000000000003" customHeight="1" x14ac:dyDescent="0.25">
      <c r="A71" s="69"/>
      <c r="B71" s="66"/>
      <c r="C71" s="37">
        <v>68</v>
      </c>
      <c r="D71" s="63"/>
      <c r="E71" s="42" t="s">
        <v>136</v>
      </c>
      <c r="F71" s="43" t="s">
        <v>38</v>
      </c>
      <c r="G71" s="43" t="s">
        <v>83</v>
      </c>
      <c r="H71" s="43" t="s">
        <v>30</v>
      </c>
      <c r="I71" s="41">
        <v>48.47</v>
      </c>
      <c r="J71" s="16">
        <v>0</v>
      </c>
      <c r="K71" s="21">
        <f t="shared" si="3"/>
        <v>0</v>
      </c>
      <c r="L71" s="22" t="str">
        <f t="shared" si="4"/>
        <v>OK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50"/>
      <c r="Z71" s="50"/>
      <c r="AA71" s="50"/>
      <c r="AB71" s="50"/>
    </row>
    <row r="72" spans="1:28" ht="39.950000000000003" customHeight="1" x14ac:dyDescent="0.25">
      <c r="A72" s="69"/>
      <c r="B72" s="66"/>
      <c r="C72" s="37">
        <v>69</v>
      </c>
      <c r="D72" s="63"/>
      <c r="E72" s="42" t="s">
        <v>137</v>
      </c>
      <c r="F72" s="43" t="s">
        <v>38</v>
      </c>
      <c r="G72" s="43" t="s">
        <v>84</v>
      </c>
      <c r="H72" s="43" t="s">
        <v>30</v>
      </c>
      <c r="I72" s="41">
        <v>25.36</v>
      </c>
      <c r="J72" s="16">
        <v>0</v>
      </c>
      <c r="K72" s="21">
        <f t="shared" si="3"/>
        <v>0</v>
      </c>
      <c r="L72" s="22" t="str">
        <f t="shared" si="4"/>
        <v>OK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50"/>
      <c r="Z72" s="50"/>
      <c r="AA72" s="50"/>
      <c r="AB72" s="50"/>
    </row>
    <row r="73" spans="1:28" ht="39.950000000000003" customHeight="1" x14ac:dyDescent="0.25">
      <c r="A73" s="69"/>
      <c r="B73" s="66"/>
      <c r="C73" s="37">
        <v>70</v>
      </c>
      <c r="D73" s="63"/>
      <c r="E73" s="42" t="s">
        <v>85</v>
      </c>
      <c r="F73" s="43" t="s">
        <v>126</v>
      </c>
      <c r="G73" s="43" t="s">
        <v>86</v>
      </c>
      <c r="H73" s="43" t="s">
        <v>30</v>
      </c>
      <c r="I73" s="41">
        <v>1049.8499999999999</v>
      </c>
      <c r="J73" s="16">
        <v>0</v>
      </c>
      <c r="K73" s="21">
        <f t="shared" si="3"/>
        <v>0</v>
      </c>
      <c r="L73" s="22" t="str">
        <f t="shared" si="4"/>
        <v>OK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50"/>
      <c r="Z73" s="50"/>
      <c r="AA73" s="50"/>
      <c r="AB73" s="50"/>
    </row>
    <row r="74" spans="1:28" ht="39.950000000000003" customHeight="1" x14ac:dyDescent="0.25">
      <c r="A74" s="69"/>
      <c r="B74" s="66"/>
      <c r="C74" s="37">
        <v>71</v>
      </c>
      <c r="D74" s="63"/>
      <c r="E74" s="42" t="s">
        <v>87</v>
      </c>
      <c r="F74" s="43" t="s">
        <v>126</v>
      </c>
      <c r="G74" s="43" t="s">
        <v>88</v>
      </c>
      <c r="H74" s="43" t="s">
        <v>30</v>
      </c>
      <c r="I74" s="41">
        <v>429.03</v>
      </c>
      <c r="J74" s="16">
        <v>0</v>
      </c>
      <c r="K74" s="21">
        <f t="shared" si="3"/>
        <v>0</v>
      </c>
      <c r="L74" s="22" t="str">
        <f t="shared" si="4"/>
        <v>OK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0"/>
      <c r="Z74" s="50"/>
      <c r="AA74" s="50"/>
      <c r="AB74" s="50"/>
    </row>
    <row r="75" spans="1:28" ht="39.950000000000003" customHeight="1" x14ac:dyDescent="0.25">
      <c r="A75" s="69"/>
      <c r="B75" s="66"/>
      <c r="C75" s="37">
        <v>72</v>
      </c>
      <c r="D75" s="63"/>
      <c r="E75" s="42" t="s">
        <v>90</v>
      </c>
      <c r="F75" s="43" t="s">
        <v>38</v>
      </c>
      <c r="G75" s="43" t="s">
        <v>29</v>
      </c>
      <c r="H75" s="43" t="s">
        <v>30</v>
      </c>
      <c r="I75" s="41">
        <v>177.85</v>
      </c>
      <c r="J75" s="16">
        <v>0</v>
      </c>
      <c r="K75" s="21">
        <f t="shared" si="3"/>
        <v>0</v>
      </c>
      <c r="L75" s="22" t="str">
        <f t="shared" si="4"/>
        <v>OK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50"/>
      <c r="Z75" s="50"/>
      <c r="AA75" s="50"/>
      <c r="AB75" s="50"/>
    </row>
    <row r="76" spans="1:28" ht="39.950000000000003" customHeight="1" x14ac:dyDescent="0.25">
      <c r="A76" s="69"/>
      <c r="B76" s="66"/>
      <c r="C76" s="37">
        <v>73</v>
      </c>
      <c r="D76" s="63"/>
      <c r="E76" s="42" t="s">
        <v>91</v>
      </c>
      <c r="F76" s="43" t="s">
        <v>38</v>
      </c>
      <c r="G76" s="43" t="s">
        <v>29</v>
      </c>
      <c r="H76" s="43" t="s">
        <v>30</v>
      </c>
      <c r="I76" s="41">
        <v>100.04</v>
      </c>
      <c r="J76" s="16">
        <v>0</v>
      </c>
      <c r="K76" s="21">
        <f t="shared" si="3"/>
        <v>0</v>
      </c>
      <c r="L76" s="22" t="str">
        <f t="shared" si="4"/>
        <v>OK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50"/>
      <c r="Z76" s="50"/>
      <c r="AA76" s="50"/>
      <c r="AB76" s="50"/>
    </row>
    <row r="77" spans="1:28" ht="39.950000000000003" customHeight="1" x14ac:dyDescent="0.25">
      <c r="A77" s="69"/>
      <c r="B77" s="66"/>
      <c r="C77" s="37">
        <v>74</v>
      </c>
      <c r="D77" s="63"/>
      <c r="E77" s="42" t="s">
        <v>92</v>
      </c>
      <c r="F77" s="43" t="s">
        <v>38</v>
      </c>
      <c r="G77" s="43" t="s">
        <v>93</v>
      </c>
      <c r="H77" s="43" t="s">
        <v>30</v>
      </c>
      <c r="I77" s="41">
        <v>17.940000000000001</v>
      </c>
      <c r="J77" s="16">
        <v>0</v>
      </c>
      <c r="K77" s="21">
        <f t="shared" si="3"/>
        <v>0</v>
      </c>
      <c r="L77" s="22" t="str">
        <f t="shared" si="4"/>
        <v>OK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50"/>
      <c r="Z77" s="50"/>
      <c r="AA77" s="50"/>
      <c r="AB77" s="50"/>
    </row>
    <row r="78" spans="1:28" ht="39.950000000000003" customHeight="1" x14ac:dyDescent="0.25">
      <c r="A78" s="69"/>
      <c r="B78" s="66"/>
      <c r="C78" s="37">
        <v>75</v>
      </c>
      <c r="D78" s="63"/>
      <c r="E78" s="42" t="s">
        <v>94</v>
      </c>
      <c r="F78" s="43" t="s">
        <v>126</v>
      </c>
      <c r="G78" s="43" t="s">
        <v>29</v>
      </c>
      <c r="H78" s="43" t="s">
        <v>30</v>
      </c>
      <c r="I78" s="41">
        <v>165.99</v>
      </c>
      <c r="J78" s="16">
        <v>0</v>
      </c>
      <c r="K78" s="21">
        <f t="shared" si="3"/>
        <v>0</v>
      </c>
      <c r="L78" s="22" t="str">
        <f t="shared" si="4"/>
        <v>OK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50"/>
      <c r="Z78" s="50"/>
      <c r="AA78" s="50"/>
      <c r="AB78" s="50"/>
    </row>
    <row r="79" spans="1:28" ht="39.950000000000003" customHeight="1" x14ac:dyDescent="0.25">
      <c r="A79" s="69"/>
      <c r="B79" s="67"/>
      <c r="C79" s="37">
        <v>76</v>
      </c>
      <c r="D79" s="64"/>
      <c r="E79" s="42" t="s">
        <v>95</v>
      </c>
      <c r="F79" s="43" t="s">
        <v>126</v>
      </c>
      <c r="G79" s="43" t="s">
        <v>29</v>
      </c>
      <c r="H79" s="43" t="s">
        <v>30</v>
      </c>
      <c r="I79" s="41">
        <v>181.56</v>
      </c>
      <c r="J79" s="16">
        <v>0</v>
      </c>
      <c r="K79" s="21">
        <f t="shared" si="3"/>
        <v>0</v>
      </c>
      <c r="L79" s="22" t="str">
        <f t="shared" si="4"/>
        <v>OK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50"/>
      <c r="Z79" s="50"/>
      <c r="AA79" s="50"/>
      <c r="AB79" s="50"/>
    </row>
    <row r="80" spans="1:28" ht="39.950000000000003" customHeight="1" x14ac:dyDescent="0.25">
      <c r="A80" s="68" t="s">
        <v>142</v>
      </c>
      <c r="B80" s="65">
        <v>3</v>
      </c>
      <c r="C80" s="37">
        <v>77</v>
      </c>
      <c r="D80" s="62" t="s">
        <v>124</v>
      </c>
      <c r="E80" s="42" t="s">
        <v>28</v>
      </c>
      <c r="F80" s="43" t="s">
        <v>126</v>
      </c>
      <c r="G80" s="43" t="s">
        <v>29</v>
      </c>
      <c r="H80" s="43" t="s">
        <v>30</v>
      </c>
      <c r="I80" s="41">
        <v>214.44</v>
      </c>
      <c r="J80" s="16">
        <v>0</v>
      </c>
      <c r="K80" s="21">
        <f t="shared" si="3"/>
        <v>0</v>
      </c>
      <c r="L80" s="22" t="str">
        <f t="shared" si="4"/>
        <v>OK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50"/>
      <c r="Z80" s="50"/>
      <c r="AA80" s="50"/>
      <c r="AB80" s="50"/>
    </row>
    <row r="81" spans="1:28" ht="39.950000000000003" customHeight="1" x14ac:dyDescent="0.25">
      <c r="A81" s="69"/>
      <c r="B81" s="66"/>
      <c r="C81" s="37">
        <v>78</v>
      </c>
      <c r="D81" s="63"/>
      <c r="E81" s="42" t="s">
        <v>33</v>
      </c>
      <c r="F81" s="43" t="s">
        <v>126</v>
      </c>
      <c r="G81" s="43" t="s">
        <v>29</v>
      </c>
      <c r="H81" s="43" t="s">
        <v>30</v>
      </c>
      <c r="I81" s="41">
        <v>27.44</v>
      </c>
      <c r="J81" s="16">
        <v>0</v>
      </c>
      <c r="K81" s="21">
        <f t="shared" si="3"/>
        <v>0</v>
      </c>
      <c r="L81" s="22" t="str">
        <f t="shared" si="4"/>
        <v>OK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50"/>
      <c r="Z81" s="50"/>
      <c r="AA81" s="50"/>
      <c r="AB81" s="50"/>
    </row>
    <row r="82" spans="1:28" ht="39.950000000000003" customHeight="1" x14ac:dyDescent="0.25">
      <c r="A82" s="69"/>
      <c r="B82" s="66"/>
      <c r="C82" s="37">
        <v>79</v>
      </c>
      <c r="D82" s="63"/>
      <c r="E82" s="42" t="s">
        <v>34</v>
      </c>
      <c r="F82" s="43" t="s">
        <v>126</v>
      </c>
      <c r="G82" s="43" t="s">
        <v>35</v>
      </c>
      <c r="H82" s="43" t="s">
        <v>30</v>
      </c>
      <c r="I82" s="41">
        <v>44.6</v>
      </c>
      <c r="J82" s="16">
        <v>0</v>
      </c>
      <c r="K82" s="21">
        <f t="shared" si="3"/>
        <v>0</v>
      </c>
      <c r="L82" s="22" t="str">
        <f t="shared" si="4"/>
        <v>OK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50"/>
      <c r="Z82" s="50"/>
      <c r="AA82" s="50"/>
      <c r="AB82" s="50"/>
    </row>
    <row r="83" spans="1:28" ht="39.950000000000003" customHeight="1" x14ac:dyDescent="0.25">
      <c r="A83" s="69"/>
      <c r="B83" s="66"/>
      <c r="C83" s="37">
        <v>80</v>
      </c>
      <c r="D83" s="63"/>
      <c r="E83" s="42" t="s">
        <v>36</v>
      </c>
      <c r="F83" s="43" t="s">
        <v>126</v>
      </c>
      <c r="G83" s="43" t="s">
        <v>37</v>
      </c>
      <c r="H83" s="43" t="s">
        <v>30</v>
      </c>
      <c r="I83" s="41">
        <v>64.33</v>
      </c>
      <c r="J83" s="16">
        <v>0</v>
      </c>
      <c r="K83" s="21">
        <f t="shared" si="3"/>
        <v>0</v>
      </c>
      <c r="L83" s="22" t="str">
        <f t="shared" si="4"/>
        <v>OK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50"/>
      <c r="Z83" s="50"/>
      <c r="AA83" s="50"/>
      <c r="AB83" s="50"/>
    </row>
    <row r="84" spans="1:28" ht="39.950000000000003" customHeight="1" x14ac:dyDescent="0.25">
      <c r="A84" s="69"/>
      <c r="B84" s="66"/>
      <c r="C84" s="37">
        <v>81</v>
      </c>
      <c r="D84" s="63"/>
      <c r="E84" s="42" t="s">
        <v>128</v>
      </c>
      <c r="F84" s="43" t="s">
        <v>126</v>
      </c>
      <c r="G84" s="43" t="s">
        <v>29</v>
      </c>
      <c r="H84" s="43" t="s">
        <v>30</v>
      </c>
      <c r="I84" s="41">
        <v>5.65</v>
      </c>
      <c r="J84" s="16">
        <v>0</v>
      </c>
      <c r="K84" s="21">
        <f t="shared" si="3"/>
        <v>0</v>
      </c>
      <c r="L84" s="22" t="str">
        <f t="shared" si="4"/>
        <v>OK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50"/>
      <c r="Z84" s="50"/>
      <c r="AA84" s="50"/>
      <c r="AB84" s="50"/>
    </row>
    <row r="85" spans="1:28" ht="39.950000000000003" customHeight="1" x14ac:dyDescent="0.25">
      <c r="A85" s="69"/>
      <c r="B85" s="66"/>
      <c r="C85" s="37">
        <v>82</v>
      </c>
      <c r="D85" s="63"/>
      <c r="E85" s="42" t="s">
        <v>129</v>
      </c>
      <c r="F85" s="43" t="s">
        <v>38</v>
      </c>
      <c r="G85" s="43" t="s">
        <v>39</v>
      </c>
      <c r="H85" s="43" t="s">
        <v>30</v>
      </c>
      <c r="I85" s="41">
        <v>11.43</v>
      </c>
      <c r="J85" s="16">
        <v>0</v>
      </c>
      <c r="K85" s="21">
        <f t="shared" si="3"/>
        <v>0</v>
      </c>
      <c r="L85" s="22" t="str">
        <f t="shared" si="4"/>
        <v>OK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50"/>
      <c r="Z85" s="50"/>
      <c r="AA85" s="50"/>
      <c r="AB85" s="50"/>
    </row>
    <row r="86" spans="1:28" ht="39.950000000000003" customHeight="1" x14ac:dyDescent="0.25">
      <c r="A86" s="69"/>
      <c r="B86" s="66"/>
      <c r="C86" s="37">
        <v>83</v>
      </c>
      <c r="D86" s="63"/>
      <c r="E86" s="42" t="s">
        <v>130</v>
      </c>
      <c r="F86" s="43" t="s">
        <v>38</v>
      </c>
      <c r="G86" s="43" t="s">
        <v>40</v>
      </c>
      <c r="H86" s="43" t="s">
        <v>30</v>
      </c>
      <c r="I86" s="41">
        <v>16.829999999999998</v>
      </c>
      <c r="J86" s="16">
        <v>0</v>
      </c>
      <c r="K86" s="21">
        <f t="shared" si="3"/>
        <v>0</v>
      </c>
      <c r="L86" s="22" t="str">
        <f t="shared" si="4"/>
        <v>OK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50"/>
      <c r="Z86" s="50"/>
      <c r="AA86" s="50"/>
      <c r="AB86" s="50"/>
    </row>
    <row r="87" spans="1:28" ht="39.950000000000003" customHeight="1" x14ac:dyDescent="0.25">
      <c r="A87" s="69"/>
      <c r="B87" s="66"/>
      <c r="C87" s="37">
        <v>84</v>
      </c>
      <c r="D87" s="63"/>
      <c r="E87" s="42" t="s">
        <v>42</v>
      </c>
      <c r="F87" s="43" t="s">
        <v>11</v>
      </c>
      <c r="G87" s="43" t="s">
        <v>29</v>
      </c>
      <c r="H87" s="43" t="s">
        <v>30</v>
      </c>
      <c r="I87" s="41">
        <v>63.71</v>
      </c>
      <c r="J87" s="16">
        <v>0</v>
      </c>
      <c r="K87" s="21">
        <f t="shared" si="3"/>
        <v>0</v>
      </c>
      <c r="L87" s="22" t="str">
        <f t="shared" si="4"/>
        <v>OK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50"/>
      <c r="Z87" s="50"/>
      <c r="AA87" s="50"/>
      <c r="AB87" s="50"/>
    </row>
    <row r="88" spans="1:28" ht="39.950000000000003" customHeight="1" x14ac:dyDescent="0.25">
      <c r="A88" s="69"/>
      <c r="B88" s="66"/>
      <c r="C88" s="37">
        <v>85</v>
      </c>
      <c r="D88" s="63"/>
      <c r="E88" s="42" t="s">
        <v>45</v>
      </c>
      <c r="F88" s="43" t="s">
        <v>38</v>
      </c>
      <c r="G88" s="43" t="s">
        <v>98</v>
      </c>
      <c r="H88" s="43" t="s">
        <v>30</v>
      </c>
      <c r="I88" s="41">
        <v>29.34</v>
      </c>
      <c r="J88" s="16">
        <v>0</v>
      </c>
      <c r="K88" s="21">
        <f t="shared" si="3"/>
        <v>0</v>
      </c>
      <c r="L88" s="22" t="str">
        <f t="shared" si="4"/>
        <v>OK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50"/>
      <c r="Z88" s="50"/>
      <c r="AA88" s="50"/>
      <c r="AB88" s="50"/>
    </row>
    <row r="89" spans="1:28" ht="39.950000000000003" customHeight="1" x14ac:dyDescent="0.25">
      <c r="A89" s="69"/>
      <c r="B89" s="66"/>
      <c r="C89" s="37">
        <v>86</v>
      </c>
      <c r="D89" s="63"/>
      <c r="E89" s="42" t="s">
        <v>47</v>
      </c>
      <c r="F89" s="43" t="s">
        <v>38</v>
      </c>
      <c r="G89" s="43" t="s">
        <v>48</v>
      </c>
      <c r="H89" s="43" t="s">
        <v>30</v>
      </c>
      <c r="I89" s="41">
        <v>23.16</v>
      </c>
      <c r="J89" s="16">
        <v>0</v>
      </c>
      <c r="K89" s="21">
        <f t="shared" si="3"/>
        <v>0</v>
      </c>
      <c r="L89" s="22" t="str">
        <f t="shared" si="4"/>
        <v>OK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50"/>
      <c r="Z89" s="50"/>
      <c r="AA89" s="50"/>
      <c r="AB89" s="50"/>
    </row>
    <row r="90" spans="1:28" ht="39.950000000000003" customHeight="1" x14ac:dyDescent="0.25">
      <c r="A90" s="69"/>
      <c r="B90" s="66"/>
      <c r="C90" s="37">
        <v>87</v>
      </c>
      <c r="D90" s="63"/>
      <c r="E90" s="42" t="s">
        <v>49</v>
      </c>
      <c r="F90" s="43" t="s">
        <v>38</v>
      </c>
      <c r="G90" s="43" t="s">
        <v>50</v>
      </c>
      <c r="H90" s="43" t="s">
        <v>30</v>
      </c>
      <c r="I90" s="41">
        <v>16.47</v>
      </c>
      <c r="J90" s="16">
        <v>0</v>
      </c>
      <c r="K90" s="21">
        <f t="shared" si="3"/>
        <v>0</v>
      </c>
      <c r="L90" s="22" t="str">
        <f t="shared" si="4"/>
        <v>OK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50"/>
      <c r="Z90" s="50"/>
      <c r="AA90" s="50"/>
      <c r="AB90" s="50"/>
    </row>
    <row r="91" spans="1:28" ht="39.950000000000003" customHeight="1" x14ac:dyDescent="0.25">
      <c r="A91" s="69"/>
      <c r="B91" s="66"/>
      <c r="C91" s="37">
        <v>88</v>
      </c>
      <c r="D91" s="63"/>
      <c r="E91" s="42" t="s">
        <v>51</v>
      </c>
      <c r="F91" s="43" t="s">
        <v>38</v>
      </c>
      <c r="G91" s="43" t="s">
        <v>52</v>
      </c>
      <c r="H91" s="43" t="s">
        <v>30</v>
      </c>
      <c r="I91" s="41">
        <v>206.12</v>
      </c>
      <c r="J91" s="16">
        <v>0</v>
      </c>
      <c r="K91" s="21">
        <f t="shared" si="3"/>
        <v>0</v>
      </c>
      <c r="L91" s="22" t="str">
        <f t="shared" si="4"/>
        <v>OK</v>
      </c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50"/>
      <c r="Z91" s="50"/>
      <c r="AA91" s="50"/>
      <c r="AB91" s="50"/>
    </row>
    <row r="92" spans="1:28" ht="39.950000000000003" customHeight="1" x14ac:dyDescent="0.25">
      <c r="A92" s="69"/>
      <c r="B92" s="66"/>
      <c r="C92" s="37">
        <v>89</v>
      </c>
      <c r="D92" s="63"/>
      <c r="E92" s="42" t="s">
        <v>53</v>
      </c>
      <c r="F92" s="43" t="s">
        <v>38</v>
      </c>
      <c r="G92" s="43" t="s">
        <v>54</v>
      </c>
      <c r="H92" s="43" t="s">
        <v>30</v>
      </c>
      <c r="I92" s="41">
        <v>225.04</v>
      </c>
      <c r="J92" s="16">
        <v>0</v>
      </c>
      <c r="K92" s="21">
        <f t="shared" si="3"/>
        <v>0</v>
      </c>
      <c r="L92" s="22" t="str">
        <f t="shared" si="4"/>
        <v>OK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50"/>
      <c r="Z92" s="50"/>
      <c r="AA92" s="50"/>
      <c r="AB92" s="50"/>
    </row>
    <row r="93" spans="1:28" ht="39.950000000000003" customHeight="1" x14ac:dyDescent="0.25">
      <c r="A93" s="69"/>
      <c r="B93" s="66"/>
      <c r="C93" s="37">
        <v>90</v>
      </c>
      <c r="D93" s="63"/>
      <c r="E93" s="42" t="s">
        <v>55</v>
      </c>
      <c r="F93" s="43" t="s">
        <v>38</v>
      </c>
      <c r="G93" s="43" t="s">
        <v>96</v>
      </c>
      <c r="H93" s="43" t="s">
        <v>30</v>
      </c>
      <c r="I93" s="41">
        <v>74.180000000000007</v>
      </c>
      <c r="J93" s="16">
        <v>0</v>
      </c>
      <c r="K93" s="21">
        <f t="shared" si="3"/>
        <v>0</v>
      </c>
      <c r="L93" s="22" t="str">
        <f t="shared" si="4"/>
        <v>OK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50"/>
      <c r="Z93" s="50"/>
      <c r="AA93" s="50"/>
      <c r="AB93" s="50"/>
    </row>
    <row r="94" spans="1:28" ht="39.950000000000003" customHeight="1" x14ac:dyDescent="0.25">
      <c r="A94" s="69"/>
      <c r="B94" s="66"/>
      <c r="C94" s="37">
        <v>91</v>
      </c>
      <c r="D94" s="63"/>
      <c r="E94" s="42" t="s">
        <v>57</v>
      </c>
      <c r="F94" s="43" t="s">
        <v>38</v>
      </c>
      <c r="G94" s="43" t="s">
        <v>97</v>
      </c>
      <c r="H94" s="43" t="s">
        <v>30</v>
      </c>
      <c r="I94" s="41">
        <v>28.45</v>
      </c>
      <c r="J94" s="16">
        <v>0</v>
      </c>
      <c r="K94" s="21">
        <f t="shared" si="3"/>
        <v>0</v>
      </c>
      <c r="L94" s="22" t="str">
        <f t="shared" si="4"/>
        <v>OK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50"/>
      <c r="Z94" s="50"/>
      <c r="AA94" s="50"/>
      <c r="AB94" s="50"/>
    </row>
    <row r="95" spans="1:28" ht="39.950000000000003" customHeight="1" x14ac:dyDescent="0.25">
      <c r="A95" s="69"/>
      <c r="B95" s="66"/>
      <c r="C95" s="37">
        <v>92</v>
      </c>
      <c r="D95" s="63"/>
      <c r="E95" s="42" t="s">
        <v>59</v>
      </c>
      <c r="F95" s="43" t="s">
        <v>38</v>
      </c>
      <c r="G95" s="43" t="s">
        <v>60</v>
      </c>
      <c r="H95" s="43" t="s">
        <v>30</v>
      </c>
      <c r="I95" s="41">
        <v>63.74</v>
      </c>
      <c r="J95" s="16">
        <v>0</v>
      </c>
      <c r="K95" s="21">
        <f t="shared" si="3"/>
        <v>0</v>
      </c>
      <c r="L95" s="22" t="str">
        <f t="shared" si="4"/>
        <v>OK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50"/>
      <c r="Z95" s="50"/>
      <c r="AA95" s="50"/>
      <c r="AB95" s="50"/>
    </row>
    <row r="96" spans="1:28" ht="39.950000000000003" customHeight="1" x14ac:dyDescent="0.25">
      <c r="A96" s="69"/>
      <c r="B96" s="66"/>
      <c r="C96" s="37">
        <v>93</v>
      </c>
      <c r="D96" s="63"/>
      <c r="E96" s="42" t="s">
        <v>61</v>
      </c>
      <c r="F96" s="43" t="s">
        <v>38</v>
      </c>
      <c r="G96" s="43" t="s">
        <v>62</v>
      </c>
      <c r="H96" s="43" t="s">
        <v>30</v>
      </c>
      <c r="I96" s="41">
        <v>106.76</v>
      </c>
      <c r="J96" s="16">
        <v>0</v>
      </c>
      <c r="K96" s="21">
        <f t="shared" si="3"/>
        <v>0</v>
      </c>
      <c r="L96" s="22" t="str">
        <f t="shared" si="4"/>
        <v>OK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50"/>
      <c r="Z96" s="50"/>
      <c r="AA96" s="50"/>
      <c r="AB96" s="50"/>
    </row>
    <row r="97" spans="1:28" ht="39.950000000000003" customHeight="1" x14ac:dyDescent="0.25">
      <c r="A97" s="69"/>
      <c r="B97" s="66"/>
      <c r="C97" s="37">
        <v>94</v>
      </c>
      <c r="D97" s="63"/>
      <c r="E97" s="42" t="s">
        <v>63</v>
      </c>
      <c r="F97" s="43" t="s">
        <v>126</v>
      </c>
      <c r="G97" s="43" t="s">
        <v>64</v>
      </c>
      <c r="H97" s="43" t="s">
        <v>30</v>
      </c>
      <c r="I97" s="41">
        <v>1140.71</v>
      </c>
      <c r="J97" s="16">
        <v>0</v>
      </c>
      <c r="K97" s="21">
        <f t="shared" si="3"/>
        <v>0</v>
      </c>
      <c r="L97" s="22" t="str">
        <f t="shared" si="4"/>
        <v>OK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50"/>
      <c r="Z97" s="50"/>
      <c r="AA97" s="50"/>
      <c r="AB97" s="50"/>
    </row>
    <row r="98" spans="1:28" ht="39.950000000000003" customHeight="1" x14ac:dyDescent="0.25">
      <c r="A98" s="69"/>
      <c r="B98" s="66"/>
      <c r="C98" s="37">
        <v>95</v>
      </c>
      <c r="D98" s="63"/>
      <c r="E98" s="42" t="s">
        <v>65</v>
      </c>
      <c r="F98" s="43" t="s">
        <v>126</v>
      </c>
      <c r="G98" s="43" t="s">
        <v>64</v>
      </c>
      <c r="H98" s="43" t="s">
        <v>30</v>
      </c>
      <c r="I98" s="41">
        <v>599.79</v>
      </c>
      <c r="J98" s="16">
        <v>0</v>
      </c>
      <c r="K98" s="21">
        <f t="shared" si="3"/>
        <v>0</v>
      </c>
      <c r="L98" s="22" t="str">
        <f t="shared" si="4"/>
        <v>OK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50"/>
      <c r="Z98" s="50"/>
      <c r="AA98" s="50"/>
      <c r="AB98" s="50"/>
    </row>
    <row r="99" spans="1:28" ht="39.950000000000003" customHeight="1" x14ac:dyDescent="0.25">
      <c r="A99" s="69"/>
      <c r="B99" s="66"/>
      <c r="C99" s="37">
        <v>96</v>
      </c>
      <c r="D99" s="63"/>
      <c r="E99" s="42" t="s">
        <v>66</v>
      </c>
      <c r="F99" s="43" t="s">
        <v>126</v>
      </c>
      <c r="G99" s="43" t="s">
        <v>67</v>
      </c>
      <c r="H99" s="43" t="s">
        <v>30</v>
      </c>
      <c r="I99" s="41">
        <v>161.94</v>
      </c>
      <c r="J99" s="16">
        <v>0</v>
      </c>
      <c r="K99" s="21">
        <f t="shared" si="3"/>
        <v>0</v>
      </c>
      <c r="L99" s="22" t="str">
        <f t="shared" si="4"/>
        <v>OK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50"/>
      <c r="Z99" s="50"/>
      <c r="AA99" s="50"/>
      <c r="AB99" s="50"/>
    </row>
    <row r="100" spans="1:28" ht="39.950000000000003" customHeight="1" x14ac:dyDescent="0.25">
      <c r="A100" s="69"/>
      <c r="B100" s="66"/>
      <c r="C100" s="37">
        <v>97</v>
      </c>
      <c r="D100" s="63"/>
      <c r="E100" s="42" t="s">
        <v>68</v>
      </c>
      <c r="F100" s="43" t="s">
        <v>126</v>
      </c>
      <c r="G100" s="43" t="s">
        <v>69</v>
      </c>
      <c r="H100" s="43" t="s">
        <v>30</v>
      </c>
      <c r="I100" s="41">
        <v>743.8</v>
      </c>
      <c r="J100" s="16">
        <v>0</v>
      </c>
      <c r="K100" s="21">
        <f t="shared" si="3"/>
        <v>0</v>
      </c>
      <c r="L100" s="22" t="str">
        <f t="shared" si="4"/>
        <v>OK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50"/>
      <c r="Z100" s="50"/>
      <c r="AA100" s="50"/>
      <c r="AB100" s="50"/>
    </row>
    <row r="101" spans="1:28" ht="39.950000000000003" customHeight="1" x14ac:dyDescent="0.25">
      <c r="A101" s="69"/>
      <c r="B101" s="66"/>
      <c r="C101" s="37">
        <v>98</v>
      </c>
      <c r="D101" s="63"/>
      <c r="E101" s="42" t="s">
        <v>70</v>
      </c>
      <c r="F101" s="43" t="s">
        <v>126</v>
      </c>
      <c r="G101" s="43" t="s">
        <v>29</v>
      </c>
      <c r="H101" s="43" t="s">
        <v>30</v>
      </c>
      <c r="I101" s="41">
        <v>371.64</v>
      </c>
      <c r="J101" s="16">
        <v>0</v>
      </c>
      <c r="K101" s="21">
        <f t="shared" si="3"/>
        <v>0</v>
      </c>
      <c r="L101" s="22" t="str">
        <f t="shared" si="4"/>
        <v>OK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50"/>
      <c r="Z101" s="50"/>
      <c r="AA101" s="50"/>
      <c r="AB101" s="50"/>
    </row>
    <row r="102" spans="1:28" ht="39.950000000000003" customHeight="1" x14ac:dyDescent="0.25">
      <c r="A102" s="69"/>
      <c r="B102" s="66"/>
      <c r="C102" s="37">
        <v>99</v>
      </c>
      <c r="D102" s="63"/>
      <c r="E102" s="42" t="s">
        <v>71</v>
      </c>
      <c r="F102" s="43" t="s">
        <v>126</v>
      </c>
      <c r="G102" s="43" t="s">
        <v>72</v>
      </c>
      <c r="H102" s="43" t="s">
        <v>30</v>
      </c>
      <c r="I102" s="41">
        <v>141.31</v>
      </c>
      <c r="J102" s="16">
        <v>0</v>
      </c>
      <c r="K102" s="21">
        <f t="shared" si="3"/>
        <v>0</v>
      </c>
      <c r="L102" s="22" t="str">
        <f t="shared" si="4"/>
        <v>OK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50"/>
      <c r="Z102" s="50"/>
      <c r="AA102" s="50"/>
      <c r="AB102" s="50"/>
    </row>
    <row r="103" spans="1:28" ht="39.950000000000003" customHeight="1" x14ac:dyDescent="0.25">
      <c r="A103" s="69"/>
      <c r="B103" s="66"/>
      <c r="C103" s="37">
        <v>100</v>
      </c>
      <c r="D103" s="63"/>
      <c r="E103" s="42" t="s">
        <v>73</v>
      </c>
      <c r="F103" s="43" t="s">
        <v>126</v>
      </c>
      <c r="G103" s="43" t="s">
        <v>74</v>
      </c>
      <c r="H103" s="43" t="s">
        <v>30</v>
      </c>
      <c r="I103" s="41">
        <v>823.48</v>
      </c>
      <c r="J103" s="16">
        <v>0</v>
      </c>
      <c r="K103" s="21">
        <f t="shared" si="3"/>
        <v>0</v>
      </c>
      <c r="L103" s="22" t="str">
        <f t="shared" si="4"/>
        <v>OK</v>
      </c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50"/>
      <c r="Z103" s="50"/>
      <c r="AA103" s="50"/>
      <c r="AB103" s="50"/>
    </row>
    <row r="104" spans="1:28" ht="39.950000000000003" customHeight="1" x14ac:dyDescent="0.25">
      <c r="A104" s="69"/>
      <c r="B104" s="66"/>
      <c r="C104" s="37">
        <v>101</v>
      </c>
      <c r="D104" s="63"/>
      <c r="E104" s="42" t="s">
        <v>75</v>
      </c>
      <c r="F104" s="43" t="s">
        <v>126</v>
      </c>
      <c r="G104" s="43" t="s">
        <v>76</v>
      </c>
      <c r="H104" s="43" t="s">
        <v>30</v>
      </c>
      <c r="I104" s="41">
        <v>1149.44</v>
      </c>
      <c r="J104" s="16">
        <v>0</v>
      </c>
      <c r="K104" s="21">
        <f t="shared" si="3"/>
        <v>0</v>
      </c>
      <c r="L104" s="22" t="str">
        <f t="shared" si="4"/>
        <v>OK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50"/>
      <c r="Z104" s="50"/>
      <c r="AA104" s="50"/>
      <c r="AB104" s="50"/>
    </row>
    <row r="105" spans="1:28" ht="39.950000000000003" customHeight="1" x14ac:dyDescent="0.25">
      <c r="A105" s="69"/>
      <c r="B105" s="66"/>
      <c r="C105" s="37">
        <v>102</v>
      </c>
      <c r="D105" s="63"/>
      <c r="E105" s="42" t="s">
        <v>77</v>
      </c>
      <c r="F105" s="43" t="s">
        <v>126</v>
      </c>
      <c r="G105" s="43" t="s">
        <v>29</v>
      </c>
      <c r="H105" s="43" t="s">
        <v>30</v>
      </c>
      <c r="I105" s="41">
        <v>614.84</v>
      </c>
      <c r="J105" s="16">
        <v>0</v>
      </c>
      <c r="K105" s="21">
        <f t="shared" si="3"/>
        <v>0</v>
      </c>
      <c r="L105" s="22" t="str">
        <f t="shared" si="4"/>
        <v>OK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50"/>
      <c r="Z105" s="50"/>
      <c r="AA105" s="50"/>
      <c r="AB105" s="50"/>
    </row>
    <row r="106" spans="1:28" ht="39.950000000000003" customHeight="1" x14ac:dyDescent="0.25">
      <c r="A106" s="69"/>
      <c r="B106" s="66"/>
      <c r="C106" s="37">
        <v>103</v>
      </c>
      <c r="D106" s="63"/>
      <c r="E106" s="42" t="s">
        <v>78</v>
      </c>
      <c r="F106" s="43" t="s">
        <v>126</v>
      </c>
      <c r="G106" s="43" t="s">
        <v>29</v>
      </c>
      <c r="H106" s="43" t="s">
        <v>30</v>
      </c>
      <c r="I106" s="41">
        <v>1161.08</v>
      </c>
      <c r="J106" s="16">
        <v>0</v>
      </c>
      <c r="K106" s="21">
        <f t="shared" si="3"/>
        <v>0</v>
      </c>
      <c r="L106" s="22" t="str">
        <f t="shared" si="4"/>
        <v>OK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50"/>
      <c r="Z106" s="50"/>
      <c r="AA106" s="50"/>
      <c r="AB106" s="50"/>
    </row>
    <row r="107" spans="1:28" ht="39.950000000000003" customHeight="1" x14ac:dyDescent="0.25">
      <c r="A107" s="69"/>
      <c r="B107" s="66"/>
      <c r="C107" s="37">
        <v>104</v>
      </c>
      <c r="D107" s="63"/>
      <c r="E107" s="42" t="s">
        <v>79</v>
      </c>
      <c r="F107" s="43" t="s">
        <v>126</v>
      </c>
      <c r="G107" s="43" t="s">
        <v>29</v>
      </c>
      <c r="H107" s="43" t="s">
        <v>30</v>
      </c>
      <c r="I107" s="41">
        <v>77.2</v>
      </c>
      <c r="J107" s="16">
        <v>0</v>
      </c>
      <c r="K107" s="21">
        <f t="shared" si="3"/>
        <v>0</v>
      </c>
      <c r="L107" s="22" t="str">
        <f t="shared" si="4"/>
        <v>OK</v>
      </c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50"/>
      <c r="Z107" s="50"/>
      <c r="AA107" s="50"/>
      <c r="AB107" s="50"/>
    </row>
    <row r="108" spans="1:28" ht="39.950000000000003" customHeight="1" x14ac:dyDescent="0.25">
      <c r="A108" s="69"/>
      <c r="B108" s="66"/>
      <c r="C108" s="37">
        <v>105</v>
      </c>
      <c r="D108" s="63"/>
      <c r="E108" s="42" t="s">
        <v>132</v>
      </c>
      <c r="F108" s="43" t="s">
        <v>126</v>
      </c>
      <c r="G108" s="43" t="s">
        <v>29</v>
      </c>
      <c r="H108" s="43" t="s">
        <v>30</v>
      </c>
      <c r="I108" s="41">
        <v>73.09</v>
      </c>
      <c r="J108" s="16">
        <v>0</v>
      </c>
      <c r="K108" s="21">
        <f t="shared" si="3"/>
        <v>0</v>
      </c>
      <c r="L108" s="22" t="str">
        <f t="shared" si="4"/>
        <v>OK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50"/>
      <c r="Z108" s="50"/>
      <c r="AA108" s="50"/>
      <c r="AB108" s="50"/>
    </row>
    <row r="109" spans="1:28" ht="39.950000000000003" customHeight="1" x14ac:dyDescent="0.25">
      <c r="A109" s="69"/>
      <c r="B109" s="66"/>
      <c r="C109" s="37">
        <v>106</v>
      </c>
      <c r="D109" s="63"/>
      <c r="E109" s="42" t="s">
        <v>136</v>
      </c>
      <c r="F109" s="43" t="s">
        <v>38</v>
      </c>
      <c r="G109" s="43" t="s">
        <v>99</v>
      </c>
      <c r="H109" s="43" t="s">
        <v>30</v>
      </c>
      <c r="I109" s="41">
        <v>56.1</v>
      </c>
      <c r="J109" s="16">
        <v>0</v>
      </c>
      <c r="K109" s="21">
        <f t="shared" si="3"/>
        <v>0</v>
      </c>
      <c r="L109" s="22" t="str">
        <f t="shared" si="4"/>
        <v>OK</v>
      </c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50"/>
      <c r="Z109" s="50"/>
      <c r="AA109" s="50"/>
      <c r="AB109" s="50"/>
    </row>
    <row r="110" spans="1:28" ht="39.950000000000003" customHeight="1" x14ac:dyDescent="0.25">
      <c r="A110" s="69"/>
      <c r="B110" s="66"/>
      <c r="C110" s="37">
        <v>107</v>
      </c>
      <c r="D110" s="63"/>
      <c r="E110" s="42" t="s">
        <v>85</v>
      </c>
      <c r="F110" s="43" t="s">
        <v>126</v>
      </c>
      <c r="G110" s="43" t="s">
        <v>86</v>
      </c>
      <c r="H110" s="43" t="s">
        <v>30</v>
      </c>
      <c r="I110" s="41">
        <v>1215.22</v>
      </c>
      <c r="J110" s="16">
        <v>0</v>
      </c>
      <c r="K110" s="21">
        <f t="shared" si="3"/>
        <v>0</v>
      </c>
      <c r="L110" s="22" t="str">
        <f t="shared" si="4"/>
        <v>OK</v>
      </c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50"/>
      <c r="Z110" s="50"/>
      <c r="AA110" s="50"/>
      <c r="AB110" s="50"/>
    </row>
    <row r="111" spans="1:28" ht="39.950000000000003" customHeight="1" x14ac:dyDescent="0.25">
      <c r="A111" s="69"/>
      <c r="B111" s="66"/>
      <c r="C111" s="37">
        <v>108</v>
      </c>
      <c r="D111" s="63"/>
      <c r="E111" s="42" t="s">
        <v>87</v>
      </c>
      <c r="F111" s="43" t="s">
        <v>126</v>
      </c>
      <c r="G111" s="43" t="s">
        <v>88</v>
      </c>
      <c r="H111" s="43" t="s">
        <v>30</v>
      </c>
      <c r="I111" s="41">
        <v>496.61</v>
      </c>
      <c r="J111" s="16">
        <v>0</v>
      </c>
      <c r="K111" s="21">
        <f t="shared" si="3"/>
        <v>0</v>
      </c>
      <c r="L111" s="22" t="str">
        <f t="shared" si="4"/>
        <v>OK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50"/>
      <c r="Z111" s="50"/>
      <c r="AA111" s="50"/>
      <c r="AB111" s="50"/>
    </row>
    <row r="112" spans="1:28" ht="39.950000000000003" customHeight="1" x14ac:dyDescent="0.25">
      <c r="A112" s="69"/>
      <c r="B112" s="66"/>
      <c r="C112" s="37">
        <v>109</v>
      </c>
      <c r="D112" s="63"/>
      <c r="E112" s="42" t="s">
        <v>90</v>
      </c>
      <c r="F112" s="43" t="s">
        <v>38</v>
      </c>
      <c r="G112" s="43" t="s">
        <v>29</v>
      </c>
      <c r="H112" s="43" t="s">
        <v>30</v>
      </c>
      <c r="I112" s="41">
        <v>205.87</v>
      </c>
      <c r="J112" s="16">
        <v>0</v>
      </c>
      <c r="K112" s="21">
        <f t="shared" si="3"/>
        <v>0</v>
      </c>
      <c r="L112" s="22" t="str">
        <f t="shared" si="4"/>
        <v>OK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50"/>
      <c r="Z112" s="50"/>
      <c r="AA112" s="50"/>
      <c r="AB112" s="50"/>
    </row>
    <row r="113" spans="1:28" ht="39.950000000000003" customHeight="1" x14ac:dyDescent="0.25">
      <c r="A113" s="69"/>
      <c r="B113" s="66"/>
      <c r="C113" s="37">
        <v>110</v>
      </c>
      <c r="D113" s="63"/>
      <c r="E113" s="42" t="s">
        <v>91</v>
      </c>
      <c r="F113" s="43" t="s">
        <v>38</v>
      </c>
      <c r="G113" s="43" t="s">
        <v>29</v>
      </c>
      <c r="H113" s="43" t="s">
        <v>30</v>
      </c>
      <c r="I113" s="41">
        <v>115.8</v>
      </c>
      <c r="J113" s="16">
        <v>0</v>
      </c>
      <c r="K113" s="21">
        <f t="shared" si="3"/>
        <v>0</v>
      </c>
      <c r="L113" s="22" t="str">
        <f t="shared" si="4"/>
        <v>OK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50"/>
      <c r="Z113" s="50"/>
      <c r="AA113" s="50"/>
      <c r="AB113" s="50"/>
    </row>
    <row r="114" spans="1:28" ht="39.950000000000003" customHeight="1" x14ac:dyDescent="0.25">
      <c r="A114" s="69"/>
      <c r="B114" s="66"/>
      <c r="C114" s="37">
        <v>111</v>
      </c>
      <c r="D114" s="63"/>
      <c r="E114" s="42" t="s">
        <v>92</v>
      </c>
      <c r="F114" s="43" t="s">
        <v>38</v>
      </c>
      <c r="G114" s="43" t="s">
        <v>93</v>
      </c>
      <c r="H114" s="43" t="s">
        <v>30</v>
      </c>
      <c r="I114" s="41">
        <v>20.76</v>
      </c>
      <c r="J114" s="16">
        <v>0</v>
      </c>
      <c r="K114" s="21">
        <f t="shared" si="3"/>
        <v>0</v>
      </c>
      <c r="L114" s="22" t="str">
        <f t="shared" si="4"/>
        <v>OK</v>
      </c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50"/>
      <c r="Z114" s="50"/>
      <c r="AA114" s="50"/>
      <c r="AB114" s="50"/>
    </row>
    <row r="115" spans="1:28" ht="39.950000000000003" customHeight="1" x14ac:dyDescent="0.25">
      <c r="A115" s="69"/>
      <c r="B115" s="66"/>
      <c r="C115" s="37">
        <v>112</v>
      </c>
      <c r="D115" s="63"/>
      <c r="E115" s="42" t="s">
        <v>94</v>
      </c>
      <c r="F115" s="43" t="s">
        <v>126</v>
      </c>
      <c r="G115" s="43" t="s">
        <v>29</v>
      </c>
      <c r="H115" s="43" t="s">
        <v>30</v>
      </c>
      <c r="I115" s="41">
        <v>192.14</v>
      </c>
      <c r="J115" s="16">
        <v>0</v>
      </c>
      <c r="K115" s="21">
        <f t="shared" si="3"/>
        <v>0</v>
      </c>
      <c r="L115" s="22" t="str">
        <f t="shared" si="4"/>
        <v>OK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50"/>
      <c r="Z115" s="50"/>
      <c r="AA115" s="50"/>
      <c r="AB115" s="50"/>
    </row>
    <row r="116" spans="1:28" ht="39.950000000000003" customHeight="1" x14ac:dyDescent="0.25">
      <c r="A116" s="70"/>
      <c r="B116" s="67"/>
      <c r="C116" s="37">
        <v>113</v>
      </c>
      <c r="D116" s="64"/>
      <c r="E116" s="42" t="s">
        <v>95</v>
      </c>
      <c r="F116" s="43" t="s">
        <v>126</v>
      </c>
      <c r="G116" s="43" t="s">
        <v>29</v>
      </c>
      <c r="H116" s="43" t="s">
        <v>30</v>
      </c>
      <c r="I116" s="41">
        <v>210.16</v>
      </c>
      <c r="J116" s="16">
        <v>0</v>
      </c>
      <c r="K116" s="21">
        <f t="shared" si="3"/>
        <v>0</v>
      </c>
      <c r="L116" s="22" t="str">
        <f t="shared" si="4"/>
        <v>OK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50"/>
      <c r="Z116" s="50"/>
      <c r="AA116" s="50"/>
      <c r="AB116" s="50"/>
    </row>
    <row r="117" spans="1:28" ht="39.950000000000003" customHeight="1" x14ac:dyDescent="0.25">
      <c r="A117" s="68" t="s">
        <v>143</v>
      </c>
      <c r="B117" s="65">
        <v>4</v>
      </c>
      <c r="C117" s="37">
        <v>114</v>
      </c>
      <c r="D117" s="62" t="s">
        <v>124</v>
      </c>
      <c r="E117" s="42" t="s">
        <v>28</v>
      </c>
      <c r="F117" s="43" t="s">
        <v>126</v>
      </c>
      <c r="G117" s="43" t="s">
        <v>29</v>
      </c>
      <c r="H117" s="43" t="s">
        <v>30</v>
      </c>
      <c r="I117" s="41">
        <v>250</v>
      </c>
      <c r="J117" s="16">
        <v>0</v>
      </c>
      <c r="K117" s="21">
        <f t="shared" si="3"/>
        <v>0</v>
      </c>
      <c r="L117" s="22" t="str">
        <f t="shared" si="4"/>
        <v>OK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50"/>
      <c r="Z117" s="50"/>
      <c r="AA117" s="50"/>
      <c r="AB117" s="50"/>
    </row>
    <row r="118" spans="1:28" ht="39.950000000000003" customHeight="1" x14ac:dyDescent="0.25">
      <c r="A118" s="69"/>
      <c r="B118" s="66"/>
      <c r="C118" s="37">
        <v>115</v>
      </c>
      <c r="D118" s="63"/>
      <c r="E118" s="42" t="s">
        <v>31</v>
      </c>
      <c r="F118" s="43" t="s">
        <v>32</v>
      </c>
      <c r="G118" s="43" t="s">
        <v>29</v>
      </c>
      <c r="H118" s="43" t="s">
        <v>30</v>
      </c>
      <c r="I118" s="41">
        <v>20</v>
      </c>
      <c r="J118" s="16">
        <v>0</v>
      </c>
      <c r="K118" s="21">
        <f t="shared" si="3"/>
        <v>0</v>
      </c>
      <c r="L118" s="22" t="str">
        <f t="shared" si="4"/>
        <v>OK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50"/>
      <c r="Z118" s="50"/>
      <c r="AA118" s="50"/>
      <c r="AB118" s="50"/>
    </row>
    <row r="119" spans="1:28" ht="39.950000000000003" customHeight="1" x14ac:dyDescent="0.25">
      <c r="A119" s="69"/>
      <c r="B119" s="66"/>
      <c r="C119" s="37">
        <v>116</v>
      </c>
      <c r="D119" s="63"/>
      <c r="E119" s="42" t="s">
        <v>33</v>
      </c>
      <c r="F119" s="43" t="s">
        <v>126</v>
      </c>
      <c r="G119" s="43" t="s">
        <v>29</v>
      </c>
      <c r="H119" s="43" t="s">
        <v>30</v>
      </c>
      <c r="I119" s="41">
        <v>32</v>
      </c>
      <c r="J119" s="16">
        <v>0</v>
      </c>
      <c r="K119" s="21">
        <f t="shared" si="3"/>
        <v>0</v>
      </c>
      <c r="L119" s="22" t="str">
        <f t="shared" si="4"/>
        <v>OK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50"/>
      <c r="Z119" s="50"/>
      <c r="AA119" s="50"/>
      <c r="AB119" s="50"/>
    </row>
    <row r="120" spans="1:28" ht="39.950000000000003" customHeight="1" x14ac:dyDescent="0.25">
      <c r="A120" s="69"/>
      <c r="B120" s="66"/>
      <c r="C120" s="37">
        <v>117</v>
      </c>
      <c r="D120" s="63"/>
      <c r="E120" s="42" t="s">
        <v>34</v>
      </c>
      <c r="F120" s="43" t="s">
        <v>126</v>
      </c>
      <c r="G120" s="43" t="s">
        <v>35</v>
      </c>
      <c r="H120" s="43" t="s">
        <v>30</v>
      </c>
      <c r="I120" s="41">
        <v>52</v>
      </c>
      <c r="J120" s="16">
        <v>0</v>
      </c>
      <c r="K120" s="21">
        <f t="shared" si="3"/>
        <v>0</v>
      </c>
      <c r="L120" s="22" t="str">
        <f t="shared" si="4"/>
        <v>OK</v>
      </c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50"/>
      <c r="Z120" s="50"/>
      <c r="AA120" s="50"/>
      <c r="AB120" s="50"/>
    </row>
    <row r="121" spans="1:28" ht="39.950000000000003" customHeight="1" x14ac:dyDescent="0.25">
      <c r="A121" s="69"/>
      <c r="B121" s="66"/>
      <c r="C121" s="37">
        <v>118</v>
      </c>
      <c r="D121" s="63"/>
      <c r="E121" s="42" t="s">
        <v>36</v>
      </c>
      <c r="F121" s="43" t="s">
        <v>126</v>
      </c>
      <c r="G121" s="43" t="s">
        <v>37</v>
      </c>
      <c r="H121" s="43" t="s">
        <v>30</v>
      </c>
      <c r="I121" s="41">
        <v>75</v>
      </c>
      <c r="J121" s="16">
        <v>0</v>
      </c>
      <c r="K121" s="21">
        <f t="shared" ref="K121:K184" si="5">J121-(SUM(M121:AB121))</f>
        <v>0</v>
      </c>
      <c r="L121" s="22" t="str">
        <f t="shared" si="4"/>
        <v>OK</v>
      </c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50"/>
      <c r="Z121" s="50"/>
      <c r="AA121" s="50"/>
      <c r="AB121" s="50"/>
    </row>
    <row r="122" spans="1:28" ht="39.950000000000003" customHeight="1" x14ac:dyDescent="0.25">
      <c r="A122" s="69"/>
      <c r="B122" s="66"/>
      <c r="C122" s="37">
        <v>119</v>
      </c>
      <c r="D122" s="63"/>
      <c r="E122" s="42" t="s">
        <v>128</v>
      </c>
      <c r="F122" s="43" t="s">
        <v>126</v>
      </c>
      <c r="G122" s="43" t="s">
        <v>29</v>
      </c>
      <c r="H122" s="43" t="s">
        <v>30</v>
      </c>
      <c r="I122" s="41">
        <v>6.59</v>
      </c>
      <c r="J122" s="16">
        <v>0</v>
      </c>
      <c r="K122" s="21">
        <f t="shared" si="5"/>
        <v>0</v>
      </c>
      <c r="L122" s="22" t="str">
        <f t="shared" si="4"/>
        <v>OK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50"/>
      <c r="Z122" s="50"/>
      <c r="AA122" s="50"/>
      <c r="AB122" s="50"/>
    </row>
    <row r="123" spans="1:28" ht="39.950000000000003" customHeight="1" x14ac:dyDescent="0.25">
      <c r="A123" s="69"/>
      <c r="B123" s="66"/>
      <c r="C123" s="37">
        <v>120</v>
      </c>
      <c r="D123" s="63"/>
      <c r="E123" s="42" t="s">
        <v>129</v>
      </c>
      <c r="F123" s="43" t="s">
        <v>38</v>
      </c>
      <c r="G123" s="43" t="s">
        <v>39</v>
      </c>
      <c r="H123" s="43" t="s">
        <v>30</v>
      </c>
      <c r="I123" s="41">
        <v>13.33</v>
      </c>
      <c r="J123" s="16">
        <v>0</v>
      </c>
      <c r="K123" s="21">
        <f t="shared" si="5"/>
        <v>0</v>
      </c>
      <c r="L123" s="22" t="str">
        <f t="shared" si="4"/>
        <v>OK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50"/>
      <c r="Z123" s="50"/>
      <c r="AA123" s="50"/>
      <c r="AB123" s="50"/>
    </row>
    <row r="124" spans="1:28" ht="39.950000000000003" customHeight="1" x14ac:dyDescent="0.25">
      <c r="A124" s="69"/>
      <c r="B124" s="66"/>
      <c r="C124" s="37">
        <v>121</v>
      </c>
      <c r="D124" s="63"/>
      <c r="E124" s="42" t="s">
        <v>130</v>
      </c>
      <c r="F124" s="43" t="s">
        <v>38</v>
      </c>
      <c r="G124" s="43" t="s">
        <v>40</v>
      </c>
      <c r="H124" s="43" t="s">
        <v>30</v>
      </c>
      <c r="I124" s="41">
        <v>19.63</v>
      </c>
      <c r="J124" s="16">
        <v>0</v>
      </c>
      <c r="K124" s="21">
        <f t="shared" si="5"/>
        <v>0</v>
      </c>
      <c r="L124" s="22" t="str">
        <f t="shared" si="4"/>
        <v>OK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50"/>
      <c r="Z124" s="50"/>
      <c r="AA124" s="50"/>
      <c r="AB124" s="50"/>
    </row>
    <row r="125" spans="1:28" ht="39.950000000000003" customHeight="1" x14ac:dyDescent="0.25">
      <c r="A125" s="69"/>
      <c r="B125" s="66"/>
      <c r="C125" s="37">
        <v>122</v>
      </c>
      <c r="D125" s="63"/>
      <c r="E125" s="42" t="s">
        <v>131</v>
      </c>
      <c r="F125" s="43" t="s">
        <v>38</v>
      </c>
      <c r="G125" s="43" t="s">
        <v>41</v>
      </c>
      <c r="H125" s="43" t="s">
        <v>30</v>
      </c>
      <c r="I125" s="41">
        <v>21.33</v>
      </c>
      <c r="J125" s="16">
        <v>0</v>
      </c>
      <c r="K125" s="21">
        <f t="shared" si="5"/>
        <v>0</v>
      </c>
      <c r="L125" s="22" t="str">
        <f t="shared" si="4"/>
        <v>OK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50"/>
      <c r="Z125" s="50"/>
      <c r="AA125" s="50"/>
      <c r="AB125" s="50"/>
    </row>
    <row r="126" spans="1:28" ht="39.950000000000003" customHeight="1" x14ac:dyDescent="0.25">
      <c r="A126" s="69"/>
      <c r="B126" s="66"/>
      <c r="C126" s="37">
        <v>123</v>
      </c>
      <c r="D126" s="63"/>
      <c r="E126" s="42" t="s">
        <v>42</v>
      </c>
      <c r="F126" s="43" t="s">
        <v>11</v>
      </c>
      <c r="G126" s="43" t="s">
        <v>29</v>
      </c>
      <c r="H126" s="43" t="s">
        <v>30</v>
      </c>
      <c r="I126" s="41">
        <v>74.28</v>
      </c>
      <c r="J126" s="16">
        <v>0</v>
      </c>
      <c r="K126" s="21">
        <f t="shared" si="5"/>
        <v>0</v>
      </c>
      <c r="L126" s="22" t="str">
        <f t="shared" si="4"/>
        <v>OK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50"/>
      <c r="Z126" s="50"/>
      <c r="AA126" s="50"/>
      <c r="AB126" s="50"/>
    </row>
    <row r="127" spans="1:28" ht="39.950000000000003" customHeight="1" x14ac:dyDescent="0.25">
      <c r="A127" s="69"/>
      <c r="B127" s="66"/>
      <c r="C127" s="37">
        <v>124</v>
      </c>
      <c r="D127" s="63"/>
      <c r="E127" s="42" t="s">
        <v>43</v>
      </c>
      <c r="F127" s="43" t="s">
        <v>44</v>
      </c>
      <c r="G127" s="43" t="s">
        <v>29</v>
      </c>
      <c r="H127" s="43" t="s">
        <v>30</v>
      </c>
      <c r="I127" s="41">
        <v>26.57</v>
      </c>
      <c r="J127" s="16">
        <v>0</v>
      </c>
      <c r="K127" s="21">
        <f t="shared" si="5"/>
        <v>0</v>
      </c>
      <c r="L127" s="22" t="str">
        <f t="shared" si="4"/>
        <v>OK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50"/>
      <c r="Z127" s="50"/>
      <c r="AA127" s="50"/>
      <c r="AB127" s="50"/>
    </row>
    <row r="128" spans="1:28" ht="39.950000000000003" customHeight="1" x14ac:dyDescent="0.25">
      <c r="A128" s="69"/>
      <c r="B128" s="66"/>
      <c r="C128" s="37">
        <v>125</v>
      </c>
      <c r="D128" s="63"/>
      <c r="E128" s="42" t="s">
        <v>45</v>
      </c>
      <c r="F128" s="43" t="s">
        <v>38</v>
      </c>
      <c r="G128" s="43" t="s">
        <v>46</v>
      </c>
      <c r="H128" s="43" t="s">
        <v>30</v>
      </c>
      <c r="I128" s="41">
        <v>34.21</v>
      </c>
      <c r="J128" s="16">
        <v>0</v>
      </c>
      <c r="K128" s="21">
        <f t="shared" si="5"/>
        <v>0</v>
      </c>
      <c r="L128" s="22" t="str">
        <f t="shared" si="4"/>
        <v>OK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50"/>
      <c r="Z128" s="50"/>
      <c r="AA128" s="50"/>
      <c r="AB128" s="50"/>
    </row>
    <row r="129" spans="1:28" ht="39.950000000000003" customHeight="1" x14ac:dyDescent="0.25">
      <c r="A129" s="69"/>
      <c r="B129" s="66"/>
      <c r="C129" s="37">
        <v>126</v>
      </c>
      <c r="D129" s="63"/>
      <c r="E129" s="42" t="s">
        <v>47</v>
      </c>
      <c r="F129" s="43" t="s">
        <v>38</v>
      </c>
      <c r="G129" s="43" t="s">
        <v>48</v>
      </c>
      <c r="H129" s="43" t="s">
        <v>30</v>
      </c>
      <c r="I129" s="41">
        <v>27</v>
      </c>
      <c r="J129" s="16">
        <v>0</v>
      </c>
      <c r="K129" s="21">
        <f t="shared" si="5"/>
        <v>0</v>
      </c>
      <c r="L129" s="22" t="str">
        <f t="shared" si="4"/>
        <v>OK</v>
      </c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50"/>
      <c r="Z129" s="50"/>
      <c r="AA129" s="50"/>
      <c r="AB129" s="50"/>
    </row>
    <row r="130" spans="1:28" ht="39.950000000000003" customHeight="1" x14ac:dyDescent="0.25">
      <c r="A130" s="69"/>
      <c r="B130" s="66"/>
      <c r="C130" s="37">
        <v>127</v>
      </c>
      <c r="D130" s="63"/>
      <c r="E130" s="42" t="s">
        <v>49</v>
      </c>
      <c r="F130" s="43" t="s">
        <v>38</v>
      </c>
      <c r="G130" s="43" t="s">
        <v>50</v>
      </c>
      <c r="H130" s="43" t="s">
        <v>30</v>
      </c>
      <c r="I130" s="41">
        <v>19.21</v>
      </c>
      <c r="J130" s="16">
        <v>0</v>
      </c>
      <c r="K130" s="21">
        <f t="shared" si="5"/>
        <v>0</v>
      </c>
      <c r="L130" s="22" t="str">
        <f t="shared" si="4"/>
        <v>OK</v>
      </c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50"/>
      <c r="Z130" s="50"/>
      <c r="AA130" s="50"/>
      <c r="AB130" s="50"/>
    </row>
    <row r="131" spans="1:28" ht="39.950000000000003" customHeight="1" x14ac:dyDescent="0.25">
      <c r="A131" s="69"/>
      <c r="B131" s="66"/>
      <c r="C131" s="37">
        <v>128</v>
      </c>
      <c r="D131" s="63"/>
      <c r="E131" s="42" t="s">
        <v>51</v>
      </c>
      <c r="F131" s="43" t="s">
        <v>38</v>
      </c>
      <c r="G131" s="43" t="s">
        <v>52</v>
      </c>
      <c r="H131" s="43" t="s">
        <v>30</v>
      </c>
      <c r="I131" s="41">
        <v>240.3</v>
      </c>
      <c r="J131" s="16">
        <v>0</v>
      </c>
      <c r="K131" s="21">
        <f t="shared" si="5"/>
        <v>0</v>
      </c>
      <c r="L131" s="22" t="str">
        <f t="shared" si="4"/>
        <v>OK</v>
      </c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50"/>
      <c r="Z131" s="50"/>
      <c r="AA131" s="50"/>
      <c r="AB131" s="50"/>
    </row>
    <row r="132" spans="1:28" ht="39.950000000000003" customHeight="1" x14ac:dyDescent="0.25">
      <c r="A132" s="69"/>
      <c r="B132" s="66"/>
      <c r="C132" s="37">
        <v>129</v>
      </c>
      <c r="D132" s="63"/>
      <c r="E132" s="42" t="s">
        <v>53</v>
      </c>
      <c r="F132" s="43" t="s">
        <v>38</v>
      </c>
      <c r="G132" s="43" t="s">
        <v>54</v>
      </c>
      <c r="H132" s="43" t="s">
        <v>30</v>
      </c>
      <c r="I132" s="41">
        <v>262.35000000000002</v>
      </c>
      <c r="J132" s="16">
        <v>0</v>
      </c>
      <c r="K132" s="21">
        <f t="shared" si="5"/>
        <v>0</v>
      </c>
      <c r="L132" s="22" t="str">
        <f t="shared" si="4"/>
        <v>OK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50"/>
      <c r="Z132" s="50"/>
      <c r="AA132" s="50"/>
      <c r="AB132" s="50"/>
    </row>
    <row r="133" spans="1:28" ht="39.950000000000003" customHeight="1" x14ac:dyDescent="0.25">
      <c r="A133" s="69"/>
      <c r="B133" s="66"/>
      <c r="C133" s="37">
        <v>130</v>
      </c>
      <c r="D133" s="63"/>
      <c r="E133" s="42" t="s">
        <v>55</v>
      </c>
      <c r="F133" s="43" t="s">
        <v>38</v>
      </c>
      <c r="G133" s="43" t="s">
        <v>96</v>
      </c>
      <c r="H133" s="43" t="s">
        <v>30</v>
      </c>
      <c r="I133" s="41">
        <v>86.48</v>
      </c>
      <c r="J133" s="16">
        <v>0</v>
      </c>
      <c r="K133" s="21">
        <f t="shared" si="5"/>
        <v>0</v>
      </c>
      <c r="L133" s="22" t="str">
        <f t="shared" si="4"/>
        <v>OK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50"/>
      <c r="Z133" s="50"/>
      <c r="AA133" s="50"/>
      <c r="AB133" s="50"/>
    </row>
    <row r="134" spans="1:28" ht="39.950000000000003" customHeight="1" x14ac:dyDescent="0.25">
      <c r="A134" s="69"/>
      <c r="B134" s="66"/>
      <c r="C134" s="37">
        <v>131</v>
      </c>
      <c r="D134" s="63"/>
      <c r="E134" s="42" t="s">
        <v>57</v>
      </c>
      <c r="F134" s="43" t="s">
        <v>38</v>
      </c>
      <c r="G134" s="43" t="s">
        <v>97</v>
      </c>
      <c r="H134" s="43" t="s">
        <v>30</v>
      </c>
      <c r="I134" s="41">
        <v>33.17</v>
      </c>
      <c r="J134" s="16">
        <v>0</v>
      </c>
      <c r="K134" s="21">
        <f t="shared" si="5"/>
        <v>0</v>
      </c>
      <c r="L134" s="22" t="str">
        <f t="shared" si="4"/>
        <v>OK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50"/>
      <c r="Z134" s="50"/>
      <c r="AA134" s="50"/>
      <c r="AB134" s="50"/>
    </row>
    <row r="135" spans="1:28" ht="39.950000000000003" customHeight="1" x14ac:dyDescent="0.25">
      <c r="A135" s="69"/>
      <c r="B135" s="66"/>
      <c r="C135" s="37">
        <v>132</v>
      </c>
      <c r="D135" s="63"/>
      <c r="E135" s="42" t="s">
        <v>59</v>
      </c>
      <c r="F135" s="43" t="s">
        <v>38</v>
      </c>
      <c r="G135" s="43" t="s">
        <v>60</v>
      </c>
      <c r="H135" s="43" t="s">
        <v>30</v>
      </c>
      <c r="I135" s="41">
        <v>74.31</v>
      </c>
      <c r="J135" s="16">
        <v>0</v>
      </c>
      <c r="K135" s="21">
        <f t="shared" si="5"/>
        <v>0</v>
      </c>
      <c r="L135" s="22" t="str">
        <f t="shared" si="4"/>
        <v>OK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50"/>
      <c r="Z135" s="50"/>
      <c r="AA135" s="50"/>
      <c r="AB135" s="50"/>
    </row>
    <row r="136" spans="1:28" ht="39.950000000000003" customHeight="1" x14ac:dyDescent="0.25">
      <c r="A136" s="69"/>
      <c r="B136" s="66"/>
      <c r="C136" s="37">
        <v>133</v>
      </c>
      <c r="D136" s="63"/>
      <c r="E136" s="42" t="s">
        <v>61</v>
      </c>
      <c r="F136" s="43" t="s">
        <v>38</v>
      </c>
      <c r="G136" s="43" t="s">
        <v>62</v>
      </c>
      <c r="H136" s="43" t="s">
        <v>30</v>
      </c>
      <c r="I136" s="41">
        <v>124.47</v>
      </c>
      <c r="J136" s="16">
        <v>0</v>
      </c>
      <c r="K136" s="21">
        <f t="shared" si="5"/>
        <v>0</v>
      </c>
      <c r="L136" s="22" t="str">
        <f t="shared" si="4"/>
        <v>OK</v>
      </c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50"/>
      <c r="Z136" s="50"/>
      <c r="AA136" s="50"/>
      <c r="AB136" s="50"/>
    </row>
    <row r="137" spans="1:28" ht="39.950000000000003" customHeight="1" x14ac:dyDescent="0.25">
      <c r="A137" s="69"/>
      <c r="B137" s="66"/>
      <c r="C137" s="37">
        <v>134</v>
      </c>
      <c r="D137" s="63"/>
      <c r="E137" s="42" t="s">
        <v>63</v>
      </c>
      <c r="F137" s="43" t="s">
        <v>126</v>
      </c>
      <c r="G137" s="43" t="s">
        <v>64</v>
      </c>
      <c r="H137" s="43" t="s">
        <v>30</v>
      </c>
      <c r="I137" s="41">
        <v>1329.82</v>
      </c>
      <c r="J137" s="16">
        <v>0</v>
      </c>
      <c r="K137" s="21">
        <f t="shared" si="5"/>
        <v>0</v>
      </c>
      <c r="L137" s="22" t="str">
        <f t="shared" si="4"/>
        <v>OK</v>
      </c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50"/>
      <c r="Z137" s="50"/>
      <c r="AA137" s="50"/>
      <c r="AB137" s="50"/>
    </row>
    <row r="138" spans="1:28" ht="39.950000000000003" customHeight="1" x14ac:dyDescent="0.25">
      <c r="A138" s="69"/>
      <c r="B138" s="66"/>
      <c r="C138" s="37">
        <v>135</v>
      </c>
      <c r="D138" s="63"/>
      <c r="E138" s="42" t="s">
        <v>65</v>
      </c>
      <c r="F138" s="43" t="s">
        <v>126</v>
      </c>
      <c r="G138" s="43" t="s">
        <v>64</v>
      </c>
      <c r="H138" s="43" t="s">
        <v>30</v>
      </c>
      <c r="I138" s="41">
        <v>699.23</v>
      </c>
      <c r="J138" s="16">
        <v>0</v>
      </c>
      <c r="K138" s="21">
        <f t="shared" si="5"/>
        <v>0</v>
      </c>
      <c r="L138" s="22" t="str">
        <f t="shared" si="4"/>
        <v>OK</v>
      </c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50"/>
      <c r="Z138" s="50"/>
      <c r="AA138" s="50"/>
      <c r="AB138" s="50"/>
    </row>
    <row r="139" spans="1:28" ht="39.950000000000003" customHeight="1" x14ac:dyDescent="0.25">
      <c r="A139" s="69"/>
      <c r="B139" s="66"/>
      <c r="C139" s="37">
        <v>136</v>
      </c>
      <c r="D139" s="63"/>
      <c r="E139" s="42" t="s">
        <v>66</v>
      </c>
      <c r="F139" s="43" t="s">
        <v>126</v>
      </c>
      <c r="G139" s="43" t="s">
        <v>67</v>
      </c>
      <c r="H139" s="43" t="s">
        <v>30</v>
      </c>
      <c r="I139" s="41">
        <v>188.79</v>
      </c>
      <c r="J139" s="16">
        <v>0</v>
      </c>
      <c r="K139" s="21">
        <f t="shared" si="5"/>
        <v>0</v>
      </c>
      <c r="L139" s="22" t="str">
        <f t="shared" si="4"/>
        <v>OK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50"/>
      <c r="Z139" s="50"/>
      <c r="AA139" s="50"/>
      <c r="AB139" s="50"/>
    </row>
    <row r="140" spans="1:28" ht="39.950000000000003" customHeight="1" x14ac:dyDescent="0.25">
      <c r="A140" s="69"/>
      <c r="B140" s="66"/>
      <c r="C140" s="37">
        <v>137</v>
      </c>
      <c r="D140" s="63"/>
      <c r="E140" s="42" t="s">
        <v>68</v>
      </c>
      <c r="F140" s="43" t="s">
        <v>126</v>
      </c>
      <c r="G140" s="43" t="s">
        <v>69</v>
      </c>
      <c r="H140" s="43" t="s">
        <v>30</v>
      </c>
      <c r="I140" s="41">
        <v>867.11</v>
      </c>
      <c r="J140" s="16">
        <v>0</v>
      </c>
      <c r="K140" s="21">
        <f t="shared" si="5"/>
        <v>0</v>
      </c>
      <c r="L140" s="22" t="str">
        <f t="shared" si="4"/>
        <v>OK</v>
      </c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50"/>
      <c r="Z140" s="50"/>
      <c r="AA140" s="50"/>
      <c r="AB140" s="50"/>
    </row>
    <row r="141" spans="1:28" ht="39.950000000000003" customHeight="1" x14ac:dyDescent="0.25">
      <c r="A141" s="69"/>
      <c r="B141" s="66"/>
      <c r="C141" s="37">
        <v>138</v>
      </c>
      <c r="D141" s="63"/>
      <c r="E141" s="42" t="s">
        <v>70</v>
      </c>
      <c r="F141" s="43" t="s">
        <v>126</v>
      </c>
      <c r="G141" s="43" t="s">
        <v>29</v>
      </c>
      <c r="H141" s="43" t="s">
        <v>30</v>
      </c>
      <c r="I141" s="41">
        <v>433.26</v>
      </c>
      <c r="J141" s="16">
        <v>0</v>
      </c>
      <c r="K141" s="21">
        <f t="shared" si="5"/>
        <v>0</v>
      </c>
      <c r="L141" s="22" t="str">
        <f t="shared" si="4"/>
        <v>OK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50"/>
      <c r="Z141" s="50"/>
      <c r="AA141" s="50"/>
      <c r="AB141" s="50"/>
    </row>
    <row r="142" spans="1:28" ht="39.950000000000003" customHeight="1" x14ac:dyDescent="0.25">
      <c r="A142" s="69"/>
      <c r="B142" s="66"/>
      <c r="C142" s="37">
        <v>139</v>
      </c>
      <c r="D142" s="63"/>
      <c r="E142" s="42" t="s">
        <v>71</v>
      </c>
      <c r="F142" s="43" t="s">
        <v>126</v>
      </c>
      <c r="G142" s="43" t="s">
        <v>72</v>
      </c>
      <c r="H142" s="43" t="s">
        <v>30</v>
      </c>
      <c r="I142" s="41">
        <v>164.74</v>
      </c>
      <c r="J142" s="16">
        <v>0</v>
      </c>
      <c r="K142" s="21">
        <f t="shared" si="5"/>
        <v>0</v>
      </c>
      <c r="L142" s="22" t="str">
        <f t="shared" si="4"/>
        <v>OK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50"/>
      <c r="Z142" s="50"/>
      <c r="AA142" s="50"/>
      <c r="AB142" s="50"/>
    </row>
    <row r="143" spans="1:28" ht="39.950000000000003" customHeight="1" x14ac:dyDescent="0.25">
      <c r="A143" s="69"/>
      <c r="B143" s="66"/>
      <c r="C143" s="37">
        <v>140</v>
      </c>
      <c r="D143" s="63"/>
      <c r="E143" s="42" t="s">
        <v>73</v>
      </c>
      <c r="F143" s="43" t="s">
        <v>126</v>
      </c>
      <c r="G143" s="43" t="s">
        <v>74</v>
      </c>
      <c r="H143" s="43" t="s">
        <v>30</v>
      </c>
      <c r="I143" s="41">
        <v>960</v>
      </c>
      <c r="J143" s="16">
        <v>0</v>
      </c>
      <c r="K143" s="21">
        <f t="shared" si="5"/>
        <v>0</v>
      </c>
      <c r="L143" s="22" t="str">
        <f t="shared" si="4"/>
        <v>OK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50"/>
      <c r="Z143" s="50"/>
      <c r="AA143" s="50"/>
      <c r="AB143" s="50"/>
    </row>
    <row r="144" spans="1:28" ht="39.950000000000003" customHeight="1" x14ac:dyDescent="0.25">
      <c r="A144" s="69"/>
      <c r="B144" s="66"/>
      <c r="C144" s="37">
        <v>141</v>
      </c>
      <c r="D144" s="63"/>
      <c r="E144" s="42" t="s">
        <v>75</v>
      </c>
      <c r="F144" s="43" t="s">
        <v>126</v>
      </c>
      <c r="G144" s="43" t="s">
        <v>76</v>
      </c>
      <c r="H144" s="43" t="s">
        <v>30</v>
      </c>
      <c r="I144" s="41">
        <v>1340</v>
      </c>
      <c r="J144" s="16">
        <v>0</v>
      </c>
      <c r="K144" s="21">
        <f t="shared" si="5"/>
        <v>0</v>
      </c>
      <c r="L144" s="22" t="str">
        <f t="shared" si="4"/>
        <v>OK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50"/>
      <c r="Z144" s="50"/>
      <c r="AA144" s="50"/>
      <c r="AB144" s="50"/>
    </row>
    <row r="145" spans="1:28" ht="39.950000000000003" customHeight="1" x14ac:dyDescent="0.25">
      <c r="A145" s="69"/>
      <c r="B145" s="66"/>
      <c r="C145" s="37">
        <v>142</v>
      </c>
      <c r="D145" s="63"/>
      <c r="E145" s="42" t="s">
        <v>77</v>
      </c>
      <c r="F145" s="43" t="s">
        <v>126</v>
      </c>
      <c r="G145" s="43" t="s">
        <v>29</v>
      </c>
      <c r="H145" s="43" t="s">
        <v>30</v>
      </c>
      <c r="I145" s="41">
        <v>716.77</v>
      </c>
      <c r="J145" s="16">
        <v>0</v>
      </c>
      <c r="K145" s="21">
        <f t="shared" si="5"/>
        <v>0</v>
      </c>
      <c r="L145" s="22" t="str">
        <f t="shared" si="4"/>
        <v>OK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50"/>
      <c r="Z145" s="50"/>
      <c r="AA145" s="50"/>
      <c r="AB145" s="50"/>
    </row>
    <row r="146" spans="1:28" ht="39.950000000000003" customHeight="1" x14ac:dyDescent="0.25">
      <c r="A146" s="69"/>
      <c r="B146" s="66"/>
      <c r="C146" s="37">
        <v>143</v>
      </c>
      <c r="D146" s="63"/>
      <c r="E146" s="42" t="s">
        <v>78</v>
      </c>
      <c r="F146" s="43" t="s">
        <v>126</v>
      </c>
      <c r="G146" s="43" t="s">
        <v>29</v>
      </c>
      <c r="H146" s="43" t="s">
        <v>30</v>
      </c>
      <c r="I146" s="41">
        <v>1353.57</v>
      </c>
      <c r="J146" s="16">
        <v>0</v>
      </c>
      <c r="K146" s="21">
        <f t="shared" si="5"/>
        <v>0</v>
      </c>
      <c r="L146" s="22" t="str">
        <f t="shared" si="4"/>
        <v>OK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0"/>
      <c r="Z146" s="50"/>
      <c r="AA146" s="50"/>
      <c r="AB146" s="50"/>
    </row>
    <row r="147" spans="1:28" ht="39.950000000000003" customHeight="1" x14ac:dyDescent="0.25">
      <c r="A147" s="69"/>
      <c r="B147" s="66"/>
      <c r="C147" s="37">
        <v>144</v>
      </c>
      <c r="D147" s="63"/>
      <c r="E147" s="42" t="s">
        <v>79</v>
      </c>
      <c r="F147" s="43" t="s">
        <v>126</v>
      </c>
      <c r="G147" s="43" t="s">
        <v>29</v>
      </c>
      <c r="H147" s="43" t="s">
        <v>30</v>
      </c>
      <c r="I147" s="41">
        <v>90</v>
      </c>
      <c r="J147" s="16">
        <v>0</v>
      </c>
      <c r="K147" s="21">
        <f t="shared" si="5"/>
        <v>0</v>
      </c>
      <c r="L147" s="22" t="str">
        <f t="shared" si="4"/>
        <v>OK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0"/>
      <c r="Z147" s="50"/>
      <c r="AA147" s="50"/>
      <c r="AB147" s="50"/>
    </row>
    <row r="148" spans="1:28" ht="39.950000000000003" customHeight="1" x14ac:dyDescent="0.25">
      <c r="A148" s="69"/>
      <c r="B148" s="66"/>
      <c r="C148" s="37">
        <v>145</v>
      </c>
      <c r="D148" s="63"/>
      <c r="E148" s="42" t="s">
        <v>132</v>
      </c>
      <c r="F148" s="43" t="s">
        <v>126</v>
      </c>
      <c r="G148" s="43" t="s">
        <v>29</v>
      </c>
      <c r="H148" s="43" t="s">
        <v>30</v>
      </c>
      <c r="I148" s="41">
        <v>85.21</v>
      </c>
      <c r="J148" s="16">
        <v>0</v>
      </c>
      <c r="K148" s="21">
        <f t="shared" si="5"/>
        <v>0</v>
      </c>
      <c r="L148" s="22" t="str">
        <f t="shared" si="4"/>
        <v>OK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0"/>
      <c r="Z148" s="50"/>
      <c r="AA148" s="50"/>
      <c r="AB148" s="50"/>
    </row>
    <row r="149" spans="1:28" ht="39.950000000000003" customHeight="1" x14ac:dyDescent="0.25">
      <c r="A149" s="69"/>
      <c r="B149" s="66"/>
      <c r="C149" s="37">
        <v>146</v>
      </c>
      <c r="D149" s="63"/>
      <c r="E149" s="42" t="s">
        <v>133</v>
      </c>
      <c r="F149" s="43" t="s">
        <v>38</v>
      </c>
      <c r="G149" s="43" t="s">
        <v>80</v>
      </c>
      <c r="H149" s="43" t="s">
        <v>30</v>
      </c>
      <c r="I149" s="41">
        <v>16.18</v>
      </c>
      <c r="J149" s="16">
        <v>0</v>
      </c>
      <c r="K149" s="21">
        <f t="shared" si="5"/>
        <v>0</v>
      </c>
      <c r="L149" s="22" t="str">
        <f t="shared" si="4"/>
        <v>OK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0"/>
      <c r="Z149" s="50"/>
      <c r="AA149" s="50"/>
      <c r="AB149" s="50"/>
    </row>
    <row r="150" spans="1:28" ht="39.950000000000003" customHeight="1" x14ac:dyDescent="0.25">
      <c r="A150" s="69"/>
      <c r="B150" s="66"/>
      <c r="C150" s="37">
        <v>147</v>
      </c>
      <c r="D150" s="63"/>
      <c r="E150" s="42" t="s">
        <v>136</v>
      </c>
      <c r="F150" s="43" t="s">
        <v>38</v>
      </c>
      <c r="G150" s="43" t="s">
        <v>83</v>
      </c>
      <c r="H150" s="43" t="s">
        <v>30</v>
      </c>
      <c r="I150" s="41">
        <v>65.41</v>
      </c>
      <c r="J150" s="16">
        <v>0</v>
      </c>
      <c r="K150" s="21">
        <f t="shared" si="5"/>
        <v>0</v>
      </c>
      <c r="L150" s="22" t="str">
        <f t="shared" si="4"/>
        <v>OK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0"/>
      <c r="Z150" s="50"/>
      <c r="AA150" s="50"/>
      <c r="AB150" s="50"/>
    </row>
    <row r="151" spans="1:28" ht="39.950000000000003" customHeight="1" x14ac:dyDescent="0.25">
      <c r="A151" s="69"/>
      <c r="B151" s="66"/>
      <c r="C151" s="37">
        <v>148</v>
      </c>
      <c r="D151" s="63"/>
      <c r="E151" s="42" t="s">
        <v>137</v>
      </c>
      <c r="F151" s="43" t="s">
        <v>38</v>
      </c>
      <c r="G151" s="43" t="s">
        <v>84</v>
      </c>
      <c r="H151" s="43" t="s">
        <v>30</v>
      </c>
      <c r="I151" s="41">
        <v>34.229999999999997</v>
      </c>
      <c r="J151" s="16">
        <v>0</v>
      </c>
      <c r="K151" s="21">
        <f t="shared" si="5"/>
        <v>0</v>
      </c>
      <c r="L151" s="22" t="str">
        <f t="shared" si="4"/>
        <v>OK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0"/>
      <c r="Z151" s="50"/>
      <c r="AA151" s="50"/>
      <c r="AB151" s="50"/>
    </row>
    <row r="152" spans="1:28" ht="39.950000000000003" customHeight="1" x14ac:dyDescent="0.25">
      <c r="A152" s="69"/>
      <c r="B152" s="66"/>
      <c r="C152" s="37">
        <v>149</v>
      </c>
      <c r="D152" s="63"/>
      <c r="E152" s="42" t="s">
        <v>87</v>
      </c>
      <c r="F152" s="43" t="s">
        <v>126</v>
      </c>
      <c r="G152" s="43" t="s">
        <v>88</v>
      </c>
      <c r="H152" s="43" t="s">
        <v>30</v>
      </c>
      <c r="I152" s="41">
        <v>578.94000000000005</v>
      </c>
      <c r="J152" s="16">
        <v>0</v>
      </c>
      <c r="K152" s="21">
        <f t="shared" si="5"/>
        <v>0</v>
      </c>
      <c r="L152" s="22" t="str">
        <f t="shared" si="4"/>
        <v>OK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0"/>
      <c r="Z152" s="50"/>
      <c r="AA152" s="50"/>
      <c r="AB152" s="50"/>
    </row>
    <row r="153" spans="1:28" ht="39.950000000000003" customHeight="1" x14ac:dyDescent="0.25">
      <c r="A153" s="69"/>
      <c r="B153" s="66"/>
      <c r="C153" s="37">
        <v>150</v>
      </c>
      <c r="D153" s="63"/>
      <c r="E153" s="42" t="s">
        <v>89</v>
      </c>
      <c r="F153" s="43" t="s">
        <v>126</v>
      </c>
      <c r="G153" s="43" t="s">
        <v>29</v>
      </c>
      <c r="H153" s="43" t="s">
        <v>30</v>
      </c>
      <c r="I153" s="41">
        <v>1150</v>
      </c>
      <c r="J153" s="16">
        <v>0</v>
      </c>
      <c r="K153" s="21">
        <f t="shared" si="5"/>
        <v>0</v>
      </c>
      <c r="L153" s="22" t="str">
        <f t="shared" si="4"/>
        <v>OK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0"/>
      <c r="Z153" s="50"/>
      <c r="AA153" s="50"/>
      <c r="AB153" s="50"/>
    </row>
    <row r="154" spans="1:28" ht="39.950000000000003" customHeight="1" x14ac:dyDescent="0.25">
      <c r="A154" s="69"/>
      <c r="B154" s="66"/>
      <c r="C154" s="37">
        <v>151</v>
      </c>
      <c r="D154" s="63"/>
      <c r="E154" s="42" t="s">
        <v>90</v>
      </c>
      <c r="F154" s="43" t="s">
        <v>38</v>
      </c>
      <c r="G154" s="43" t="s">
        <v>29</v>
      </c>
      <c r="H154" s="43" t="s">
        <v>30</v>
      </c>
      <c r="I154" s="41">
        <v>240</v>
      </c>
      <c r="J154" s="16">
        <v>0</v>
      </c>
      <c r="K154" s="21">
        <f t="shared" si="5"/>
        <v>0</v>
      </c>
      <c r="L154" s="22" t="str">
        <f t="shared" si="4"/>
        <v>OK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0"/>
      <c r="Z154" s="50"/>
      <c r="AA154" s="50"/>
      <c r="AB154" s="50"/>
    </row>
    <row r="155" spans="1:28" ht="39.950000000000003" customHeight="1" x14ac:dyDescent="0.25">
      <c r="A155" s="69"/>
      <c r="B155" s="66"/>
      <c r="C155" s="37">
        <v>152</v>
      </c>
      <c r="D155" s="63"/>
      <c r="E155" s="42" t="s">
        <v>91</v>
      </c>
      <c r="F155" s="43" t="s">
        <v>38</v>
      </c>
      <c r="G155" s="43" t="s">
        <v>29</v>
      </c>
      <c r="H155" s="43" t="s">
        <v>30</v>
      </c>
      <c r="I155" s="41">
        <v>135</v>
      </c>
      <c r="J155" s="16">
        <v>0</v>
      </c>
      <c r="K155" s="21">
        <f t="shared" si="5"/>
        <v>0</v>
      </c>
      <c r="L155" s="22" t="str">
        <f t="shared" si="4"/>
        <v>OK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0"/>
      <c r="Z155" s="50"/>
      <c r="AA155" s="50"/>
      <c r="AB155" s="50"/>
    </row>
    <row r="156" spans="1:28" ht="39.950000000000003" customHeight="1" x14ac:dyDescent="0.25">
      <c r="A156" s="69"/>
      <c r="B156" s="66"/>
      <c r="C156" s="37">
        <v>153</v>
      </c>
      <c r="D156" s="63"/>
      <c r="E156" s="42" t="s">
        <v>92</v>
      </c>
      <c r="F156" s="43" t="s">
        <v>38</v>
      </c>
      <c r="G156" s="43" t="s">
        <v>93</v>
      </c>
      <c r="H156" s="43" t="s">
        <v>30</v>
      </c>
      <c r="I156" s="41">
        <v>24.21</v>
      </c>
      <c r="J156" s="16">
        <v>0</v>
      </c>
      <c r="K156" s="21">
        <f t="shared" si="5"/>
        <v>0</v>
      </c>
      <c r="L156" s="22" t="str">
        <f t="shared" si="4"/>
        <v>OK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0"/>
      <c r="Z156" s="50"/>
      <c r="AA156" s="50"/>
      <c r="AB156" s="50"/>
    </row>
    <row r="157" spans="1:28" ht="39.950000000000003" customHeight="1" x14ac:dyDescent="0.25">
      <c r="A157" s="69"/>
      <c r="B157" s="66"/>
      <c r="C157" s="37">
        <v>154</v>
      </c>
      <c r="D157" s="63"/>
      <c r="E157" s="42" t="s">
        <v>94</v>
      </c>
      <c r="F157" s="43" t="s">
        <v>126</v>
      </c>
      <c r="G157" s="43" t="s">
        <v>29</v>
      </c>
      <c r="H157" s="43" t="s">
        <v>30</v>
      </c>
      <c r="I157" s="41">
        <v>224</v>
      </c>
      <c r="J157" s="16">
        <v>0</v>
      </c>
      <c r="K157" s="21">
        <f t="shared" si="5"/>
        <v>0</v>
      </c>
      <c r="L157" s="22" t="str">
        <f t="shared" si="4"/>
        <v>OK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0"/>
      <c r="Z157" s="50"/>
      <c r="AA157" s="50"/>
      <c r="AB157" s="50"/>
    </row>
    <row r="158" spans="1:28" ht="39.950000000000003" customHeight="1" x14ac:dyDescent="0.25">
      <c r="A158" s="70"/>
      <c r="B158" s="67"/>
      <c r="C158" s="37">
        <v>155</v>
      </c>
      <c r="D158" s="64"/>
      <c r="E158" s="42" t="s">
        <v>95</v>
      </c>
      <c r="F158" s="43" t="s">
        <v>126</v>
      </c>
      <c r="G158" s="43" t="s">
        <v>29</v>
      </c>
      <c r="H158" s="43" t="s">
        <v>30</v>
      </c>
      <c r="I158" s="41">
        <v>245</v>
      </c>
      <c r="J158" s="16">
        <v>0</v>
      </c>
      <c r="K158" s="21">
        <f t="shared" si="5"/>
        <v>0</v>
      </c>
      <c r="L158" s="22" t="str">
        <f t="shared" si="4"/>
        <v>OK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0"/>
      <c r="Z158" s="50"/>
      <c r="AA158" s="50"/>
      <c r="AB158" s="50"/>
    </row>
    <row r="159" spans="1:28" ht="39.950000000000003" customHeight="1" x14ac:dyDescent="0.25">
      <c r="A159" s="68" t="s">
        <v>144</v>
      </c>
      <c r="B159" s="65">
        <v>5</v>
      </c>
      <c r="C159" s="37">
        <v>156</v>
      </c>
      <c r="D159" s="62" t="s">
        <v>124</v>
      </c>
      <c r="E159" s="42" t="s">
        <v>28</v>
      </c>
      <c r="F159" s="43" t="s">
        <v>126</v>
      </c>
      <c r="G159" s="43" t="s">
        <v>29</v>
      </c>
      <c r="H159" s="43" t="s">
        <v>30</v>
      </c>
      <c r="I159" s="41">
        <v>250</v>
      </c>
      <c r="J159" s="16">
        <v>0</v>
      </c>
      <c r="K159" s="21">
        <f t="shared" si="5"/>
        <v>0</v>
      </c>
      <c r="L159" s="22" t="str">
        <f t="shared" si="4"/>
        <v>OK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0"/>
      <c r="Z159" s="50"/>
      <c r="AA159" s="50"/>
      <c r="AB159" s="50"/>
    </row>
    <row r="160" spans="1:28" ht="39.950000000000003" customHeight="1" x14ac:dyDescent="0.25">
      <c r="A160" s="69"/>
      <c r="B160" s="66"/>
      <c r="C160" s="37">
        <v>157</v>
      </c>
      <c r="D160" s="63"/>
      <c r="E160" s="42" t="s">
        <v>31</v>
      </c>
      <c r="F160" s="43" t="s">
        <v>32</v>
      </c>
      <c r="G160" s="43" t="s">
        <v>29</v>
      </c>
      <c r="H160" s="43" t="s">
        <v>30</v>
      </c>
      <c r="I160" s="41">
        <v>20</v>
      </c>
      <c r="J160" s="16">
        <v>0</v>
      </c>
      <c r="K160" s="21">
        <f t="shared" si="5"/>
        <v>0</v>
      </c>
      <c r="L160" s="22" t="str">
        <f t="shared" si="4"/>
        <v>OK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0"/>
      <c r="Z160" s="50"/>
      <c r="AA160" s="50"/>
      <c r="AB160" s="50"/>
    </row>
    <row r="161" spans="1:28" ht="39.950000000000003" customHeight="1" x14ac:dyDescent="0.25">
      <c r="A161" s="69"/>
      <c r="B161" s="66"/>
      <c r="C161" s="37">
        <v>158</v>
      </c>
      <c r="D161" s="63"/>
      <c r="E161" s="42" t="s">
        <v>33</v>
      </c>
      <c r="F161" s="43" t="s">
        <v>126</v>
      </c>
      <c r="G161" s="43" t="s">
        <v>29</v>
      </c>
      <c r="H161" s="43" t="s">
        <v>30</v>
      </c>
      <c r="I161" s="41">
        <v>32</v>
      </c>
      <c r="J161" s="16">
        <v>0</v>
      </c>
      <c r="K161" s="21">
        <f t="shared" si="5"/>
        <v>0</v>
      </c>
      <c r="L161" s="22" t="str">
        <f t="shared" si="4"/>
        <v>OK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0"/>
      <c r="Z161" s="50"/>
      <c r="AA161" s="50"/>
      <c r="AB161" s="50"/>
    </row>
    <row r="162" spans="1:28" ht="39.950000000000003" customHeight="1" x14ac:dyDescent="0.25">
      <c r="A162" s="69"/>
      <c r="B162" s="66"/>
      <c r="C162" s="37">
        <v>159</v>
      </c>
      <c r="D162" s="63"/>
      <c r="E162" s="42" t="s">
        <v>34</v>
      </c>
      <c r="F162" s="43" t="s">
        <v>126</v>
      </c>
      <c r="G162" s="43" t="s">
        <v>35</v>
      </c>
      <c r="H162" s="43" t="s">
        <v>30</v>
      </c>
      <c r="I162" s="41">
        <v>52</v>
      </c>
      <c r="J162" s="16">
        <v>0</v>
      </c>
      <c r="K162" s="21">
        <f t="shared" si="5"/>
        <v>0</v>
      </c>
      <c r="L162" s="22" t="str">
        <f t="shared" si="4"/>
        <v>OK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0"/>
      <c r="Z162" s="50"/>
      <c r="AA162" s="50"/>
      <c r="AB162" s="50"/>
    </row>
    <row r="163" spans="1:28" ht="39.950000000000003" customHeight="1" x14ac:dyDescent="0.25">
      <c r="A163" s="69"/>
      <c r="B163" s="66"/>
      <c r="C163" s="37">
        <v>160</v>
      </c>
      <c r="D163" s="63"/>
      <c r="E163" s="42" t="s">
        <v>36</v>
      </c>
      <c r="F163" s="43" t="s">
        <v>126</v>
      </c>
      <c r="G163" s="43" t="s">
        <v>37</v>
      </c>
      <c r="H163" s="43" t="s">
        <v>30</v>
      </c>
      <c r="I163" s="41">
        <v>75</v>
      </c>
      <c r="J163" s="16">
        <v>0</v>
      </c>
      <c r="K163" s="21">
        <f t="shared" si="5"/>
        <v>0</v>
      </c>
      <c r="L163" s="22" t="str">
        <f t="shared" si="4"/>
        <v>OK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0"/>
      <c r="Z163" s="50"/>
      <c r="AA163" s="50"/>
      <c r="AB163" s="50"/>
    </row>
    <row r="164" spans="1:28" ht="39.950000000000003" customHeight="1" x14ac:dyDescent="0.25">
      <c r="A164" s="69"/>
      <c r="B164" s="66"/>
      <c r="C164" s="37">
        <v>161</v>
      </c>
      <c r="D164" s="63"/>
      <c r="E164" s="42" t="s">
        <v>128</v>
      </c>
      <c r="F164" s="43" t="s">
        <v>126</v>
      </c>
      <c r="G164" s="43" t="s">
        <v>29</v>
      </c>
      <c r="H164" s="43" t="s">
        <v>30</v>
      </c>
      <c r="I164" s="41">
        <v>6.59</v>
      </c>
      <c r="J164" s="16">
        <v>0</v>
      </c>
      <c r="K164" s="21">
        <f t="shared" si="5"/>
        <v>0</v>
      </c>
      <c r="L164" s="22" t="str">
        <f t="shared" si="4"/>
        <v>OK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0"/>
      <c r="Z164" s="50"/>
      <c r="AA164" s="50"/>
      <c r="AB164" s="50"/>
    </row>
    <row r="165" spans="1:28" ht="39.950000000000003" customHeight="1" x14ac:dyDescent="0.25">
      <c r="A165" s="69"/>
      <c r="B165" s="66"/>
      <c r="C165" s="37">
        <v>162</v>
      </c>
      <c r="D165" s="63"/>
      <c r="E165" s="42" t="s">
        <v>42</v>
      </c>
      <c r="F165" s="43" t="s">
        <v>11</v>
      </c>
      <c r="G165" s="43" t="s">
        <v>29</v>
      </c>
      <c r="H165" s="43" t="s">
        <v>30</v>
      </c>
      <c r="I165" s="41">
        <v>74.28</v>
      </c>
      <c r="J165" s="16">
        <v>0</v>
      </c>
      <c r="K165" s="21">
        <f t="shared" si="5"/>
        <v>0</v>
      </c>
      <c r="L165" s="22" t="str">
        <f t="shared" si="4"/>
        <v>OK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0"/>
      <c r="Z165" s="50"/>
      <c r="AA165" s="50"/>
      <c r="AB165" s="50"/>
    </row>
    <row r="166" spans="1:28" ht="39.950000000000003" customHeight="1" x14ac:dyDescent="0.25">
      <c r="A166" s="69"/>
      <c r="B166" s="66"/>
      <c r="C166" s="37">
        <v>163</v>
      </c>
      <c r="D166" s="63"/>
      <c r="E166" s="42" t="s">
        <v>43</v>
      </c>
      <c r="F166" s="43" t="s">
        <v>44</v>
      </c>
      <c r="G166" s="43" t="s">
        <v>29</v>
      </c>
      <c r="H166" s="43" t="s">
        <v>30</v>
      </c>
      <c r="I166" s="41">
        <v>26.57</v>
      </c>
      <c r="J166" s="16">
        <v>0</v>
      </c>
      <c r="K166" s="21">
        <f t="shared" si="5"/>
        <v>0</v>
      </c>
      <c r="L166" s="22" t="str">
        <f t="shared" si="4"/>
        <v>OK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0"/>
      <c r="Z166" s="50"/>
      <c r="AA166" s="50"/>
      <c r="AB166" s="50"/>
    </row>
    <row r="167" spans="1:28" ht="39.950000000000003" customHeight="1" x14ac:dyDescent="0.25">
      <c r="A167" s="69"/>
      <c r="B167" s="66"/>
      <c r="C167" s="37">
        <v>164</v>
      </c>
      <c r="D167" s="63"/>
      <c r="E167" s="42" t="s">
        <v>45</v>
      </c>
      <c r="F167" s="43" t="s">
        <v>38</v>
      </c>
      <c r="G167" s="43" t="s">
        <v>46</v>
      </c>
      <c r="H167" s="43" t="s">
        <v>30</v>
      </c>
      <c r="I167" s="41">
        <v>34.21</v>
      </c>
      <c r="J167" s="16">
        <v>0</v>
      </c>
      <c r="K167" s="21">
        <f t="shared" si="5"/>
        <v>0</v>
      </c>
      <c r="L167" s="22" t="str">
        <f t="shared" si="4"/>
        <v>OK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0"/>
      <c r="Z167" s="50"/>
      <c r="AA167" s="50"/>
      <c r="AB167" s="50"/>
    </row>
    <row r="168" spans="1:28" ht="39.950000000000003" customHeight="1" x14ac:dyDescent="0.25">
      <c r="A168" s="69"/>
      <c r="B168" s="66"/>
      <c r="C168" s="37">
        <v>165</v>
      </c>
      <c r="D168" s="63"/>
      <c r="E168" s="42" t="s">
        <v>47</v>
      </c>
      <c r="F168" s="43" t="s">
        <v>38</v>
      </c>
      <c r="G168" s="43" t="s">
        <v>100</v>
      </c>
      <c r="H168" s="43" t="s">
        <v>30</v>
      </c>
      <c r="I168" s="41">
        <v>27</v>
      </c>
      <c r="J168" s="16">
        <v>0</v>
      </c>
      <c r="K168" s="21">
        <f t="shared" si="5"/>
        <v>0</v>
      </c>
      <c r="L168" s="22" t="str">
        <f t="shared" si="4"/>
        <v>OK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0"/>
      <c r="Z168" s="50"/>
      <c r="AA168" s="50"/>
      <c r="AB168" s="50"/>
    </row>
    <row r="169" spans="1:28" ht="39.950000000000003" customHeight="1" x14ac:dyDescent="0.25">
      <c r="A169" s="69"/>
      <c r="B169" s="66"/>
      <c r="C169" s="37">
        <v>166</v>
      </c>
      <c r="D169" s="63"/>
      <c r="E169" s="42" t="s">
        <v>49</v>
      </c>
      <c r="F169" s="43" t="s">
        <v>38</v>
      </c>
      <c r="G169" s="43" t="s">
        <v>50</v>
      </c>
      <c r="H169" s="43" t="s">
        <v>30</v>
      </c>
      <c r="I169" s="41">
        <v>19.21</v>
      </c>
      <c r="J169" s="16">
        <v>0</v>
      </c>
      <c r="K169" s="21">
        <f t="shared" si="5"/>
        <v>0</v>
      </c>
      <c r="L169" s="22" t="str">
        <f t="shared" si="4"/>
        <v>OK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0"/>
      <c r="Z169" s="50"/>
      <c r="AA169" s="50"/>
      <c r="AB169" s="50"/>
    </row>
    <row r="170" spans="1:28" ht="39.950000000000003" customHeight="1" x14ac:dyDescent="0.25">
      <c r="A170" s="69"/>
      <c r="B170" s="66"/>
      <c r="C170" s="37">
        <v>167</v>
      </c>
      <c r="D170" s="63"/>
      <c r="E170" s="42" t="s">
        <v>51</v>
      </c>
      <c r="F170" s="43" t="s">
        <v>38</v>
      </c>
      <c r="G170" s="43" t="s">
        <v>52</v>
      </c>
      <c r="H170" s="43" t="s">
        <v>30</v>
      </c>
      <c r="I170" s="41">
        <v>240.3</v>
      </c>
      <c r="J170" s="16">
        <v>0</v>
      </c>
      <c r="K170" s="21">
        <f t="shared" si="5"/>
        <v>0</v>
      </c>
      <c r="L170" s="22" t="str">
        <f t="shared" si="4"/>
        <v>OK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50"/>
      <c r="Z170" s="50"/>
      <c r="AA170" s="50"/>
      <c r="AB170" s="50"/>
    </row>
    <row r="171" spans="1:28" ht="39.950000000000003" customHeight="1" x14ac:dyDescent="0.25">
      <c r="A171" s="69"/>
      <c r="B171" s="66"/>
      <c r="C171" s="37">
        <v>168</v>
      </c>
      <c r="D171" s="63"/>
      <c r="E171" s="42" t="s">
        <v>53</v>
      </c>
      <c r="F171" s="43" t="s">
        <v>38</v>
      </c>
      <c r="G171" s="43" t="s">
        <v>54</v>
      </c>
      <c r="H171" s="43" t="s">
        <v>30</v>
      </c>
      <c r="I171" s="41">
        <v>262.35000000000002</v>
      </c>
      <c r="J171" s="16">
        <v>0</v>
      </c>
      <c r="K171" s="21">
        <f t="shared" si="5"/>
        <v>0</v>
      </c>
      <c r="L171" s="22" t="str">
        <f t="shared" si="4"/>
        <v>OK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50"/>
      <c r="Z171" s="50"/>
      <c r="AA171" s="50"/>
      <c r="AB171" s="50"/>
    </row>
    <row r="172" spans="1:28" ht="39.950000000000003" customHeight="1" x14ac:dyDescent="0.25">
      <c r="A172" s="69"/>
      <c r="B172" s="66"/>
      <c r="C172" s="37">
        <v>169</v>
      </c>
      <c r="D172" s="63"/>
      <c r="E172" s="42" t="s">
        <v>55</v>
      </c>
      <c r="F172" s="43" t="s">
        <v>38</v>
      </c>
      <c r="G172" s="43" t="s">
        <v>96</v>
      </c>
      <c r="H172" s="43" t="s">
        <v>30</v>
      </c>
      <c r="I172" s="41">
        <v>86.48</v>
      </c>
      <c r="J172" s="16">
        <v>0</v>
      </c>
      <c r="K172" s="21">
        <f t="shared" si="5"/>
        <v>0</v>
      </c>
      <c r="L172" s="22" t="str">
        <f t="shared" si="4"/>
        <v>OK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50"/>
      <c r="Z172" s="50"/>
      <c r="AA172" s="50"/>
      <c r="AB172" s="50"/>
    </row>
    <row r="173" spans="1:28" ht="39.950000000000003" customHeight="1" x14ac:dyDescent="0.25">
      <c r="A173" s="69"/>
      <c r="B173" s="66"/>
      <c r="C173" s="37">
        <v>170</v>
      </c>
      <c r="D173" s="63"/>
      <c r="E173" s="42" t="s">
        <v>57</v>
      </c>
      <c r="F173" s="43" t="s">
        <v>38</v>
      </c>
      <c r="G173" s="43" t="s">
        <v>97</v>
      </c>
      <c r="H173" s="43" t="s">
        <v>30</v>
      </c>
      <c r="I173" s="41">
        <v>33.17</v>
      </c>
      <c r="J173" s="16">
        <v>0</v>
      </c>
      <c r="K173" s="21">
        <f t="shared" si="5"/>
        <v>0</v>
      </c>
      <c r="L173" s="22" t="str">
        <f t="shared" si="4"/>
        <v>OK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50"/>
      <c r="Z173" s="50"/>
      <c r="AA173" s="50"/>
      <c r="AB173" s="50"/>
    </row>
    <row r="174" spans="1:28" ht="39.950000000000003" customHeight="1" x14ac:dyDescent="0.25">
      <c r="A174" s="69"/>
      <c r="B174" s="66"/>
      <c r="C174" s="37">
        <v>171</v>
      </c>
      <c r="D174" s="63"/>
      <c r="E174" s="42" t="s">
        <v>59</v>
      </c>
      <c r="F174" s="43" t="s">
        <v>38</v>
      </c>
      <c r="G174" s="43" t="s">
        <v>60</v>
      </c>
      <c r="H174" s="43" t="s">
        <v>30</v>
      </c>
      <c r="I174" s="41">
        <v>74.31</v>
      </c>
      <c r="J174" s="16">
        <v>0</v>
      </c>
      <c r="K174" s="21">
        <f t="shared" si="5"/>
        <v>0</v>
      </c>
      <c r="L174" s="22" t="str">
        <f t="shared" si="4"/>
        <v>OK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50"/>
      <c r="Z174" s="50"/>
      <c r="AA174" s="50"/>
      <c r="AB174" s="50"/>
    </row>
    <row r="175" spans="1:28" ht="39.950000000000003" customHeight="1" x14ac:dyDescent="0.25">
      <c r="A175" s="69"/>
      <c r="B175" s="66"/>
      <c r="C175" s="37">
        <v>172</v>
      </c>
      <c r="D175" s="63"/>
      <c r="E175" s="42" t="s">
        <v>61</v>
      </c>
      <c r="F175" s="43" t="s">
        <v>38</v>
      </c>
      <c r="G175" s="43" t="s">
        <v>62</v>
      </c>
      <c r="H175" s="43" t="s">
        <v>30</v>
      </c>
      <c r="I175" s="41">
        <v>124.47</v>
      </c>
      <c r="J175" s="16">
        <v>0</v>
      </c>
      <c r="K175" s="21">
        <f t="shared" si="5"/>
        <v>0</v>
      </c>
      <c r="L175" s="22" t="str">
        <f t="shared" si="4"/>
        <v>OK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50"/>
      <c r="Z175" s="50"/>
      <c r="AA175" s="50"/>
      <c r="AB175" s="50"/>
    </row>
    <row r="176" spans="1:28" ht="39.950000000000003" customHeight="1" x14ac:dyDescent="0.25">
      <c r="A176" s="69"/>
      <c r="B176" s="66"/>
      <c r="C176" s="37">
        <v>173</v>
      </c>
      <c r="D176" s="63"/>
      <c r="E176" s="42" t="s">
        <v>63</v>
      </c>
      <c r="F176" s="43" t="s">
        <v>126</v>
      </c>
      <c r="G176" s="43" t="s">
        <v>64</v>
      </c>
      <c r="H176" s="43" t="s">
        <v>30</v>
      </c>
      <c r="I176" s="41">
        <v>1329.82</v>
      </c>
      <c r="J176" s="16">
        <v>0</v>
      </c>
      <c r="K176" s="21">
        <f t="shared" si="5"/>
        <v>0</v>
      </c>
      <c r="L176" s="22" t="str">
        <f t="shared" si="4"/>
        <v>OK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50"/>
      <c r="Z176" s="50"/>
      <c r="AA176" s="50"/>
      <c r="AB176" s="50"/>
    </row>
    <row r="177" spans="1:28" ht="39.950000000000003" customHeight="1" x14ac:dyDescent="0.25">
      <c r="A177" s="69"/>
      <c r="B177" s="66"/>
      <c r="C177" s="37">
        <v>174</v>
      </c>
      <c r="D177" s="63"/>
      <c r="E177" s="42" t="s">
        <v>65</v>
      </c>
      <c r="F177" s="43" t="s">
        <v>126</v>
      </c>
      <c r="G177" s="43" t="s">
        <v>64</v>
      </c>
      <c r="H177" s="43" t="s">
        <v>30</v>
      </c>
      <c r="I177" s="41">
        <v>699.23</v>
      </c>
      <c r="J177" s="16">
        <v>0</v>
      </c>
      <c r="K177" s="21">
        <f t="shared" si="5"/>
        <v>0</v>
      </c>
      <c r="L177" s="22" t="str">
        <f t="shared" si="4"/>
        <v>OK</v>
      </c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50"/>
      <c r="Z177" s="50"/>
      <c r="AA177" s="50"/>
      <c r="AB177" s="50"/>
    </row>
    <row r="178" spans="1:28" ht="39.950000000000003" customHeight="1" x14ac:dyDescent="0.25">
      <c r="A178" s="69"/>
      <c r="B178" s="66"/>
      <c r="C178" s="37">
        <v>175</v>
      </c>
      <c r="D178" s="63"/>
      <c r="E178" s="42" t="s">
        <v>66</v>
      </c>
      <c r="F178" s="43" t="s">
        <v>126</v>
      </c>
      <c r="G178" s="43" t="s">
        <v>67</v>
      </c>
      <c r="H178" s="43" t="s">
        <v>30</v>
      </c>
      <c r="I178" s="41">
        <v>188.79</v>
      </c>
      <c r="J178" s="16">
        <v>0</v>
      </c>
      <c r="K178" s="21">
        <f t="shared" si="5"/>
        <v>0</v>
      </c>
      <c r="L178" s="22" t="str">
        <f t="shared" si="4"/>
        <v>OK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50"/>
      <c r="Z178" s="50"/>
      <c r="AA178" s="50"/>
      <c r="AB178" s="50"/>
    </row>
    <row r="179" spans="1:28" ht="39.950000000000003" customHeight="1" x14ac:dyDescent="0.25">
      <c r="A179" s="69"/>
      <c r="B179" s="66"/>
      <c r="C179" s="37">
        <v>176</v>
      </c>
      <c r="D179" s="63"/>
      <c r="E179" s="42" t="s">
        <v>70</v>
      </c>
      <c r="F179" s="43" t="s">
        <v>126</v>
      </c>
      <c r="G179" s="43" t="s">
        <v>29</v>
      </c>
      <c r="H179" s="43" t="s">
        <v>30</v>
      </c>
      <c r="I179" s="41">
        <v>433.26</v>
      </c>
      <c r="J179" s="16">
        <v>0</v>
      </c>
      <c r="K179" s="21">
        <f t="shared" si="5"/>
        <v>0</v>
      </c>
      <c r="L179" s="22" t="str">
        <f t="shared" si="4"/>
        <v>OK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50"/>
      <c r="Z179" s="50"/>
      <c r="AA179" s="50"/>
      <c r="AB179" s="50"/>
    </row>
    <row r="180" spans="1:28" ht="39.950000000000003" customHeight="1" x14ac:dyDescent="0.25">
      <c r="A180" s="69"/>
      <c r="B180" s="66"/>
      <c r="C180" s="37">
        <v>177</v>
      </c>
      <c r="D180" s="63"/>
      <c r="E180" s="42" t="s">
        <v>71</v>
      </c>
      <c r="F180" s="43" t="s">
        <v>126</v>
      </c>
      <c r="G180" s="43" t="s">
        <v>72</v>
      </c>
      <c r="H180" s="43" t="s">
        <v>30</v>
      </c>
      <c r="I180" s="41">
        <v>164.74</v>
      </c>
      <c r="J180" s="16">
        <v>0</v>
      </c>
      <c r="K180" s="21">
        <f t="shared" si="5"/>
        <v>0</v>
      </c>
      <c r="L180" s="22" t="str">
        <f t="shared" si="4"/>
        <v>OK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50"/>
      <c r="Z180" s="50"/>
      <c r="AA180" s="50"/>
      <c r="AB180" s="50"/>
    </row>
    <row r="181" spans="1:28" ht="39.950000000000003" customHeight="1" x14ac:dyDescent="0.25">
      <c r="A181" s="69"/>
      <c r="B181" s="66"/>
      <c r="C181" s="37">
        <v>178</v>
      </c>
      <c r="D181" s="63"/>
      <c r="E181" s="42" t="s">
        <v>75</v>
      </c>
      <c r="F181" s="43" t="s">
        <v>126</v>
      </c>
      <c r="G181" s="43" t="s">
        <v>76</v>
      </c>
      <c r="H181" s="43" t="s">
        <v>30</v>
      </c>
      <c r="I181" s="41">
        <v>1340</v>
      </c>
      <c r="J181" s="16">
        <v>0</v>
      </c>
      <c r="K181" s="21">
        <f t="shared" si="5"/>
        <v>0</v>
      </c>
      <c r="L181" s="22" t="str">
        <f t="shared" si="4"/>
        <v>OK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50"/>
      <c r="Z181" s="50"/>
      <c r="AA181" s="50"/>
      <c r="AB181" s="50"/>
    </row>
    <row r="182" spans="1:28" ht="39.950000000000003" customHeight="1" x14ac:dyDescent="0.25">
      <c r="A182" s="69"/>
      <c r="B182" s="66"/>
      <c r="C182" s="37">
        <v>179</v>
      </c>
      <c r="D182" s="63"/>
      <c r="E182" s="42" t="s">
        <v>77</v>
      </c>
      <c r="F182" s="43" t="s">
        <v>126</v>
      </c>
      <c r="G182" s="43" t="s">
        <v>29</v>
      </c>
      <c r="H182" s="43" t="s">
        <v>30</v>
      </c>
      <c r="I182" s="41">
        <v>716.77</v>
      </c>
      <c r="J182" s="16">
        <v>0</v>
      </c>
      <c r="K182" s="21">
        <f t="shared" si="5"/>
        <v>0</v>
      </c>
      <c r="L182" s="22" t="str">
        <f t="shared" si="4"/>
        <v>OK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50"/>
      <c r="Z182" s="50"/>
      <c r="AA182" s="50"/>
      <c r="AB182" s="50"/>
    </row>
    <row r="183" spans="1:28" ht="39.950000000000003" customHeight="1" x14ac:dyDescent="0.25">
      <c r="A183" s="69"/>
      <c r="B183" s="66"/>
      <c r="C183" s="37">
        <v>180</v>
      </c>
      <c r="D183" s="63"/>
      <c r="E183" s="42" t="s">
        <v>79</v>
      </c>
      <c r="F183" s="43" t="s">
        <v>126</v>
      </c>
      <c r="G183" s="43" t="s">
        <v>29</v>
      </c>
      <c r="H183" s="43" t="s">
        <v>30</v>
      </c>
      <c r="I183" s="41">
        <v>90</v>
      </c>
      <c r="J183" s="16">
        <v>0</v>
      </c>
      <c r="K183" s="21">
        <f t="shared" si="5"/>
        <v>0</v>
      </c>
      <c r="L183" s="22" t="str">
        <f t="shared" si="4"/>
        <v>OK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50"/>
      <c r="Z183" s="50"/>
      <c r="AA183" s="50"/>
      <c r="AB183" s="50"/>
    </row>
    <row r="184" spans="1:28" ht="39.950000000000003" customHeight="1" x14ac:dyDescent="0.25">
      <c r="A184" s="69"/>
      <c r="B184" s="66"/>
      <c r="C184" s="37">
        <v>181</v>
      </c>
      <c r="D184" s="63"/>
      <c r="E184" s="42" t="s">
        <v>132</v>
      </c>
      <c r="F184" s="43" t="s">
        <v>126</v>
      </c>
      <c r="G184" s="43" t="s">
        <v>29</v>
      </c>
      <c r="H184" s="43" t="s">
        <v>30</v>
      </c>
      <c r="I184" s="41">
        <v>85.21</v>
      </c>
      <c r="J184" s="16">
        <v>0</v>
      </c>
      <c r="K184" s="21">
        <f t="shared" si="5"/>
        <v>0</v>
      </c>
      <c r="L184" s="22" t="str">
        <f t="shared" si="4"/>
        <v>OK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50"/>
      <c r="Z184" s="50"/>
      <c r="AA184" s="50"/>
      <c r="AB184" s="50"/>
    </row>
    <row r="185" spans="1:28" ht="39.950000000000003" customHeight="1" x14ac:dyDescent="0.25">
      <c r="A185" s="69"/>
      <c r="B185" s="66"/>
      <c r="C185" s="37">
        <v>182</v>
      </c>
      <c r="D185" s="63"/>
      <c r="E185" s="42" t="s">
        <v>133</v>
      </c>
      <c r="F185" s="43" t="s">
        <v>38</v>
      </c>
      <c r="G185" s="43" t="s">
        <v>101</v>
      </c>
      <c r="H185" s="43" t="s">
        <v>30</v>
      </c>
      <c r="I185" s="41">
        <v>16.18</v>
      </c>
      <c r="J185" s="16">
        <v>0</v>
      </c>
      <c r="K185" s="21">
        <f t="shared" ref="K185:K248" si="6">J185-(SUM(M185:AB185))</f>
        <v>0</v>
      </c>
      <c r="L185" s="22" t="str">
        <f t="shared" si="4"/>
        <v>OK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50"/>
      <c r="Z185" s="50"/>
      <c r="AA185" s="50"/>
      <c r="AB185" s="50"/>
    </row>
    <row r="186" spans="1:28" ht="39.950000000000003" customHeight="1" x14ac:dyDescent="0.25">
      <c r="A186" s="69"/>
      <c r="B186" s="66"/>
      <c r="C186" s="37">
        <v>183</v>
      </c>
      <c r="D186" s="63"/>
      <c r="E186" s="42" t="s">
        <v>136</v>
      </c>
      <c r="F186" s="43" t="s">
        <v>38</v>
      </c>
      <c r="G186" s="43" t="s">
        <v>83</v>
      </c>
      <c r="H186" s="43" t="s">
        <v>30</v>
      </c>
      <c r="I186" s="41">
        <v>65.41</v>
      </c>
      <c r="J186" s="16">
        <v>0</v>
      </c>
      <c r="K186" s="21">
        <f t="shared" si="6"/>
        <v>0</v>
      </c>
      <c r="L186" s="22" t="str">
        <f t="shared" si="4"/>
        <v>OK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50"/>
      <c r="Z186" s="50"/>
      <c r="AA186" s="50"/>
      <c r="AB186" s="50"/>
    </row>
    <row r="187" spans="1:28" ht="39.950000000000003" customHeight="1" x14ac:dyDescent="0.25">
      <c r="A187" s="69"/>
      <c r="B187" s="66"/>
      <c r="C187" s="37">
        <v>184</v>
      </c>
      <c r="D187" s="63"/>
      <c r="E187" s="42" t="s">
        <v>137</v>
      </c>
      <c r="F187" s="43" t="s">
        <v>38</v>
      </c>
      <c r="G187" s="43" t="s">
        <v>84</v>
      </c>
      <c r="H187" s="43" t="s">
        <v>30</v>
      </c>
      <c r="I187" s="41">
        <v>34.229999999999997</v>
      </c>
      <c r="J187" s="16">
        <v>0</v>
      </c>
      <c r="K187" s="21">
        <f t="shared" si="6"/>
        <v>0</v>
      </c>
      <c r="L187" s="22" t="str">
        <f t="shared" si="4"/>
        <v>OK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50"/>
      <c r="Z187" s="50"/>
      <c r="AA187" s="50"/>
      <c r="AB187" s="50"/>
    </row>
    <row r="188" spans="1:28" ht="39.950000000000003" customHeight="1" x14ac:dyDescent="0.25">
      <c r="A188" s="69"/>
      <c r="B188" s="66"/>
      <c r="C188" s="37">
        <v>185</v>
      </c>
      <c r="D188" s="63"/>
      <c r="E188" s="42" t="s">
        <v>87</v>
      </c>
      <c r="F188" s="43" t="s">
        <v>126</v>
      </c>
      <c r="G188" s="43" t="s">
        <v>88</v>
      </c>
      <c r="H188" s="43" t="s">
        <v>30</v>
      </c>
      <c r="I188" s="41">
        <v>578.94000000000005</v>
      </c>
      <c r="J188" s="16">
        <v>0</v>
      </c>
      <c r="K188" s="21">
        <f t="shared" si="6"/>
        <v>0</v>
      </c>
      <c r="L188" s="22" t="str">
        <f t="shared" si="4"/>
        <v>OK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50"/>
      <c r="Z188" s="50"/>
      <c r="AA188" s="50"/>
      <c r="AB188" s="50"/>
    </row>
    <row r="189" spans="1:28" ht="39.950000000000003" customHeight="1" x14ac:dyDescent="0.25">
      <c r="A189" s="69"/>
      <c r="B189" s="66"/>
      <c r="C189" s="37">
        <v>186</v>
      </c>
      <c r="D189" s="63"/>
      <c r="E189" s="42" t="s">
        <v>91</v>
      </c>
      <c r="F189" s="43" t="s">
        <v>38</v>
      </c>
      <c r="G189" s="43" t="s">
        <v>29</v>
      </c>
      <c r="H189" s="43" t="s">
        <v>30</v>
      </c>
      <c r="I189" s="41">
        <v>135</v>
      </c>
      <c r="J189" s="16">
        <v>0</v>
      </c>
      <c r="K189" s="21">
        <f t="shared" si="6"/>
        <v>0</v>
      </c>
      <c r="L189" s="22" t="str">
        <f t="shared" si="4"/>
        <v>OK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50"/>
      <c r="Z189" s="50"/>
      <c r="AA189" s="50"/>
      <c r="AB189" s="50"/>
    </row>
    <row r="190" spans="1:28" ht="39.950000000000003" customHeight="1" x14ac:dyDescent="0.25">
      <c r="A190" s="69"/>
      <c r="B190" s="66"/>
      <c r="C190" s="37">
        <v>187</v>
      </c>
      <c r="D190" s="63"/>
      <c r="E190" s="42" t="s">
        <v>92</v>
      </c>
      <c r="F190" s="43" t="s">
        <v>38</v>
      </c>
      <c r="G190" s="43" t="s">
        <v>93</v>
      </c>
      <c r="H190" s="43" t="s">
        <v>30</v>
      </c>
      <c r="I190" s="41">
        <v>24.21</v>
      </c>
      <c r="J190" s="16">
        <v>0</v>
      </c>
      <c r="K190" s="21">
        <f t="shared" si="6"/>
        <v>0</v>
      </c>
      <c r="L190" s="22" t="str">
        <f t="shared" si="4"/>
        <v>OK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50"/>
      <c r="Z190" s="50"/>
      <c r="AA190" s="50"/>
      <c r="AB190" s="50"/>
    </row>
    <row r="191" spans="1:28" ht="39.950000000000003" customHeight="1" x14ac:dyDescent="0.25">
      <c r="A191" s="69"/>
      <c r="B191" s="66"/>
      <c r="C191" s="37">
        <v>188</v>
      </c>
      <c r="D191" s="63"/>
      <c r="E191" s="42" t="s">
        <v>94</v>
      </c>
      <c r="F191" s="43" t="s">
        <v>126</v>
      </c>
      <c r="G191" s="43" t="s">
        <v>29</v>
      </c>
      <c r="H191" s="43" t="s">
        <v>30</v>
      </c>
      <c r="I191" s="41">
        <v>224</v>
      </c>
      <c r="J191" s="16">
        <v>0</v>
      </c>
      <c r="K191" s="21">
        <f t="shared" si="6"/>
        <v>0</v>
      </c>
      <c r="L191" s="22" t="str">
        <f t="shared" si="4"/>
        <v>OK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50"/>
      <c r="Z191" s="50"/>
      <c r="AA191" s="50"/>
      <c r="AB191" s="50"/>
    </row>
    <row r="192" spans="1:28" ht="39.950000000000003" customHeight="1" x14ac:dyDescent="0.25">
      <c r="A192" s="70"/>
      <c r="B192" s="67"/>
      <c r="C192" s="37">
        <v>189</v>
      </c>
      <c r="D192" s="64"/>
      <c r="E192" s="42" t="s">
        <v>95</v>
      </c>
      <c r="F192" s="43" t="s">
        <v>126</v>
      </c>
      <c r="G192" s="43" t="s">
        <v>29</v>
      </c>
      <c r="H192" s="43" t="s">
        <v>30</v>
      </c>
      <c r="I192" s="41">
        <v>245</v>
      </c>
      <c r="J192" s="16">
        <v>0</v>
      </c>
      <c r="K192" s="21">
        <f t="shared" si="6"/>
        <v>0</v>
      </c>
      <c r="L192" s="22" t="str">
        <f t="shared" si="4"/>
        <v>OK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50"/>
      <c r="Z192" s="50"/>
      <c r="AA192" s="50"/>
      <c r="AB192" s="50"/>
    </row>
    <row r="193" spans="1:28" ht="39.950000000000003" customHeight="1" x14ac:dyDescent="0.25">
      <c r="A193" s="68" t="s">
        <v>145</v>
      </c>
      <c r="B193" s="65">
        <v>6</v>
      </c>
      <c r="C193" s="37">
        <v>190</v>
      </c>
      <c r="D193" s="62" t="s">
        <v>125</v>
      </c>
      <c r="E193" s="42" t="s">
        <v>28</v>
      </c>
      <c r="F193" s="43" t="s">
        <v>126</v>
      </c>
      <c r="G193" s="43" t="s">
        <v>138</v>
      </c>
      <c r="H193" s="43" t="s">
        <v>30</v>
      </c>
      <c r="I193" s="41">
        <v>177</v>
      </c>
      <c r="J193" s="16">
        <v>0</v>
      </c>
      <c r="K193" s="21">
        <f t="shared" si="6"/>
        <v>0</v>
      </c>
      <c r="L193" s="22" t="str">
        <f t="shared" si="4"/>
        <v>OK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50"/>
      <c r="Z193" s="50"/>
      <c r="AA193" s="50"/>
      <c r="AB193" s="50"/>
    </row>
    <row r="194" spans="1:28" ht="39.950000000000003" customHeight="1" x14ac:dyDescent="0.25">
      <c r="A194" s="69"/>
      <c r="B194" s="66"/>
      <c r="C194" s="37">
        <v>191</v>
      </c>
      <c r="D194" s="63"/>
      <c r="E194" s="42" t="s">
        <v>31</v>
      </c>
      <c r="F194" s="43" t="s">
        <v>32</v>
      </c>
      <c r="G194" s="43" t="s">
        <v>138</v>
      </c>
      <c r="H194" s="43" t="s">
        <v>30</v>
      </c>
      <c r="I194" s="41">
        <v>15</v>
      </c>
      <c r="J194" s="16">
        <v>0</v>
      </c>
      <c r="K194" s="21">
        <f t="shared" si="6"/>
        <v>0</v>
      </c>
      <c r="L194" s="22" t="str">
        <f t="shared" si="4"/>
        <v>OK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50"/>
      <c r="Z194" s="50"/>
      <c r="AA194" s="50"/>
      <c r="AB194" s="50"/>
    </row>
    <row r="195" spans="1:28" ht="39.950000000000003" customHeight="1" x14ac:dyDescent="0.25">
      <c r="A195" s="69"/>
      <c r="B195" s="66"/>
      <c r="C195" s="37">
        <v>192</v>
      </c>
      <c r="D195" s="63"/>
      <c r="E195" s="42" t="s">
        <v>33</v>
      </c>
      <c r="F195" s="43" t="s">
        <v>126</v>
      </c>
      <c r="G195" s="43" t="s">
        <v>138</v>
      </c>
      <c r="H195" s="43" t="s">
        <v>30</v>
      </c>
      <c r="I195" s="41">
        <v>32</v>
      </c>
      <c r="J195" s="16">
        <v>0</v>
      </c>
      <c r="K195" s="21">
        <f t="shared" si="6"/>
        <v>0</v>
      </c>
      <c r="L195" s="22" t="str">
        <f t="shared" si="4"/>
        <v>OK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50"/>
      <c r="Z195" s="50"/>
      <c r="AA195" s="50"/>
      <c r="AB195" s="50"/>
    </row>
    <row r="196" spans="1:28" ht="39.950000000000003" customHeight="1" x14ac:dyDescent="0.25">
      <c r="A196" s="69"/>
      <c r="B196" s="66"/>
      <c r="C196" s="37">
        <v>193</v>
      </c>
      <c r="D196" s="63"/>
      <c r="E196" s="42" t="s">
        <v>34</v>
      </c>
      <c r="F196" s="43" t="s">
        <v>126</v>
      </c>
      <c r="G196" s="43" t="s">
        <v>102</v>
      </c>
      <c r="H196" s="43" t="s">
        <v>30</v>
      </c>
      <c r="I196" s="41">
        <v>52</v>
      </c>
      <c r="J196" s="16">
        <v>0</v>
      </c>
      <c r="K196" s="21">
        <f t="shared" si="6"/>
        <v>0</v>
      </c>
      <c r="L196" s="22" t="str">
        <f t="shared" si="4"/>
        <v>OK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50"/>
      <c r="Z196" s="50"/>
      <c r="AA196" s="50"/>
      <c r="AB196" s="50"/>
    </row>
    <row r="197" spans="1:28" ht="39.950000000000003" customHeight="1" x14ac:dyDescent="0.25">
      <c r="A197" s="69"/>
      <c r="B197" s="66"/>
      <c r="C197" s="37">
        <v>194</v>
      </c>
      <c r="D197" s="63"/>
      <c r="E197" s="42" t="s">
        <v>36</v>
      </c>
      <c r="F197" s="43" t="s">
        <v>126</v>
      </c>
      <c r="G197" s="43" t="s">
        <v>103</v>
      </c>
      <c r="H197" s="43" t="s">
        <v>30</v>
      </c>
      <c r="I197" s="41">
        <v>66.489999999999995</v>
      </c>
      <c r="J197" s="16">
        <v>0</v>
      </c>
      <c r="K197" s="21">
        <f t="shared" si="6"/>
        <v>0</v>
      </c>
      <c r="L197" s="22" t="str">
        <f t="shared" si="4"/>
        <v>OK</v>
      </c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50"/>
      <c r="Z197" s="50"/>
      <c r="AA197" s="50"/>
      <c r="AB197" s="50"/>
    </row>
    <row r="198" spans="1:28" ht="39.950000000000003" customHeight="1" x14ac:dyDescent="0.25">
      <c r="A198" s="69"/>
      <c r="B198" s="66"/>
      <c r="C198" s="37">
        <v>195</v>
      </c>
      <c r="D198" s="63"/>
      <c r="E198" s="42" t="s">
        <v>128</v>
      </c>
      <c r="F198" s="43" t="s">
        <v>126</v>
      </c>
      <c r="G198" s="43" t="s">
        <v>138</v>
      </c>
      <c r="H198" s="43" t="s">
        <v>30</v>
      </c>
      <c r="I198" s="41">
        <v>6.59</v>
      </c>
      <c r="J198" s="16">
        <v>0</v>
      </c>
      <c r="K198" s="21">
        <f t="shared" si="6"/>
        <v>0</v>
      </c>
      <c r="L198" s="22" t="str">
        <f t="shared" si="4"/>
        <v>OK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50"/>
      <c r="Z198" s="50"/>
      <c r="AA198" s="50"/>
      <c r="AB198" s="50"/>
    </row>
    <row r="199" spans="1:28" ht="39.950000000000003" customHeight="1" x14ac:dyDescent="0.25">
      <c r="A199" s="69"/>
      <c r="B199" s="66"/>
      <c r="C199" s="37">
        <v>196</v>
      </c>
      <c r="D199" s="63"/>
      <c r="E199" s="42" t="s">
        <v>129</v>
      </c>
      <c r="F199" s="43" t="s">
        <v>38</v>
      </c>
      <c r="G199" s="43" t="s">
        <v>104</v>
      </c>
      <c r="H199" s="43" t="s">
        <v>30</v>
      </c>
      <c r="I199" s="41">
        <v>10</v>
      </c>
      <c r="J199" s="16">
        <v>0</v>
      </c>
      <c r="K199" s="21">
        <f t="shared" si="6"/>
        <v>0</v>
      </c>
      <c r="L199" s="22" t="str">
        <f t="shared" si="4"/>
        <v>OK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50"/>
      <c r="Z199" s="50"/>
      <c r="AA199" s="50"/>
      <c r="AB199" s="50"/>
    </row>
    <row r="200" spans="1:28" ht="39.950000000000003" customHeight="1" x14ac:dyDescent="0.25">
      <c r="A200" s="69"/>
      <c r="B200" s="66"/>
      <c r="C200" s="37">
        <v>197</v>
      </c>
      <c r="D200" s="63"/>
      <c r="E200" s="42" t="s">
        <v>130</v>
      </c>
      <c r="F200" s="43" t="s">
        <v>38</v>
      </c>
      <c r="G200" s="43" t="s">
        <v>105</v>
      </c>
      <c r="H200" s="43" t="s">
        <v>30</v>
      </c>
      <c r="I200" s="41">
        <v>12</v>
      </c>
      <c r="J200" s="16">
        <v>0</v>
      </c>
      <c r="K200" s="21">
        <f t="shared" si="6"/>
        <v>0</v>
      </c>
      <c r="L200" s="22" t="str">
        <f t="shared" si="4"/>
        <v>OK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50"/>
      <c r="Z200" s="50"/>
      <c r="AA200" s="50"/>
      <c r="AB200" s="50"/>
    </row>
    <row r="201" spans="1:28" ht="39.950000000000003" customHeight="1" x14ac:dyDescent="0.25">
      <c r="A201" s="69"/>
      <c r="B201" s="66"/>
      <c r="C201" s="37">
        <v>198</v>
      </c>
      <c r="D201" s="63"/>
      <c r="E201" s="42" t="s">
        <v>131</v>
      </c>
      <c r="F201" s="43" t="s">
        <v>38</v>
      </c>
      <c r="G201" s="43" t="s">
        <v>106</v>
      </c>
      <c r="H201" s="43" t="s">
        <v>30</v>
      </c>
      <c r="I201" s="41">
        <v>13</v>
      </c>
      <c r="J201" s="16">
        <v>0</v>
      </c>
      <c r="K201" s="21">
        <f t="shared" si="6"/>
        <v>0</v>
      </c>
      <c r="L201" s="22" t="str">
        <f t="shared" si="4"/>
        <v>OK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50"/>
      <c r="Z201" s="50"/>
      <c r="AA201" s="50"/>
      <c r="AB201" s="50"/>
    </row>
    <row r="202" spans="1:28" ht="39.950000000000003" customHeight="1" x14ac:dyDescent="0.25">
      <c r="A202" s="69"/>
      <c r="B202" s="66"/>
      <c r="C202" s="37">
        <v>199</v>
      </c>
      <c r="D202" s="63"/>
      <c r="E202" s="42" t="s">
        <v>42</v>
      </c>
      <c r="F202" s="43" t="s">
        <v>11</v>
      </c>
      <c r="G202" s="43" t="s">
        <v>138</v>
      </c>
      <c r="H202" s="43" t="s">
        <v>30</v>
      </c>
      <c r="I202" s="41">
        <v>50</v>
      </c>
      <c r="J202" s="16">
        <v>0</v>
      </c>
      <c r="K202" s="21">
        <f t="shared" si="6"/>
        <v>0</v>
      </c>
      <c r="L202" s="22" t="str">
        <f t="shared" si="4"/>
        <v>OK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50"/>
      <c r="Z202" s="50"/>
      <c r="AA202" s="50"/>
      <c r="AB202" s="50"/>
    </row>
    <row r="203" spans="1:28" ht="39.950000000000003" customHeight="1" x14ac:dyDescent="0.25">
      <c r="A203" s="69"/>
      <c r="B203" s="66"/>
      <c r="C203" s="37">
        <v>200</v>
      </c>
      <c r="D203" s="63"/>
      <c r="E203" s="42" t="s">
        <v>43</v>
      </c>
      <c r="F203" s="43" t="s">
        <v>44</v>
      </c>
      <c r="G203" s="43" t="s">
        <v>138</v>
      </c>
      <c r="H203" s="43" t="s">
        <v>30</v>
      </c>
      <c r="I203" s="41">
        <v>25</v>
      </c>
      <c r="J203" s="16">
        <v>0</v>
      </c>
      <c r="K203" s="21">
        <f t="shared" si="6"/>
        <v>0</v>
      </c>
      <c r="L203" s="22" t="str">
        <f t="shared" si="4"/>
        <v>OK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50"/>
      <c r="Z203" s="50"/>
      <c r="AA203" s="50"/>
      <c r="AB203" s="50"/>
    </row>
    <row r="204" spans="1:28" ht="39.950000000000003" customHeight="1" x14ac:dyDescent="0.25">
      <c r="A204" s="69"/>
      <c r="B204" s="66"/>
      <c r="C204" s="37">
        <v>201</v>
      </c>
      <c r="D204" s="63"/>
      <c r="E204" s="42" t="s">
        <v>45</v>
      </c>
      <c r="F204" s="43" t="s">
        <v>38</v>
      </c>
      <c r="G204" s="43" t="s">
        <v>107</v>
      </c>
      <c r="H204" s="43" t="s">
        <v>30</v>
      </c>
      <c r="I204" s="41">
        <v>34.21</v>
      </c>
      <c r="J204" s="16">
        <v>0</v>
      </c>
      <c r="K204" s="21">
        <f t="shared" si="6"/>
        <v>0</v>
      </c>
      <c r="L204" s="22" t="str">
        <f t="shared" si="4"/>
        <v>OK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50"/>
      <c r="Z204" s="50"/>
      <c r="AA204" s="50"/>
      <c r="AB204" s="50"/>
    </row>
    <row r="205" spans="1:28" ht="39.950000000000003" customHeight="1" x14ac:dyDescent="0.25">
      <c r="A205" s="69"/>
      <c r="B205" s="66"/>
      <c r="C205" s="37">
        <v>202</v>
      </c>
      <c r="D205" s="63"/>
      <c r="E205" s="42" t="s">
        <v>47</v>
      </c>
      <c r="F205" s="43" t="s">
        <v>38</v>
      </c>
      <c r="G205" s="43" t="s">
        <v>108</v>
      </c>
      <c r="H205" s="43" t="s">
        <v>30</v>
      </c>
      <c r="I205" s="41">
        <v>27</v>
      </c>
      <c r="J205" s="16">
        <v>0</v>
      </c>
      <c r="K205" s="21">
        <f t="shared" si="6"/>
        <v>0</v>
      </c>
      <c r="L205" s="22" t="str">
        <f t="shared" si="4"/>
        <v>OK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50"/>
      <c r="Z205" s="50"/>
      <c r="AA205" s="50"/>
      <c r="AB205" s="50"/>
    </row>
    <row r="206" spans="1:28" ht="39.950000000000003" customHeight="1" x14ac:dyDescent="0.25">
      <c r="A206" s="69"/>
      <c r="B206" s="66"/>
      <c r="C206" s="37">
        <v>203</v>
      </c>
      <c r="D206" s="63"/>
      <c r="E206" s="42" t="s">
        <v>49</v>
      </c>
      <c r="F206" s="43" t="s">
        <v>38</v>
      </c>
      <c r="G206" s="43" t="s">
        <v>109</v>
      </c>
      <c r="H206" s="43" t="s">
        <v>30</v>
      </c>
      <c r="I206" s="41">
        <v>18</v>
      </c>
      <c r="J206" s="16">
        <v>0</v>
      </c>
      <c r="K206" s="21">
        <f t="shared" si="6"/>
        <v>0</v>
      </c>
      <c r="L206" s="22" t="str">
        <f t="shared" si="4"/>
        <v>OK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50"/>
      <c r="Z206" s="50"/>
      <c r="AA206" s="50"/>
      <c r="AB206" s="50"/>
    </row>
    <row r="207" spans="1:28" ht="39.950000000000003" customHeight="1" x14ac:dyDescent="0.25">
      <c r="A207" s="69"/>
      <c r="B207" s="66"/>
      <c r="C207" s="37">
        <v>204</v>
      </c>
      <c r="D207" s="63"/>
      <c r="E207" s="42" t="s">
        <v>51</v>
      </c>
      <c r="F207" s="43" t="s">
        <v>38</v>
      </c>
      <c r="G207" s="43" t="s">
        <v>110</v>
      </c>
      <c r="H207" s="43" t="s">
        <v>30</v>
      </c>
      <c r="I207" s="41">
        <v>240.3</v>
      </c>
      <c r="J207" s="16">
        <v>0</v>
      </c>
      <c r="K207" s="21">
        <f t="shared" si="6"/>
        <v>0</v>
      </c>
      <c r="L207" s="22" t="str">
        <f t="shared" si="4"/>
        <v>OK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50"/>
      <c r="Z207" s="50"/>
      <c r="AA207" s="50"/>
      <c r="AB207" s="50"/>
    </row>
    <row r="208" spans="1:28" ht="39.950000000000003" customHeight="1" x14ac:dyDescent="0.25">
      <c r="A208" s="69"/>
      <c r="B208" s="66"/>
      <c r="C208" s="37">
        <v>205</v>
      </c>
      <c r="D208" s="63"/>
      <c r="E208" s="42" t="s">
        <v>53</v>
      </c>
      <c r="F208" s="43" t="s">
        <v>38</v>
      </c>
      <c r="G208" s="43" t="s">
        <v>111</v>
      </c>
      <c r="H208" s="43" t="s">
        <v>30</v>
      </c>
      <c r="I208" s="41">
        <v>262.35000000000002</v>
      </c>
      <c r="J208" s="16">
        <v>0</v>
      </c>
      <c r="K208" s="21">
        <f t="shared" si="6"/>
        <v>0</v>
      </c>
      <c r="L208" s="22" t="str">
        <f t="shared" si="4"/>
        <v>OK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50"/>
      <c r="Z208" s="50"/>
      <c r="AA208" s="50"/>
      <c r="AB208" s="50"/>
    </row>
    <row r="209" spans="1:28" ht="39.950000000000003" customHeight="1" x14ac:dyDescent="0.25">
      <c r="A209" s="69"/>
      <c r="B209" s="66"/>
      <c r="C209" s="37">
        <v>206</v>
      </c>
      <c r="D209" s="63"/>
      <c r="E209" s="42" t="s">
        <v>55</v>
      </c>
      <c r="F209" s="43" t="s">
        <v>38</v>
      </c>
      <c r="G209" s="43" t="s">
        <v>112</v>
      </c>
      <c r="H209" s="43" t="s">
        <v>30</v>
      </c>
      <c r="I209" s="41">
        <v>78.8</v>
      </c>
      <c r="J209" s="16">
        <v>0</v>
      </c>
      <c r="K209" s="21">
        <f t="shared" si="6"/>
        <v>0</v>
      </c>
      <c r="L209" s="22" t="str">
        <f t="shared" si="4"/>
        <v>OK</v>
      </c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50"/>
      <c r="Z209" s="50"/>
      <c r="AA209" s="50"/>
      <c r="AB209" s="50"/>
    </row>
    <row r="210" spans="1:28" ht="39.950000000000003" customHeight="1" x14ac:dyDescent="0.25">
      <c r="A210" s="69"/>
      <c r="B210" s="66"/>
      <c r="C210" s="37">
        <v>207</v>
      </c>
      <c r="D210" s="63"/>
      <c r="E210" s="42" t="s">
        <v>57</v>
      </c>
      <c r="F210" s="43" t="s">
        <v>38</v>
      </c>
      <c r="G210" s="43" t="s">
        <v>113</v>
      </c>
      <c r="H210" s="43" t="s">
        <v>30</v>
      </c>
      <c r="I210" s="41">
        <v>33.17</v>
      </c>
      <c r="J210" s="16">
        <v>0</v>
      </c>
      <c r="K210" s="21">
        <f t="shared" si="6"/>
        <v>0</v>
      </c>
      <c r="L210" s="22" t="str">
        <f t="shared" si="4"/>
        <v>OK</v>
      </c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50"/>
      <c r="Z210" s="50"/>
      <c r="AA210" s="50"/>
      <c r="AB210" s="50"/>
    </row>
    <row r="211" spans="1:28" ht="39.950000000000003" customHeight="1" x14ac:dyDescent="0.25">
      <c r="A211" s="69"/>
      <c r="B211" s="66"/>
      <c r="C211" s="37">
        <v>208</v>
      </c>
      <c r="D211" s="63"/>
      <c r="E211" s="42" t="s">
        <v>59</v>
      </c>
      <c r="F211" s="43" t="s">
        <v>38</v>
      </c>
      <c r="G211" s="43" t="s">
        <v>114</v>
      </c>
      <c r="H211" s="43" t="s">
        <v>30</v>
      </c>
      <c r="I211" s="41">
        <v>74.31</v>
      </c>
      <c r="J211" s="16">
        <v>0</v>
      </c>
      <c r="K211" s="21">
        <f t="shared" si="6"/>
        <v>0</v>
      </c>
      <c r="L211" s="22" t="str">
        <f t="shared" si="4"/>
        <v>OK</v>
      </c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50"/>
      <c r="Z211" s="50"/>
      <c r="AA211" s="50"/>
      <c r="AB211" s="50"/>
    </row>
    <row r="212" spans="1:28" ht="39.950000000000003" customHeight="1" x14ac:dyDescent="0.25">
      <c r="A212" s="69"/>
      <c r="B212" s="66"/>
      <c r="C212" s="37">
        <v>209</v>
      </c>
      <c r="D212" s="63"/>
      <c r="E212" s="42" t="s">
        <v>61</v>
      </c>
      <c r="F212" s="43" t="s">
        <v>38</v>
      </c>
      <c r="G212" s="43" t="s">
        <v>115</v>
      </c>
      <c r="H212" s="43" t="s">
        <v>30</v>
      </c>
      <c r="I212" s="41">
        <v>124.47</v>
      </c>
      <c r="J212" s="16">
        <v>0</v>
      </c>
      <c r="K212" s="21">
        <f t="shared" si="6"/>
        <v>0</v>
      </c>
      <c r="L212" s="22" t="str">
        <f t="shared" si="4"/>
        <v>OK</v>
      </c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50"/>
      <c r="Z212" s="50"/>
      <c r="AA212" s="50"/>
      <c r="AB212" s="50"/>
    </row>
    <row r="213" spans="1:28" ht="39.950000000000003" customHeight="1" x14ac:dyDescent="0.25">
      <c r="A213" s="69"/>
      <c r="B213" s="66"/>
      <c r="C213" s="37">
        <v>210</v>
      </c>
      <c r="D213" s="63"/>
      <c r="E213" s="42" t="s">
        <v>63</v>
      </c>
      <c r="F213" s="43" t="s">
        <v>126</v>
      </c>
      <c r="G213" s="43" t="s">
        <v>116</v>
      </c>
      <c r="H213" s="43" t="s">
        <v>30</v>
      </c>
      <c r="I213" s="41">
        <v>1329.2</v>
      </c>
      <c r="J213" s="16">
        <v>0</v>
      </c>
      <c r="K213" s="21">
        <f t="shared" si="6"/>
        <v>0</v>
      </c>
      <c r="L213" s="22" t="str">
        <f t="shared" si="4"/>
        <v>OK</v>
      </c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50"/>
      <c r="Z213" s="50"/>
      <c r="AA213" s="50"/>
      <c r="AB213" s="50"/>
    </row>
    <row r="214" spans="1:28" ht="39.950000000000003" customHeight="1" x14ac:dyDescent="0.25">
      <c r="A214" s="69"/>
      <c r="B214" s="66"/>
      <c r="C214" s="37">
        <v>211</v>
      </c>
      <c r="D214" s="63"/>
      <c r="E214" s="42" t="s">
        <v>65</v>
      </c>
      <c r="F214" s="43" t="s">
        <v>126</v>
      </c>
      <c r="G214" s="43" t="s">
        <v>116</v>
      </c>
      <c r="H214" s="43" t="s">
        <v>30</v>
      </c>
      <c r="I214" s="41">
        <v>699.21</v>
      </c>
      <c r="J214" s="16">
        <v>0</v>
      </c>
      <c r="K214" s="21">
        <f t="shared" si="6"/>
        <v>0</v>
      </c>
      <c r="L214" s="22" t="str">
        <f t="shared" si="4"/>
        <v>OK</v>
      </c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50"/>
      <c r="Z214" s="50"/>
      <c r="AA214" s="50"/>
      <c r="AB214" s="50"/>
    </row>
    <row r="215" spans="1:28" ht="39.950000000000003" customHeight="1" x14ac:dyDescent="0.25">
      <c r="A215" s="69"/>
      <c r="B215" s="66"/>
      <c r="C215" s="37">
        <v>212</v>
      </c>
      <c r="D215" s="63"/>
      <c r="E215" s="42" t="s">
        <v>66</v>
      </c>
      <c r="F215" s="43" t="s">
        <v>126</v>
      </c>
      <c r="G215" s="43" t="s">
        <v>117</v>
      </c>
      <c r="H215" s="43" t="s">
        <v>30</v>
      </c>
      <c r="I215" s="41">
        <v>160</v>
      </c>
      <c r="J215" s="16">
        <v>0</v>
      </c>
      <c r="K215" s="21">
        <f t="shared" si="6"/>
        <v>0</v>
      </c>
      <c r="L215" s="22" t="str">
        <f t="shared" si="4"/>
        <v>OK</v>
      </c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50"/>
      <c r="Z215" s="50"/>
      <c r="AA215" s="50"/>
      <c r="AB215" s="50"/>
    </row>
    <row r="216" spans="1:28" ht="39.950000000000003" customHeight="1" x14ac:dyDescent="0.25">
      <c r="A216" s="69"/>
      <c r="B216" s="66"/>
      <c r="C216" s="37">
        <v>213</v>
      </c>
      <c r="D216" s="63"/>
      <c r="E216" s="42" t="s">
        <v>70</v>
      </c>
      <c r="F216" s="43" t="s">
        <v>126</v>
      </c>
      <c r="G216" s="43" t="s">
        <v>138</v>
      </c>
      <c r="H216" s="43" t="s">
        <v>30</v>
      </c>
      <c r="I216" s="41">
        <v>242</v>
      </c>
      <c r="J216" s="16">
        <v>0</v>
      </c>
      <c r="K216" s="21">
        <f t="shared" si="6"/>
        <v>0</v>
      </c>
      <c r="L216" s="22" t="str">
        <f t="shared" si="4"/>
        <v>OK</v>
      </c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50"/>
      <c r="Z216" s="50"/>
      <c r="AA216" s="50"/>
      <c r="AB216" s="50"/>
    </row>
    <row r="217" spans="1:28" ht="39.950000000000003" customHeight="1" x14ac:dyDescent="0.25">
      <c r="A217" s="69"/>
      <c r="B217" s="66"/>
      <c r="C217" s="37">
        <v>214</v>
      </c>
      <c r="D217" s="63"/>
      <c r="E217" s="42" t="s">
        <v>71</v>
      </c>
      <c r="F217" s="43" t="s">
        <v>126</v>
      </c>
      <c r="G217" s="43" t="s">
        <v>72</v>
      </c>
      <c r="H217" s="43" t="s">
        <v>30</v>
      </c>
      <c r="I217" s="41">
        <v>164.74</v>
      </c>
      <c r="J217" s="16">
        <v>0</v>
      </c>
      <c r="K217" s="21">
        <f t="shared" si="6"/>
        <v>0</v>
      </c>
      <c r="L217" s="22" t="str">
        <f t="shared" si="4"/>
        <v>OK</v>
      </c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50"/>
      <c r="Z217" s="50"/>
      <c r="AA217" s="50"/>
      <c r="AB217" s="50"/>
    </row>
    <row r="218" spans="1:28" ht="39.950000000000003" customHeight="1" x14ac:dyDescent="0.25">
      <c r="A218" s="69"/>
      <c r="B218" s="66"/>
      <c r="C218" s="37">
        <v>215</v>
      </c>
      <c r="D218" s="63"/>
      <c r="E218" s="42" t="s">
        <v>73</v>
      </c>
      <c r="F218" s="43" t="s">
        <v>126</v>
      </c>
      <c r="G218" s="43" t="s">
        <v>102</v>
      </c>
      <c r="H218" s="43" t="s">
        <v>30</v>
      </c>
      <c r="I218" s="41">
        <v>960</v>
      </c>
      <c r="J218" s="16">
        <v>0</v>
      </c>
      <c r="K218" s="21">
        <f t="shared" si="6"/>
        <v>0</v>
      </c>
      <c r="L218" s="22" t="str">
        <f t="shared" si="4"/>
        <v>OK</v>
      </c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50"/>
      <c r="Z218" s="50"/>
      <c r="AA218" s="50"/>
      <c r="AB218" s="50"/>
    </row>
    <row r="219" spans="1:28" ht="39.950000000000003" customHeight="1" x14ac:dyDescent="0.25">
      <c r="A219" s="69"/>
      <c r="B219" s="66"/>
      <c r="C219" s="37">
        <v>216</v>
      </c>
      <c r="D219" s="63"/>
      <c r="E219" s="42" t="s">
        <v>75</v>
      </c>
      <c r="F219" s="43" t="s">
        <v>126</v>
      </c>
      <c r="G219" s="43" t="s">
        <v>103</v>
      </c>
      <c r="H219" s="43" t="s">
        <v>30</v>
      </c>
      <c r="I219" s="41">
        <v>1340</v>
      </c>
      <c r="J219" s="16">
        <v>0</v>
      </c>
      <c r="K219" s="21">
        <f t="shared" si="6"/>
        <v>0</v>
      </c>
      <c r="L219" s="22" t="str">
        <f t="shared" si="4"/>
        <v>OK</v>
      </c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50"/>
      <c r="Z219" s="50"/>
      <c r="AA219" s="50"/>
      <c r="AB219" s="50"/>
    </row>
    <row r="220" spans="1:28" ht="39.950000000000003" customHeight="1" x14ac:dyDescent="0.25">
      <c r="A220" s="69"/>
      <c r="B220" s="66"/>
      <c r="C220" s="37">
        <v>217</v>
      </c>
      <c r="D220" s="63"/>
      <c r="E220" s="42" t="s">
        <v>77</v>
      </c>
      <c r="F220" s="43" t="s">
        <v>126</v>
      </c>
      <c r="G220" s="43" t="s">
        <v>138</v>
      </c>
      <c r="H220" s="43" t="s">
        <v>30</v>
      </c>
      <c r="I220" s="41">
        <v>610</v>
      </c>
      <c r="J220" s="16">
        <v>0</v>
      </c>
      <c r="K220" s="21">
        <f t="shared" si="6"/>
        <v>0</v>
      </c>
      <c r="L220" s="22" t="str">
        <f t="shared" si="4"/>
        <v>OK</v>
      </c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50"/>
      <c r="Z220" s="50"/>
      <c r="AA220" s="50"/>
      <c r="AB220" s="50"/>
    </row>
    <row r="221" spans="1:28" ht="39.950000000000003" customHeight="1" x14ac:dyDescent="0.25">
      <c r="A221" s="69"/>
      <c r="B221" s="66"/>
      <c r="C221" s="37">
        <v>218</v>
      </c>
      <c r="D221" s="63"/>
      <c r="E221" s="42" t="s">
        <v>78</v>
      </c>
      <c r="F221" s="43" t="s">
        <v>126</v>
      </c>
      <c r="G221" s="43" t="s">
        <v>138</v>
      </c>
      <c r="H221" s="43" t="s">
        <v>30</v>
      </c>
      <c r="I221" s="41">
        <v>1150</v>
      </c>
      <c r="J221" s="16">
        <v>0</v>
      </c>
      <c r="K221" s="21">
        <f t="shared" si="6"/>
        <v>0</v>
      </c>
      <c r="L221" s="22" t="str">
        <f t="shared" si="4"/>
        <v>OK</v>
      </c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50"/>
      <c r="Z221" s="50"/>
      <c r="AA221" s="50"/>
      <c r="AB221" s="50"/>
    </row>
    <row r="222" spans="1:28" ht="39.950000000000003" customHeight="1" x14ac:dyDescent="0.25">
      <c r="A222" s="69"/>
      <c r="B222" s="66"/>
      <c r="C222" s="37">
        <v>219</v>
      </c>
      <c r="D222" s="63"/>
      <c r="E222" s="42" t="s">
        <v>79</v>
      </c>
      <c r="F222" s="43" t="s">
        <v>126</v>
      </c>
      <c r="G222" s="43" t="s">
        <v>138</v>
      </c>
      <c r="H222" s="43" t="s">
        <v>30</v>
      </c>
      <c r="I222" s="41">
        <v>90</v>
      </c>
      <c r="J222" s="16">
        <v>0</v>
      </c>
      <c r="K222" s="21">
        <f t="shared" si="6"/>
        <v>0</v>
      </c>
      <c r="L222" s="22" t="str">
        <f t="shared" si="4"/>
        <v>OK</v>
      </c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50"/>
      <c r="Z222" s="50"/>
      <c r="AA222" s="50"/>
      <c r="AB222" s="50"/>
    </row>
    <row r="223" spans="1:28" ht="39.950000000000003" customHeight="1" x14ac:dyDescent="0.25">
      <c r="A223" s="69"/>
      <c r="B223" s="66"/>
      <c r="C223" s="37">
        <v>220</v>
      </c>
      <c r="D223" s="63"/>
      <c r="E223" s="42" t="s">
        <v>132</v>
      </c>
      <c r="F223" s="43" t="s">
        <v>126</v>
      </c>
      <c r="G223" s="43" t="s">
        <v>138</v>
      </c>
      <c r="H223" s="43" t="s">
        <v>30</v>
      </c>
      <c r="I223" s="41">
        <v>70</v>
      </c>
      <c r="J223" s="16">
        <v>0</v>
      </c>
      <c r="K223" s="21">
        <f t="shared" si="6"/>
        <v>0</v>
      </c>
      <c r="L223" s="22" t="str">
        <f t="shared" si="4"/>
        <v>OK</v>
      </c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50"/>
      <c r="Z223" s="50"/>
      <c r="AA223" s="50"/>
      <c r="AB223" s="50"/>
    </row>
    <row r="224" spans="1:28" ht="39.950000000000003" customHeight="1" x14ac:dyDescent="0.25">
      <c r="A224" s="69"/>
      <c r="B224" s="66"/>
      <c r="C224" s="37">
        <v>221</v>
      </c>
      <c r="D224" s="63"/>
      <c r="E224" s="42" t="s">
        <v>133</v>
      </c>
      <c r="F224" s="43" t="s">
        <v>38</v>
      </c>
      <c r="G224" s="43" t="s">
        <v>118</v>
      </c>
      <c r="H224" s="43" t="s">
        <v>30</v>
      </c>
      <c r="I224" s="41">
        <v>16.18</v>
      </c>
      <c r="J224" s="16">
        <v>0</v>
      </c>
      <c r="K224" s="21">
        <f t="shared" si="6"/>
        <v>0</v>
      </c>
      <c r="L224" s="22" t="str">
        <f t="shared" si="4"/>
        <v>OK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50"/>
      <c r="Z224" s="50"/>
      <c r="AA224" s="50"/>
      <c r="AB224" s="50"/>
    </row>
    <row r="225" spans="1:28" ht="39.950000000000003" customHeight="1" x14ac:dyDescent="0.25">
      <c r="A225" s="69"/>
      <c r="B225" s="66"/>
      <c r="C225" s="37">
        <v>222</v>
      </c>
      <c r="D225" s="63"/>
      <c r="E225" s="42" t="s">
        <v>136</v>
      </c>
      <c r="F225" s="43" t="s">
        <v>38</v>
      </c>
      <c r="G225" s="43" t="s">
        <v>119</v>
      </c>
      <c r="H225" s="43" t="s">
        <v>30</v>
      </c>
      <c r="I225" s="41">
        <v>45</v>
      </c>
      <c r="J225" s="16">
        <v>0</v>
      </c>
      <c r="K225" s="21">
        <f t="shared" si="6"/>
        <v>0</v>
      </c>
      <c r="L225" s="22" t="str">
        <f t="shared" si="4"/>
        <v>OK</v>
      </c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50"/>
      <c r="Z225" s="50"/>
      <c r="AA225" s="50"/>
      <c r="AB225" s="50"/>
    </row>
    <row r="226" spans="1:28" ht="39.950000000000003" customHeight="1" x14ac:dyDescent="0.25">
      <c r="A226" s="69"/>
      <c r="B226" s="66"/>
      <c r="C226" s="37">
        <v>223</v>
      </c>
      <c r="D226" s="63"/>
      <c r="E226" s="42" t="s">
        <v>137</v>
      </c>
      <c r="F226" s="43" t="s">
        <v>38</v>
      </c>
      <c r="G226" s="43" t="s">
        <v>120</v>
      </c>
      <c r="H226" s="43" t="s">
        <v>30</v>
      </c>
      <c r="I226" s="41">
        <v>30</v>
      </c>
      <c r="J226" s="16">
        <v>0</v>
      </c>
      <c r="K226" s="21">
        <f t="shared" si="6"/>
        <v>0</v>
      </c>
      <c r="L226" s="22" t="str">
        <f t="shared" si="4"/>
        <v>OK</v>
      </c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50"/>
      <c r="Z226" s="50"/>
      <c r="AA226" s="50"/>
      <c r="AB226" s="50"/>
    </row>
    <row r="227" spans="1:28" ht="39.950000000000003" customHeight="1" x14ac:dyDescent="0.25">
      <c r="A227" s="69"/>
      <c r="B227" s="66"/>
      <c r="C227" s="37">
        <v>224</v>
      </c>
      <c r="D227" s="63"/>
      <c r="E227" s="42" t="s">
        <v>87</v>
      </c>
      <c r="F227" s="43" t="s">
        <v>126</v>
      </c>
      <c r="G227" s="43" t="s">
        <v>138</v>
      </c>
      <c r="H227" s="43" t="s">
        <v>30</v>
      </c>
      <c r="I227" s="41">
        <v>400</v>
      </c>
      <c r="J227" s="16">
        <v>0</v>
      </c>
      <c r="K227" s="21">
        <f t="shared" si="6"/>
        <v>0</v>
      </c>
      <c r="L227" s="22" t="str">
        <f t="shared" si="4"/>
        <v>OK</v>
      </c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50"/>
      <c r="Z227" s="50"/>
      <c r="AA227" s="50"/>
      <c r="AB227" s="50"/>
    </row>
    <row r="228" spans="1:28" ht="39.950000000000003" customHeight="1" x14ac:dyDescent="0.25">
      <c r="A228" s="69"/>
      <c r="B228" s="66"/>
      <c r="C228" s="37">
        <v>225</v>
      </c>
      <c r="D228" s="63"/>
      <c r="E228" s="42" t="s">
        <v>90</v>
      </c>
      <c r="F228" s="43" t="s">
        <v>38</v>
      </c>
      <c r="G228" s="43" t="s">
        <v>138</v>
      </c>
      <c r="H228" s="43" t="s">
        <v>30</v>
      </c>
      <c r="I228" s="41">
        <v>190</v>
      </c>
      <c r="J228" s="16">
        <v>0</v>
      </c>
      <c r="K228" s="21">
        <f t="shared" si="6"/>
        <v>0</v>
      </c>
      <c r="L228" s="22" t="str">
        <f t="shared" si="4"/>
        <v>OK</v>
      </c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50"/>
      <c r="Z228" s="50"/>
      <c r="AA228" s="50"/>
      <c r="AB228" s="50"/>
    </row>
    <row r="229" spans="1:28" ht="39.950000000000003" customHeight="1" x14ac:dyDescent="0.25">
      <c r="A229" s="69"/>
      <c r="B229" s="66"/>
      <c r="C229" s="37">
        <v>226</v>
      </c>
      <c r="D229" s="63"/>
      <c r="E229" s="42" t="s">
        <v>91</v>
      </c>
      <c r="F229" s="43" t="s">
        <v>38</v>
      </c>
      <c r="G229" s="43" t="s">
        <v>138</v>
      </c>
      <c r="H229" s="43" t="s">
        <v>30</v>
      </c>
      <c r="I229" s="41">
        <v>100</v>
      </c>
      <c r="J229" s="16">
        <v>0</v>
      </c>
      <c r="K229" s="21">
        <f t="shared" si="6"/>
        <v>0</v>
      </c>
      <c r="L229" s="22" t="str">
        <f t="shared" si="4"/>
        <v>OK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50"/>
      <c r="Z229" s="50"/>
      <c r="AA229" s="50"/>
      <c r="AB229" s="50"/>
    </row>
    <row r="230" spans="1:28" ht="39.950000000000003" customHeight="1" x14ac:dyDescent="0.25">
      <c r="A230" s="69"/>
      <c r="B230" s="66"/>
      <c r="C230" s="37">
        <v>227</v>
      </c>
      <c r="D230" s="63"/>
      <c r="E230" s="42" t="s">
        <v>92</v>
      </c>
      <c r="F230" s="43" t="s">
        <v>38</v>
      </c>
      <c r="G230" s="43" t="s">
        <v>121</v>
      </c>
      <c r="H230" s="43" t="s">
        <v>30</v>
      </c>
      <c r="I230" s="41">
        <v>20</v>
      </c>
      <c r="J230" s="16">
        <v>0</v>
      </c>
      <c r="K230" s="21">
        <f t="shared" si="6"/>
        <v>0</v>
      </c>
      <c r="L230" s="22" t="str">
        <f t="shared" si="4"/>
        <v>OK</v>
      </c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50"/>
      <c r="Z230" s="50"/>
      <c r="AA230" s="50"/>
      <c r="AB230" s="50"/>
    </row>
    <row r="231" spans="1:28" ht="39.950000000000003" customHeight="1" x14ac:dyDescent="0.25">
      <c r="A231" s="69"/>
      <c r="B231" s="66"/>
      <c r="C231" s="37">
        <v>228</v>
      </c>
      <c r="D231" s="63"/>
      <c r="E231" s="42" t="s">
        <v>94</v>
      </c>
      <c r="F231" s="43" t="s">
        <v>126</v>
      </c>
      <c r="G231" s="43" t="s">
        <v>138</v>
      </c>
      <c r="H231" s="43" t="s">
        <v>30</v>
      </c>
      <c r="I231" s="41">
        <v>133</v>
      </c>
      <c r="J231" s="16">
        <v>0</v>
      </c>
      <c r="K231" s="21">
        <f t="shared" si="6"/>
        <v>0</v>
      </c>
      <c r="L231" s="22" t="str">
        <f t="shared" si="4"/>
        <v>OK</v>
      </c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50"/>
      <c r="Z231" s="50"/>
      <c r="AA231" s="50"/>
      <c r="AB231" s="50"/>
    </row>
    <row r="232" spans="1:28" ht="39.950000000000003" customHeight="1" x14ac:dyDescent="0.25">
      <c r="A232" s="70"/>
      <c r="B232" s="67"/>
      <c r="C232" s="37">
        <v>229</v>
      </c>
      <c r="D232" s="64"/>
      <c r="E232" s="42" t="s">
        <v>95</v>
      </c>
      <c r="F232" s="43" t="s">
        <v>126</v>
      </c>
      <c r="G232" s="43" t="s">
        <v>138</v>
      </c>
      <c r="H232" s="43" t="s">
        <v>30</v>
      </c>
      <c r="I232" s="41">
        <v>204.77</v>
      </c>
      <c r="J232" s="16">
        <v>0</v>
      </c>
      <c r="K232" s="21">
        <f t="shared" si="6"/>
        <v>0</v>
      </c>
      <c r="L232" s="22" t="str">
        <f t="shared" si="4"/>
        <v>OK</v>
      </c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50"/>
      <c r="Z232" s="50"/>
      <c r="AA232" s="50"/>
      <c r="AB232" s="50"/>
    </row>
    <row r="233" spans="1:28" ht="39.950000000000003" customHeight="1" x14ac:dyDescent="0.25">
      <c r="A233" s="68" t="s">
        <v>146</v>
      </c>
      <c r="B233" s="65">
        <v>7</v>
      </c>
      <c r="C233" s="37">
        <v>230</v>
      </c>
      <c r="D233" s="62" t="s">
        <v>125</v>
      </c>
      <c r="E233" s="42" t="s">
        <v>28</v>
      </c>
      <c r="F233" s="43" t="s">
        <v>126</v>
      </c>
      <c r="G233" s="43" t="s">
        <v>138</v>
      </c>
      <c r="H233" s="43" t="s">
        <v>30</v>
      </c>
      <c r="I233" s="41">
        <v>177</v>
      </c>
      <c r="J233" s="16">
        <v>0</v>
      </c>
      <c r="K233" s="21">
        <f t="shared" si="6"/>
        <v>0</v>
      </c>
      <c r="L233" s="22" t="str">
        <f t="shared" si="4"/>
        <v>OK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50"/>
      <c r="Z233" s="50"/>
      <c r="AA233" s="50"/>
      <c r="AB233" s="50"/>
    </row>
    <row r="234" spans="1:28" ht="39.950000000000003" customHeight="1" x14ac:dyDescent="0.25">
      <c r="A234" s="69"/>
      <c r="B234" s="66"/>
      <c r="C234" s="37">
        <v>231</v>
      </c>
      <c r="D234" s="63"/>
      <c r="E234" s="42" t="s">
        <v>31</v>
      </c>
      <c r="F234" s="43" t="s">
        <v>32</v>
      </c>
      <c r="G234" s="43" t="s">
        <v>138</v>
      </c>
      <c r="H234" s="43" t="s">
        <v>30</v>
      </c>
      <c r="I234" s="41">
        <v>20</v>
      </c>
      <c r="J234" s="16">
        <v>0</v>
      </c>
      <c r="K234" s="21">
        <f t="shared" si="6"/>
        <v>0</v>
      </c>
      <c r="L234" s="22" t="str">
        <f t="shared" si="4"/>
        <v>OK</v>
      </c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50"/>
      <c r="Z234" s="50"/>
      <c r="AA234" s="50"/>
      <c r="AB234" s="50"/>
    </row>
    <row r="235" spans="1:28" ht="39.950000000000003" customHeight="1" x14ac:dyDescent="0.25">
      <c r="A235" s="69"/>
      <c r="B235" s="66"/>
      <c r="C235" s="37">
        <v>232</v>
      </c>
      <c r="D235" s="63"/>
      <c r="E235" s="42" t="s">
        <v>33</v>
      </c>
      <c r="F235" s="43" t="s">
        <v>126</v>
      </c>
      <c r="G235" s="43" t="s">
        <v>138</v>
      </c>
      <c r="H235" s="43" t="s">
        <v>30</v>
      </c>
      <c r="I235" s="41">
        <v>32</v>
      </c>
      <c r="J235" s="16">
        <v>0</v>
      </c>
      <c r="K235" s="21">
        <f t="shared" si="6"/>
        <v>0</v>
      </c>
      <c r="L235" s="22" t="str">
        <f t="shared" si="4"/>
        <v>OK</v>
      </c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50"/>
      <c r="Z235" s="50"/>
      <c r="AA235" s="50"/>
      <c r="AB235" s="50"/>
    </row>
    <row r="236" spans="1:28" ht="39.950000000000003" customHeight="1" x14ac:dyDescent="0.25">
      <c r="A236" s="69"/>
      <c r="B236" s="66"/>
      <c r="C236" s="37">
        <v>233</v>
      </c>
      <c r="D236" s="63"/>
      <c r="E236" s="42" t="s">
        <v>34</v>
      </c>
      <c r="F236" s="43" t="s">
        <v>126</v>
      </c>
      <c r="G236" s="43" t="s">
        <v>102</v>
      </c>
      <c r="H236" s="43" t="s">
        <v>30</v>
      </c>
      <c r="I236" s="41">
        <v>52</v>
      </c>
      <c r="J236" s="16">
        <v>0</v>
      </c>
      <c r="K236" s="21">
        <f t="shared" si="6"/>
        <v>0</v>
      </c>
      <c r="L236" s="22" t="str">
        <f t="shared" si="4"/>
        <v>OK</v>
      </c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50"/>
      <c r="Z236" s="50"/>
      <c r="AA236" s="50"/>
      <c r="AB236" s="50"/>
    </row>
    <row r="237" spans="1:28" ht="39.950000000000003" customHeight="1" x14ac:dyDescent="0.25">
      <c r="A237" s="69"/>
      <c r="B237" s="66"/>
      <c r="C237" s="37">
        <v>234</v>
      </c>
      <c r="D237" s="63"/>
      <c r="E237" s="42" t="s">
        <v>36</v>
      </c>
      <c r="F237" s="43" t="s">
        <v>126</v>
      </c>
      <c r="G237" s="43" t="s">
        <v>103</v>
      </c>
      <c r="H237" s="43" t="s">
        <v>30</v>
      </c>
      <c r="I237" s="41">
        <v>75</v>
      </c>
      <c r="J237" s="16">
        <v>0</v>
      </c>
      <c r="K237" s="21">
        <f t="shared" si="6"/>
        <v>0</v>
      </c>
      <c r="L237" s="22" t="str">
        <f t="shared" si="4"/>
        <v>OK</v>
      </c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50"/>
      <c r="Z237" s="50"/>
      <c r="AA237" s="50"/>
      <c r="AB237" s="50"/>
    </row>
    <row r="238" spans="1:28" ht="39.950000000000003" customHeight="1" x14ac:dyDescent="0.25">
      <c r="A238" s="69"/>
      <c r="B238" s="66"/>
      <c r="C238" s="37">
        <v>235</v>
      </c>
      <c r="D238" s="63"/>
      <c r="E238" s="42" t="s">
        <v>128</v>
      </c>
      <c r="F238" s="43" t="s">
        <v>126</v>
      </c>
      <c r="G238" s="43" t="s">
        <v>138</v>
      </c>
      <c r="H238" s="43" t="s">
        <v>30</v>
      </c>
      <c r="I238" s="41">
        <v>6.59</v>
      </c>
      <c r="J238" s="16">
        <v>0</v>
      </c>
      <c r="K238" s="21">
        <f t="shared" si="6"/>
        <v>0</v>
      </c>
      <c r="L238" s="22" t="str">
        <f t="shared" si="4"/>
        <v>OK</v>
      </c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50"/>
      <c r="Z238" s="50"/>
      <c r="AA238" s="50"/>
      <c r="AB238" s="50"/>
    </row>
    <row r="239" spans="1:28" ht="39.950000000000003" customHeight="1" x14ac:dyDescent="0.25">
      <c r="A239" s="69"/>
      <c r="B239" s="66"/>
      <c r="C239" s="37">
        <v>236</v>
      </c>
      <c r="D239" s="63"/>
      <c r="E239" s="42" t="s">
        <v>129</v>
      </c>
      <c r="F239" s="43" t="s">
        <v>38</v>
      </c>
      <c r="G239" s="43" t="s">
        <v>104</v>
      </c>
      <c r="H239" s="43" t="s">
        <v>30</v>
      </c>
      <c r="I239" s="41">
        <v>13.33</v>
      </c>
      <c r="J239" s="16">
        <v>0</v>
      </c>
      <c r="K239" s="21">
        <f t="shared" si="6"/>
        <v>0</v>
      </c>
      <c r="L239" s="22" t="str">
        <f t="shared" si="4"/>
        <v>OK</v>
      </c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50"/>
      <c r="Z239" s="50"/>
      <c r="AA239" s="50"/>
      <c r="AB239" s="50"/>
    </row>
    <row r="240" spans="1:28" ht="39.950000000000003" customHeight="1" x14ac:dyDescent="0.25">
      <c r="A240" s="69"/>
      <c r="B240" s="66"/>
      <c r="C240" s="37">
        <v>237</v>
      </c>
      <c r="D240" s="63"/>
      <c r="E240" s="42" t="s">
        <v>130</v>
      </c>
      <c r="F240" s="43" t="s">
        <v>38</v>
      </c>
      <c r="G240" s="43" t="s">
        <v>105</v>
      </c>
      <c r="H240" s="43" t="s">
        <v>30</v>
      </c>
      <c r="I240" s="41">
        <v>19.63</v>
      </c>
      <c r="J240" s="16">
        <v>0</v>
      </c>
      <c r="K240" s="21">
        <f t="shared" si="6"/>
        <v>0</v>
      </c>
      <c r="L240" s="22" t="str">
        <f t="shared" si="4"/>
        <v>OK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50"/>
      <c r="Z240" s="50"/>
      <c r="AA240" s="50"/>
      <c r="AB240" s="50"/>
    </row>
    <row r="241" spans="1:28" ht="39.950000000000003" customHeight="1" x14ac:dyDescent="0.25">
      <c r="A241" s="69"/>
      <c r="B241" s="66"/>
      <c r="C241" s="37">
        <v>238</v>
      </c>
      <c r="D241" s="63"/>
      <c r="E241" s="42" t="s">
        <v>131</v>
      </c>
      <c r="F241" s="43" t="s">
        <v>38</v>
      </c>
      <c r="G241" s="43" t="s">
        <v>106</v>
      </c>
      <c r="H241" s="43" t="s">
        <v>30</v>
      </c>
      <c r="I241" s="41">
        <v>13</v>
      </c>
      <c r="J241" s="16">
        <v>0</v>
      </c>
      <c r="K241" s="21">
        <f t="shared" si="6"/>
        <v>0</v>
      </c>
      <c r="L241" s="22" t="str">
        <f t="shared" si="4"/>
        <v>OK</v>
      </c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50"/>
      <c r="Z241" s="50"/>
      <c r="AA241" s="50"/>
      <c r="AB241" s="50"/>
    </row>
    <row r="242" spans="1:28" ht="39.950000000000003" customHeight="1" x14ac:dyDescent="0.25">
      <c r="A242" s="69"/>
      <c r="B242" s="66"/>
      <c r="C242" s="37">
        <v>239</v>
      </c>
      <c r="D242" s="63"/>
      <c r="E242" s="42" t="s">
        <v>42</v>
      </c>
      <c r="F242" s="43" t="s">
        <v>11</v>
      </c>
      <c r="G242" s="43" t="s">
        <v>138</v>
      </c>
      <c r="H242" s="43" t="s">
        <v>30</v>
      </c>
      <c r="I242" s="41">
        <v>50.51</v>
      </c>
      <c r="J242" s="16">
        <v>0</v>
      </c>
      <c r="K242" s="21">
        <f t="shared" si="6"/>
        <v>0</v>
      </c>
      <c r="L242" s="22" t="str">
        <f t="shared" si="4"/>
        <v>OK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50"/>
      <c r="Z242" s="50"/>
      <c r="AA242" s="50"/>
      <c r="AB242" s="50"/>
    </row>
    <row r="243" spans="1:28" ht="39.950000000000003" customHeight="1" x14ac:dyDescent="0.25">
      <c r="A243" s="69"/>
      <c r="B243" s="66"/>
      <c r="C243" s="37">
        <v>240</v>
      </c>
      <c r="D243" s="63"/>
      <c r="E243" s="42" t="s">
        <v>43</v>
      </c>
      <c r="F243" s="43" t="s">
        <v>44</v>
      </c>
      <c r="G243" s="43" t="s">
        <v>138</v>
      </c>
      <c r="H243" s="43" t="s">
        <v>30</v>
      </c>
      <c r="I243" s="41">
        <v>25.04</v>
      </c>
      <c r="J243" s="16">
        <v>0</v>
      </c>
      <c r="K243" s="21">
        <f t="shared" si="6"/>
        <v>0</v>
      </c>
      <c r="L243" s="22" t="str">
        <f t="shared" si="4"/>
        <v>OK</v>
      </c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50"/>
      <c r="Z243" s="50"/>
      <c r="AA243" s="50"/>
      <c r="AB243" s="50"/>
    </row>
    <row r="244" spans="1:28" ht="39.950000000000003" customHeight="1" x14ac:dyDescent="0.25">
      <c r="A244" s="69"/>
      <c r="B244" s="66"/>
      <c r="C244" s="37">
        <v>241</v>
      </c>
      <c r="D244" s="63"/>
      <c r="E244" s="42" t="s">
        <v>45</v>
      </c>
      <c r="F244" s="43" t="s">
        <v>38</v>
      </c>
      <c r="G244" s="43" t="s">
        <v>107</v>
      </c>
      <c r="H244" s="43" t="s">
        <v>30</v>
      </c>
      <c r="I244" s="41">
        <v>34.21</v>
      </c>
      <c r="J244" s="16">
        <v>0</v>
      </c>
      <c r="K244" s="21">
        <f t="shared" si="6"/>
        <v>0</v>
      </c>
      <c r="L244" s="22" t="str">
        <f t="shared" si="4"/>
        <v>OK</v>
      </c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50"/>
      <c r="Z244" s="50"/>
      <c r="AA244" s="50"/>
      <c r="AB244" s="50"/>
    </row>
    <row r="245" spans="1:28" ht="39.950000000000003" customHeight="1" x14ac:dyDescent="0.25">
      <c r="A245" s="69"/>
      <c r="B245" s="66"/>
      <c r="C245" s="37">
        <v>242</v>
      </c>
      <c r="D245" s="63"/>
      <c r="E245" s="42" t="s">
        <v>47</v>
      </c>
      <c r="F245" s="43" t="s">
        <v>38</v>
      </c>
      <c r="G245" s="43" t="s">
        <v>108</v>
      </c>
      <c r="H245" s="43" t="s">
        <v>30</v>
      </c>
      <c r="I245" s="41">
        <v>27</v>
      </c>
      <c r="J245" s="16">
        <v>0</v>
      </c>
      <c r="K245" s="21">
        <f t="shared" si="6"/>
        <v>0</v>
      </c>
      <c r="L245" s="22" t="str">
        <f t="shared" si="4"/>
        <v>OK</v>
      </c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50"/>
      <c r="Z245" s="50"/>
      <c r="AA245" s="50"/>
      <c r="AB245" s="50"/>
    </row>
    <row r="246" spans="1:28" ht="39.950000000000003" customHeight="1" x14ac:dyDescent="0.25">
      <c r="A246" s="69"/>
      <c r="B246" s="66"/>
      <c r="C246" s="37">
        <v>243</v>
      </c>
      <c r="D246" s="63"/>
      <c r="E246" s="42" t="s">
        <v>49</v>
      </c>
      <c r="F246" s="43" t="s">
        <v>38</v>
      </c>
      <c r="G246" s="43" t="s">
        <v>109</v>
      </c>
      <c r="H246" s="43" t="s">
        <v>30</v>
      </c>
      <c r="I246" s="41">
        <v>18</v>
      </c>
      <c r="J246" s="16">
        <v>0</v>
      </c>
      <c r="K246" s="21">
        <f t="shared" si="6"/>
        <v>0</v>
      </c>
      <c r="L246" s="22" t="str">
        <f t="shared" si="4"/>
        <v>OK</v>
      </c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50"/>
      <c r="Z246" s="50"/>
      <c r="AA246" s="50"/>
      <c r="AB246" s="50"/>
    </row>
    <row r="247" spans="1:28" ht="39.950000000000003" customHeight="1" x14ac:dyDescent="0.25">
      <c r="A247" s="69"/>
      <c r="B247" s="66"/>
      <c r="C247" s="37">
        <v>244</v>
      </c>
      <c r="D247" s="63"/>
      <c r="E247" s="42" t="s">
        <v>51</v>
      </c>
      <c r="F247" s="43" t="s">
        <v>38</v>
      </c>
      <c r="G247" s="43" t="s">
        <v>110</v>
      </c>
      <c r="H247" s="43" t="s">
        <v>30</v>
      </c>
      <c r="I247" s="41">
        <v>240.3</v>
      </c>
      <c r="J247" s="16">
        <v>0</v>
      </c>
      <c r="K247" s="21">
        <f t="shared" si="6"/>
        <v>0</v>
      </c>
      <c r="L247" s="22" t="str">
        <f t="shared" si="4"/>
        <v>OK</v>
      </c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50"/>
      <c r="Z247" s="50"/>
      <c r="AA247" s="50"/>
      <c r="AB247" s="50"/>
    </row>
    <row r="248" spans="1:28" ht="39.950000000000003" customHeight="1" x14ac:dyDescent="0.25">
      <c r="A248" s="69"/>
      <c r="B248" s="66"/>
      <c r="C248" s="37">
        <v>245</v>
      </c>
      <c r="D248" s="63"/>
      <c r="E248" s="42" t="s">
        <v>53</v>
      </c>
      <c r="F248" s="43" t="s">
        <v>38</v>
      </c>
      <c r="G248" s="43" t="s">
        <v>111</v>
      </c>
      <c r="H248" s="43" t="s">
        <v>30</v>
      </c>
      <c r="I248" s="41">
        <v>262.35000000000002</v>
      </c>
      <c r="J248" s="16">
        <v>0</v>
      </c>
      <c r="K248" s="21">
        <f t="shared" si="6"/>
        <v>0</v>
      </c>
      <c r="L248" s="22" t="str">
        <f t="shared" si="4"/>
        <v>OK</v>
      </c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50"/>
      <c r="Z248" s="50"/>
      <c r="AA248" s="50"/>
      <c r="AB248" s="50"/>
    </row>
    <row r="249" spans="1:28" ht="39.950000000000003" customHeight="1" x14ac:dyDescent="0.25">
      <c r="A249" s="69"/>
      <c r="B249" s="66"/>
      <c r="C249" s="37">
        <v>246</v>
      </c>
      <c r="D249" s="63"/>
      <c r="E249" s="42" t="s">
        <v>55</v>
      </c>
      <c r="F249" s="43" t="s">
        <v>38</v>
      </c>
      <c r="G249" s="43" t="s">
        <v>122</v>
      </c>
      <c r="H249" s="43" t="s">
        <v>30</v>
      </c>
      <c r="I249" s="41">
        <v>78.8</v>
      </c>
      <c r="J249" s="16">
        <v>0</v>
      </c>
      <c r="K249" s="21">
        <f t="shared" ref="K249:K312" si="7">J249-(SUM(M249:AB249))</f>
        <v>0</v>
      </c>
      <c r="L249" s="22" t="str">
        <f t="shared" si="4"/>
        <v>OK</v>
      </c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50"/>
      <c r="Z249" s="50"/>
      <c r="AA249" s="50"/>
      <c r="AB249" s="50"/>
    </row>
    <row r="250" spans="1:28" ht="39.950000000000003" customHeight="1" x14ac:dyDescent="0.25">
      <c r="A250" s="69"/>
      <c r="B250" s="66"/>
      <c r="C250" s="37">
        <v>247</v>
      </c>
      <c r="D250" s="63"/>
      <c r="E250" s="42" t="s">
        <v>57</v>
      </c>
      <c r="F250" s="43" t="s">
        <v>38</v>
      </c>
      <c r="G250" s="43" t="s">
        <v>123</v>
      </c>
      <c r="H250" s="43" t="s">
        <v>30</v>
      </c>
      <c r="I250" s="41">
        <v>33.17</v>
      </c>
      <c r="J250" s="16">
        <v>0</v>
      </c>
      <c r="K250" s="21">
        <f t="shared" si="7"/>
        <v>0</v>
      </c>
      <c r="L250" s="22" t="str">
        <f t="shared" si="4"/>
        <v>OK</v>
      </c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50"/>
      <c r="Z250" s="50"/>
      <c r="AA250" s="50"/>
      <c r="AB250" s="50"/>
    </row>
    <row r="251" spans="1:28" ht="39.950000000000003" customHeight="1" x14ac:dyDescent="0.25">
      <c r="A251" s="69"/>
      <c r="B251" s="66"/>
      <c r="C251" s="37">
        <v>248</v>
      </c>
      <c r="D251" s="63"/>
      <c r="E251" s="42" t="s">
        <v>59</v>
      </c>
      <c r="F251" s="43" t="s">
        <v>38</v>
      </c>
      <c r="G251" s="43" t="s">
        <v>114</v>
      </c>
      <c r="H251" s="43" t="s">
        <v>30</v>
      </c>
      <c r="I251" s="41">
        <v>74.31</v>
      </c>
      <c r="J251" s="16">
        <v>0</v>
      </c>
      <c r="K251" s="21">
        <f t="shared" si="7"/>
        <v>0</v>
      </c>
      <c r="L251" s="22" t="str">
        <f t="shared" si="4"/>
        <v>OK</v>
      </c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50"/>
      <c r="Z251" s="50"/>
      <c r="AA251" s="50"/>
      <c r="AB251" s="50"/>
    </row>
    <row r="252" spans="1:28" ht="39.950000000000003" customHeight="1" x14ac:dyDescent="0.25">
      <c r="A252" s="69"/>
      <c r="B252" s="66"/>
      <c r="C252" s="37">
        <v>249</v>
      </c>
      <c r="D252" s="63"/>
      <c r="E252" s="42" t="s">
        <v>61</v>
      </c>
      <c r="F252" s="43" t="s">
        <v>38</v>
      </c>
      <c r="G252" s="43" t="s">
        <v>115</v>
      </c>
      <c r="H252" s="43" t="s">
        <v>30</v>
      </c>
      <c r="I252" s="41">
        <v>124.47</v>
      </c>
      <c r="J252" s="16">
        <v>0</v>
      </c>
      <c r="K252" s="21">
        <f t="shared" si="7"/>
        <v>0</v>
      </c>
      <c r="L252" s="22" t="str">
        <f t="shared" si="4"/>
        <v>OK</v>
      </c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50"/>
      <c r="Z252" s="50"/>
      <c r="AA252" s="50"/>
      <c r="AB252" s="50"/>
    </row>
    <row r="253" spans="1:28" ht="39.950000000000003" customHeight="1" x14ac:dyDescent="0.25">
      <c r="A253" s="69"/>
      <c r="B253" s="66"/>
      <c r="C253" s="37">
        <v>250</v>
      </c>
      <c r="D253" s="63"/>
      <c r="E253" s="42" t="s">
        <v>63</v>
      </c>
      <c r="F253" s="43" t="s">
        <v>126</v>
      </c>
      <c r="G253" s="43" t="s">
        <v>116</v>
      </c>
      <c r="H253" s="43" t="s">
        <v>30</v>
      </c>
      <c r="I253" s="41">
        <v>1329.82</v>
      </c>
      <c r="J253" s="16">
        <v>0</v>
      </c>
      <c r="K253" s="21">
        <f t="shared" si="7"/>
        <v>0</v>
      </c>
      <c r="L253" s="22" t="str">
        <f t="shared" si="4"/>
        <v>OK</v>
      </c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50"/>
      <c r="Z253" s="50"/>
      <c r="AA253" s="50"/>
      <c r="AB253" s="50"/>
    </row>
    <row r="254" spans="1:28" ht="39.950000000000003" customHeight="1" x14ac:dyDescent="0.25">
      <c r="A254" s="69"/>
      <c r="B254" s="66"/>
      <c r="C254" s="37">
        <v>251</v>
      </c>
      <c r="D254" s="63"/>
      <c r="E254" s="42" t="s">
        <v>65</v>
      </c>
      <c r="F254" s="43" t="s">
        <v>126</v>
      </c>
      <c r="G254" s="43" t="s">
        <v>116</v>
      </c>
      <c r="H254" s="43" t="s">
        <v>30</v>
      </c>
      <c r="I254" s="41">
        <v>699.21</v>
      </c>
      <c r="J254" s="16">
        <v>0</v>
      </c>
      <c r="K254" s="21">
        <f t="shared" si="7"/>
        <v>0</v>
      </c>
      <c r="L254" s="22" t="str">
        <f t="shared" si="4"/>
        <v>OK</v>
      </c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50"/>
      <c r="Z254" s="50"/>
      <c r="AA254" s="50"/>
      <c r="AB254" s="50"/>
    </row>
    <row r="255" spans="1:28" ht="39.950000000000003" customHeight="1" x14ac:dyDescent="0.25">
      <c r="A255" s="69"/>
      <c r="B255" s="66"/>
      <c r="C255" s="37">
        <v>252</v>
      </c>
      <c r="D255" s="63"/>
      <c r="E255" s="42" t="s">
        <v>66</v>
      </c>
      <c r="F255" s="43" t="s">
        <v>126</v>
      </c>
      <c r="G255" s="43" t="s">
        <v>117</v>
      </c>
      <c r="H255" s="43" t="s">
        <v>30</v>
      </c>
      <c r="I255" s="41">
        <v>160</v>
      </c>
      <c r="J255" s="16">
        <v>0</v>
      </c>
      <c r="K255" s="21">
        <f t="shared" si="7"/>
        <v>0</v>
      </c>
      <c r="L255" s="22" t="str">
        <f t="shared" si="4"/>
        <v>OK</v>
      </c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50"/>
      <c r="Z255" s="50"/>
      <c r="AA255" s="50"/>
      <c r="AB255" s="50"/>
    </row>
    <row r="256" spans="1:28" ht="39.950000000000003" customHeight="1" x14ac:dyDescent="0.25">
      <c r="A256" s="69"/>
      <c r="B256" s="66"/>
      <c r="C256" s="37">
        <v>253</v>
      </c>
      <c r="D256" s="63"/>
      <c r="E256" s="42" t="s">
        <v>70</v>
      </c>
      <c r="F256" s="43" t="s">
        <v>126</v>
      </c>
      <c r="G256" s="43" t="s">
        <v>138</v>
      </c>
      <c r="H256" s="43" t="s">
        <v>30</v>
      </c>
      <c r="I256" s="41">
        <v>433.26</v>
      </c>
      <c r="J256" s="16">
        <v>0</v>
      </c>
      <c r="K256" s="21">
        <f t="shared" si="7"/>
        <v>0</v>
      </c>
      <c r="L256" s="22" t="str">
        <f t="shared" si="4"/>
        <v>OK</v>
      </c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50"/>
      <c r="Z256" s="50"/>
      <c r="AA256" s="50"/>
      <c r="AB256" s="50"/>
    </row>
    <row r="257" spans="1:28" ht="39.950000000000003" customHeight="1" x14ac:dyDescent="0.25">
      <c r="A257" s="69"/>
      <c r="B257" s="66"/>
      <c r="C257" s="37">
        <v>254</v>
      </c>
      <c r="D257" s="63"/>
      <c r="E257" s="42" t="s">
        <v>71</v>
      </c>
      <c r="F257" s="43" t="s">
        <v>126</v>
      </c>
      <c r="G257" s="43" t="s">
        <v>72</v>
      </c>
      <c r="H257" s="43" t="s">
        <v>30</v>
      </c>
      <c r="I257" s="41">
        <v>164.74</v>
      </c>
      <c r="J257" s="16">
        <v>0</v>
      </c>
      <c r="K257" s="21">
        <f t="shared" si="7"/>
        <v>0</v>
      </c>
      <c r="L257" s="22" t="str">
        <f t="shared" si="4"/>
        <v>OK</v>
      </c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50"/>
      <c r="Z257" s="50"/>
      <c r="AA257" s="50"/>
      <c r="AB257" s="50"/>
    </row>
    <row r="258" spans="1:28" ht="39.950000000000003" customHeight="1" x14ac:dyDescent="0.25">
      <c r="A258" s="69"/>
      <c r="B258" s="66"/>
      <c r="C258" s="37">
        <v>255</v>
      </c>
      <c r="D258" s="63"/>
      <c r="E258" s="42" t="s">
        <v>73</v>
      </c>
      <c r="F258" s="43" t="s">
        <v>126</v>
      </c>
      <c r="G258" s="43" t="s">
        <v>102</v>
      </c>
      <c r="H258" s="43" t="s">
        <v>30</v>
      </c>
      <c r="I258" s="41">
        <v>960</v>
      </c>
      <c r="J258" s="16">
        <v>0</v>
      </c>
      <c r="K258" s="21">
        <f t="shared" si="7"/>
        <v>0</v>
      </c>
      <c r="L258" s="22" t="str">
        <f t="shared" si="4"/>
        <v>OK</v>
      </c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50"/>
      <c r="Z258" s="50"/>
      <c r="AA258" s="50"/>
      <c r="AB258" s="50"/>
    </row>
    <row r="259" spans="1:28" ht="39.950000000000003" customHeight="1" x14ac:dyDescent="0.25">
      <c r="A259" s="69"/>
      <c r="B259" s="66"/>
      <c r="C259" s="37">
        <v>256</v>
      </c>
      <c r="D259" s="63"/>
      <c r="E259" s="42" t="s">
        <v>75</v>
      </c>
      <c r="F259" s="43" t="s">
        <v>126</v>
      </c>
      <c r="G259" s="43" t="s">
        <v>103</v>
      </c>
      <c r="H259" s="43" t="s">
        <v>30</v>
      </c>
      <c r="I259" s="41">
        <v>1340</v>
      </c>
      <c r="J259" s="16">
        <v>0</v>
      </c>
      <c r="K259" s="21">
        <f t="shared" si="7"/>
        <v>0</v>
      </c>
      <c r="L259" s="22" t="str">
        <f t="shared" si="4"/>
        <v>OK</v>
      </c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50"/>
      <c r="Z259" s="50"/>
      <c r="AA259" s="50"/>
      <c r="AB259" s="50"/>
    </row>
    <row r="260" spans="1:28" ht="39.950000000000003" customHeight="1" x14ac:dyDescent="0.25">
      <c r="A260" s="69"/>
      <c r="B260" s="66"/>
      <c r="C260" s="37">
        <v>257</v>
      </c>
      <c r="D260" s="63"/>
      <c r="E260" s="42" t="s">
        <v>77</v>
      </c>
      <c r="F260" s="43" t="s">
        <v>126</v>
      </c>
      <c r="G260" s="43" t="s">
        <v>138</v>
      </c>
      <c r="H260" s="43" t="s">
        <v>30</v>
      </c>
      <c r="I260" s="41">
        <v>610.15</v>
      </c>
      <c r="J260" s="16">
        <v>0</v>
      </c>
      <c r="K260" s="21">
        <f t="shared" si="7"/>
        <v>0</v>
      </c>
      <c r="L260" s="22" t="str">
        <f t="shared" si="4"/>
        <v>OK</v>
      </c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50"/>
      <c r="Z260" s="50"/>
      <c r="AA260" s="50"/>
      <c r="AB260" s="50"/>
    </row>
    <row r="261" spans="1:28" ht="39.950000000000003" customHeight="1" x14ac:dyDescent="0.25">
      <c r="A261" s="69"/>
      <c r="B261" s="66"/>
      <c r="C261" s="37">
        <v>258</v>
      </c>
      <c r="D261" s="63"/>
      <c r="E261" s="42" t="s">
        <v>78</v>
      </c>
      <c r="F261" s="43" t="s">
        <v>126</v>
      </c>
      <c r="G261" s="43" t="s">
        <v>138</v>
      </c>
      <c r="H261" s="43" t="s">
        <v>30</v>
      </c>
      <c r="I261" s="41">
        <v>1150.1199999999999</v>
      </c>
      <c r="J261" s="16">
        <v>0</v>
      </c>
      <c r="K261" s="21">
        <f t="shared" si="7"/>
        <v>0</v>
      </c>
      <c r="L261" s="22" t="str">
        <f t="shared" si="4"/>
        <v>OK</v>
      </c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50"/>
      <c r="Z261" s="50"/>
      <c r="AA261" s="50"/>
      <c r="AB261" s="50"/>
    </row>
    <row r="262" spans="1:28" ht="39.950000000000003" customHeight="1" x14ac:dyDescent="0.25">
      <c r="A262" s="69"/>
      <c r="B262" s="66"/>
      <c r="C262" s="37">
        <v>259</v>
      </c>
      <c r="D262" s="63"/>
      <c r="E262" s="42" t="s">
        <v>79</v>
      </c>
      <c r="F262" s="43" t="s">
        <v>126</v>
      </c>
      <c r="G262" s="43" t="s">
        <v>138</v>
      </c>
      <c r="H262" s="43" t="s">
        <v>30</v>
      </c>
      <c r="I262" s="41">
        <v>90</v>
      </c>
      <c r="J262" s="16">
        <v>0</v>
      </c>
      <c r="K262" s="21">
        <f t="shared" si="7"/>
        <v>0</v>
      </c>
      <c r="L262" s="22" t="str">
        <f t="shared" si="4"/>
        <v>OK</v>
      </c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50"/>
      <c r="Z262" s="50"/>
      <c r="AA262" s="50"/>
      <c r="AB262" s="50"/>
    </row>
    <row r="263" spans="1:28" ht="39.950000000000003" customHeight="1" x14ac:dyDescent="0.25">
      <c r="A263" s="69"/>
      <c r="B263" s="66"/>
      <c r="C263" s="37">
        <v>260</v>
      </c>
      <c r="D263" s="63"/>
      <c r="E263" s="42" t="s">
        <v>132</v>
      </c>
      <c r="F263" s="43" t="s">
        <v>126</v>
      </c>
      <c r="G263" s="43" t="s">
        <v>138</v>
      </c>
      <c r="H263" s="43" t="s">
        <v>30</v>
      </c>
      <c r="I263" s="41">
        <v>85.21</v>
      </c>
      <c r="J263" s="16">
        <v>0</v>
      </c>
      <c r="K263" s="21">
        <f t="shared" si="7"/>
        <v>0</v>
      </c>
      <c r="L263" s="22" t="str">
        <f t="shared" si="4"/>
        <v>OK</v>
      </c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50"/>
      <c r="Z263" s="50"/>
      <c r="AA263" s="50"/>
      <c r="AB263" s="50"/>
    </row>
    <row r="264" spans="1:28" ht="39.950000000000003" customHeight="1" x14ac:dyDescent="0.25">
      <c r="A264" s="69"/>
      <c r="B264" s="66"/>
      <c r="C264" s="37">
        <v>261</v>
      </c>
      <c r="D264" s="63"/>
      <c r="E264" s="42" t="s">
        <v>133</v>
      </c>
      <c r="F264" s="43" t="s">
        <v>38</v>
      </c>
      <c r="G264" s="43" t="s">
        <v>118</v>
      </c>
      <c r="H264" s="43" t="s">
        <v>30</v>
      </c>
      <c r="I264" s="41">
        <v>16.18</v>
      </c>
      <c r="J264" s="16">
        <v>0</v>
      </c>
      <c r="K264" s="21">
        <f t="shared" si="7"/>
        <v>0</v>
      </c>
      <c r="L264" s="22" t="str">
        <f t="shared" si="4"/>
        <v>OK</v>
      </c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50"/>
      <c r="Z264" s="50"/>
      <c r="AA264" s="50"/>
      <c r="AB264" s="50"/>
    </row>
    <row r="265" spans="1:28" ht="39.950000000000003" customHeight="1" x14ac:dyDescent="0.25">
      <c r="A265" s="69"/>
      <c r="B265" s="66"/>
      <c r="C265" s="37">
        <v>262</v>
      </c>
      <c r="D265" s="63"/>
      <c r="E265" s="42" t="s">
        <v>136</v>
      </c>
      <c r="F265" s="43" t="s">
        <v>38</v>
      </c>
      <c r="G265" s="43" t="s">
        <v>119</v>
      </c>
      <c r="H265" s="43" t="s">
        <v>30</v>
      </c>
      <c r="I265" s="41">
        <v>65.41</v>
      </c>
      <c r="J265" s="16">
        <v>0</v>
      </c>
      <c r="K265" s="21">
        <f t="shared" si="7"/>
        <v>0</v>
      </c>
      <c r="L265" s="22" t="str">
        <f t="shared" si="4"/>
        <v>OK</v>
      </c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50"/>
      <c r="Z265" s="50"/>
      <c r="AA265" s="50"/>
      <c r="AB265" s="50"/>
    </row>
    <row r="266" spans="1:28" ht="39.950000000000003" customHeight="1" x14ac:dyDescent="0.25">
      <c r="A266" s="69"/>
      <c r="B266" s="66"/>
      <c r="C266" s="37">
        <v>263</v>
      </c>
      <c r="D266" s="63"/>
      <c r="E266" s="42" t="s">
        <v>137</v>
      </c>
      <c r="F266" s="43" t="s">
        <v>38</v>
      </c>
      <c r="G266" s="43" t="s">
        <v>120</v>
      </c>
      <c r="H266" s="43" t="s">
        <v>30</v>
      </c>
      <c r="I266" s="41">
        <v>34.229999999999997</v>
      </c>
      <c r="J266" s="16">
        <v>0</v>
      </c>
      <c r="K266" s="21">
        <f t="shared" si="7"/>
        <v>0</v>
      </c>
      <c r="L266" s="22" t="str">
        <f t="shared" si="4"/>
        <v>OK</v>
      </c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50"/>
      <c r="Z266" s="50"/>
      <c r="AA266" s="50"/>
      <c r="AB266" s="50"/>
    </row>
    <row r="267" spans="1:28" ht="39.950000000000003" customHeight="1" x14ac:dyDescent="0.25">
      <c r="A267" s="69"/>
      <c r="B267" s="66"/>
      <c r="C267" s="37">
        <v>264</v>
      </c>
      <c r="D267" s="63"/>
      <c r="E267" s="42" t="s">
        <v>87</v>
      </c>
      <c r="F267" s="43" t="s">
        <v>126</v>
      </c>
      <c r="G267" s="43" t="s">
        <v>138</v>
      </c>
      <c r="H267" s="43" t="s">
        <v>30</v>
      </c>
      <c r="I267" s="41">
        <v>578.94000000000005</v>
      </c>
      <c r="J267" s="16">
        <v>0</v>
      </c>
      <c r="K267" s="21">
        <f t="shared" si="7"/>
        <v>0</v>
      </c>
      <c r="L267" s="22" t="str">
        <f t="shared" si="4"/>
        <v>OK</v>
      </c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50"/>
      <c r="Z267" s="50"/>
      <c r="AA267" s="50"/>
      <c r="AB267" s="50"/>
    </row>
    <row r="268" spans="1:28" ht="39.950000000000003" customHeight="1" x14ac:dyDescent="0.25">
      <c r="A268" s="69"/>
      <c r="B268" s="66"/>
      <c r="C268" s="37">
        <v>265</v>
      </c>
      <c r="D268" s="63"/>
      <c r="E268" s="42" t="s">
        <v>90</v>
      </c>
      <c r="F268" s="43" t="s">
        <v>38</v>
      </c>
      <c r="G268" s="43" t="s">
        <v>138</v>
      </c>
      <c r="H268" s="43" t="s">
        <v>30</v>
      </c>
      <c r="I268" s="41">
        <v>225.31</v>
      </c>
      <c r="J268" s="16">
        <v>0</v>
      </c>
      <c r="K268" s="21">
        <f t="shared" si="7"/>
        <v>0</v>
      </c>
      <c r="L268" s="22" t="str">
        <f t="shared" si="4"/>
        <v>OK</v>
      </c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50"/>
      <c r="Z268" s="50"/>
      <c r="AA268" s="50"/>
      <c r="AB268" s="50"/>
    </row>
    <row r="269" spans="1:28" ht="39.950000000000003" customHeight="1" x14ac:dyDescent="0.25">
      <c r="A269" s="69"/>
      <c r="B269" s="66"/>
      <c r="C269" s="37">
        <v>266</v>
      </c>
      <c r="D269" s="63"/>
      <c r="E269" s="42" t="s">
        <v>91</v>
      </c>
      <c r="F269" s="43" t="s">
        <v>38</v>
      </c>
      <c r="G269" s="43" t="s">
        <v>138</v>
      </c>
      <c r="H269" s="43" t="s">
        <v>30</v>
      </c>
      <c r="I269" s="41">
        <v>135</v>
      </c>
      <c r="J269" s="16">
        <v>0</v>
      </c>
      <c r="K269" s="21">
        <f t="shared" si="7"/>
        <v>0</v>
      </c>
      <c r="L269" s="22" t="str">
        <f t="shared" si="4"/>
        <v>OK</v>
      </c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50"/>
      <c r="Z269" s="50"/>
      <c r="AA269" s="50"/>
      <c r="AB269" s="50"/>
    </row>
    <row r="270" spans="1:28" ht="39.950000000000003" customHeight="1" x14ac:dyDescent="0.25">
      <c r="A270" s="70"/>
      <c r="B270" s="67"/>
      <c r="C270" s="37">
        <v>267</v>
      </c>
      <c r="D270" s="64"/>
      <c r="E270" s="42" t="s">
        <v>92</v>
      </c>
      <c r="F270" s="43" t="s">
        <v>38</v>
      </c>
      <c r="G270" s="43" t="s">
        <v>121</v>
      </c>
      <c r="H270" s="43" t="s">
        <v>30</v>
      </c>
      <c r="I270" s="41">
        <v>24.21</v>
      </c>
      <c r="J270" s="16">
        <v>0</v>
      </c>
      <c r="K270" s="21">
        <f t="shared" si="7"/>
        <v>0</v>
      </c>
      <c r="L270" s="22" t="str">
        <f t="shared" si="4"/>
        <v>OK</v>
      </c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50"/>
      <c r="Z270" s="50"/>
      <c r="AA270" s="50"/>
      <c r="AB270" s="50"/>
    </row>
    <row r="271" spans="1:28" ht="39.950000000000003" customHeight="1" x14ac:dyDescent="0.25">
      <c r="A271" s="68" t="s">
        <v>147</v>
      </c>
      <c r="B271" s="65">
        <v>8</v>
      </c>
      <c r="C271" s="37">
        <v>268</v>
      </c>
      <c r="D271" s="62" t="s">
        <v>124</v>
      </c>
      <c r="E271" s="42" t="s">
        <v>28</v>
      </c>
      <c r="F271" s="43" t="s">
        <v>126</v>
      </c>
      <c r="G271" s="43" t="s">
        <v>29</v>
      </c>
      <c r="H271" s="43" t="s">
        <v>30</v>
      </c>
      <c r="I271" s="41">
        <v>242.52</v>
      </c>
      <c r="J271" s="16">
        <v>12</v>
      </c>
      <c r="K271" s="21">
        <f t="shared" si="7"/>
        <v>12</v>
      </c>
      <c r="L271" s="22" t="str">
        <f t="shared" si="4"/>
        <v>OK</v>
      </c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50"/>
      <c r="Z271" s="50"/>
      <c r="AA271" s="50"/>
      <c r="AB271" s="50"/>
    </row>
    <row r="272" spans="1:28" ht="39.950000000000003" customHeight="1" x14ac:dyDescent="0.25">
      <c r="A272" s="69"/>
      <c r="B272" s="66"/>
      <c r="C272" s="37">
        <v>269</v>
      </c>
      <c r="D272" s="63"/>
      <c r="E272" s="42" t="s">
        <v>31</v>
      </c>
      <c r="F272" s="43" t="s">
        <v>32</v>
      </c>
      <c r="G272" s="43" t="s">
        <v>29</v>
      </c>
      <c r="H272" s="43" t="s">
        <v>30</v>
      </c>
      <c r="I272" s="41">
        <v>19.399999999999999</v>
      </c>
      <c r="J272" s="16">
        <v>200</v>
      </c>
      <c r="K272" s="21">
        <f t="shared" si="7"/>
        <v>200</v>
      </c>
      <c r="L272" s="22" t="str">
        <f t="shared" si="4"/>
        <v>OK</v>
      </c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50"/>
      <c r="Z272" s="50"/>
      <c r="AA272" s="50"/>
      <c r="AB272" s="50"/>
    </row>
    <row r="273" spans="1:28" ht="39.950000000000003" customHeight="1" x14ac:dyDescent="0.25">
      <c r="A273" s="69"/>
      <c r="B273" s="66"/>
      <c r="C273" s="37">
        <v>270</v>
      </c>
      <c r="D273" s="63"/>
      <c r="E273" s="42" t="s">
        <v>33</v>
      </c>
      <c r="F273" s="43" t="s">
        <v>126</v>
      </c>
      <c r="G273" s="43" t="s">
        <v>29</v>
      </c>
      <c r="H273" s="43" t="s">
        <v>30</v>
      </c>
      <c r="I273" s="41">
        <v>31.04</v>
      </c>
      <c r="J273" s="16">
        <v>250</v>
      </c>
      <c r="K273" s="21">
        <f t="shared" si="7"/>
        <v>250</v>
      </c>
      <c r="L273" s="22" t="str">
        <f t="shared" si="4"/>
        <v>OK</v>
      </c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50"/>
      <c r="Z273" s="50"/>
      <c r="AA273" s="50"/>
      <c r="AB273" s="50"/>
    </row>
    <row r="274" spans="1:28" ht="39.950000000000003" customHeight="1" x14ac:dyDescent="0.25">
      <c r="A274" s="69"/>
      <c r="B274" s="66"/>
      <c r="C274" s="37">
        <v>271</v>
      </c>
      <c r="D274" s="63"/>
      <c r="E274" s="42" t="s">
        <v>34</v>
      </c>
      <c r="F274" s="43" t="s">
        <v>126</v>
      </c>
      <c r="G274" s="43" t="s">
        <v>35</v>
      </c>
      <c r="H274" s="43" t="s">
        <v>30</v>
      </c>
      <c r="I274" s="41">
        <v>50.44</v>
      </c>
      <c r="J274" s="16">
        <v>100</v>
      </c>
      <c r="K274" s="21">
        <f t="shared" si="7"/>
        <v>100</v>
      </c>
      <c r="L274" s="22" t="str">
        <f t="shared" si="4"/>
        <v>OK</v>
      </c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50"/>
      <c r="Z274" s="50"/>
      <c r="AA274" s="50"/>
      <c r="AB274" s="50"/>
    </row>
    <row r="275" spans="1:28" ht="39.950000000000003" customHeight="1" x14ac:dyDescent="0.25">
      <c r="A275" s="69"/>
      <c r="B275" s="66"/>
      <c r="C275" s="37">
        <v>272</v>
      </c>
      <c r="D275" s="63"/>
      <c r="E275" s="42" t="s">
        <v>36</v>
      </c>
      <c r="F275" s="43" t="s">
        <v>126</v>
      </c>
      <c r="G275" s="43" t="s">
        <v>37</v>
      </c>
      <c r="H275" s="43" t="s">
        <v>30</v>
      </c>
      <c r="I275" s="41">
        <v>72.75</v>
      </c>
      <c r="J275" s="16">
        <v>500</v>
      </c>
      <c r="K275" s="21">
        <f t="shared" si="7"/>
        <v>500</v>
      </c>
      <c r="L275" s="22" t="str">
        <f t="shared" si="4"/>
        <v>OK</v>
      </c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50"/>
      <c r="Z275" s="50"/>
      <c r="AA275" s="50"/>
      <c r="AB275" s="50"/>
    </row>
    <row r="276" spans="1:28" ht="39.950000000000003" customHeight="1" x14ac:dyDescent="0.25">
      <c r="A276" s="69"/>
      <c r="B276" s="66"/>
      <c r="C276" s="37">
        <v>273</v>
      </c>
      <c r="D276" s="63"/>
      <c r="E276" s="42" t="s">
        <v>128</v>
      </c>
      <c r="F276" s="43" t="s">
        <v>126</v>
      </c>
      <c r="G276" s="43" t="s">
        <v>29</v>
      </c>
      <c r="H276" s="43" t="s">
        <v>30</v>
      </c>
      <c r="I276" s="41">
        <v>6.39</v>
      </c>
      <c r="J276" s="16">
        <v>200</v>
      </c>
      <c r="K276" s="21">
        <f t="shared" si="7"/>
        <v>200</v>
      </c>
      <c r="L276" s="22" t="str">
        <f t="shared" si="4"/>
        <v>OK</v>
      </c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50"/>
      <c r="Z276" s="50"/>
      <c r="AA276" s="50"/>
      <c r="AB276" s="50"/>
    </row>
    <row r="277" spans="1:28" ht="39.950000000000003" customHeight="1" x14ac:dyDescent="0.25">
      <c r="A277" s="69"/>
      <c r="B277" s="66"/>
      <c r="C277" s="37">
        <v>274</v>
      </c>
      <c r="D277" s="63"/>
      <c r="E277" s="42" t="s">
        <v>129</v>
      </c>
      <c r="F277" s="43" t="s">
        <v>38</v>
      </c>
      <c r="G277" s="43" t="s">
        <v>39</v>
      </c>
      <c r="H277" s="43" t="s">
        <v>30</v>
      </c>
      <c r="I277" s="41">
        <v>12.93</v>
      </c>
      <c r="J277" s="16">
        <v>200</v>
      </c>
      <c r="K277" s="21">
        <f t="shared" si="7"/>
        <v>200</v>
      </c>
      <c r="L277" s="22" t="str">
        <f t="shared" si="4"/>
        <v>OK</v>
      </c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50"/>
      <c r="Z277" s="50"/>
      <c r="AA277" s="50"/>
      <c r="AB277" s="50"/>
    </row>
    <row r="278" spans="1:28" ht="39.950000000000003" customHeight="1" x14ac:dyDescent="0.25">
      <c r="A278" s="69"/>
      <c r="B278" s="66"/>
      <c r="C278" s="37">
        <v>275</v>
      </c>
      <c r="D278" s="63"/>
      <c r="E278" s="42" t="s">
        <v>130</v>
      </c>
      <c r="F278" s="43" t="s">
        <v>38</v>
      </c>
      <c r="G278" s="43" t="s">
        <v>40</v>
      </c>
      <c r="H278" s="43" t="s">
        <v>30</v>
      </c>
      <c r="I278" s="41">
        <v>19.04</v>
      </c>
      <c r="J278" s="16">
        <v>1000</v>
      </c>
      <c r="K278" s="21">
        <f t="shared" si="7"/>
        <v>1000</v>
      </c>
      <c r="L278" s="22" t="str">
        <f t="shared" si="4"/>
        <v>OK</v>
      </c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50"/>
      <c r="Z278" s="50"/>
      <c r="AA278" s="50"/>
      <c r="AB278" s="50"/>
    </row>
    <row r="279" spans="1:28" ht="39.950000000000003" customHeight="1" x14ac:dyDescent="0.25">
      <c r="A279" s="69"/>
      <c r="B279" s="66"/>
      <c r="C279" s="37">
        <v>276</v>
      </c>
      <c r="D279" s="63"/>
      <c r="E279" s="42" t="s">
        <v>131</v>
      </c>
      <c r="F279" s="43" t="s">
        <v>38</v>
      </c>
      <c r="G279" s="43" t="s">
        <v>41</v>
      </c>
      <c r="H279" s="43" t="s">
        <v>30</v>
      </c>
      <c r="I279" s="41">
        <v>20.69</v>
      </c>
      <c r="J279" s="16">
        <v>200</v>
      </c>
      <c r="K279" s="21">
        <f t="shared" si="7"/>
        <v>200</v>
      </c>
      <c r="L279" s="22" t="str">
        <f t="shared" si="4"/>
        <v>OK</v>
      </c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50"/>
      <c r="Z279" s="50"/>
      <c r="AA279" s="50"/>
      <c r="AB279" s="50"/>
    </row>
    <row r="280" spans="1:28" ht="39.950000000000003" customHeight="1" x14ac:dyDescent="0.25">
      <c r="A280" s="69"/>
      <c r="B280" s="66"/>
      <c r="C280" s="37">
        <v>277</v>
      </c>
      <c r="D280" s="63"/>
      <c r="E280" s="42" t="s">
        <v>42</v>
      </c>
      <c r="F280" s="43" t="s">
        <v>11</v>
      </c>
      <c r="G280" s="43" t="s">
        <v>29</v>
      </c>
      <c r="H280" s="43" t="s">
        <v>30</v>
      </c>
      <c r="I280" s="41">
        <v>72.05</v>
      </c>
      <c r="J280" s="16">
        <v>50</v>
      </c>
      <c r="K280" s="21">
        <f t="shared" si="7"/>
        <v>50</v>
      </c>
      <c r="L280" s="22" t="str">
        <f t="shared" si="4"/>
        <v>OK</v>
      </c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50"/>
      <c r="Z280" s="50"/>
      <c r="AA280" s="50"/>
      <c r="AB280" s="50"/>
    </row>
    <row r="281" spans="1:28" ht="39.950000000000003" customHeight="1" x14ac:dyDescent="0.25">
      <c r="A281" s="69"/>
      <c r="B281" s="66"/>
      <c r="C281" s="37">
        <v>278</v>
      </c>
      <c r="D281" s="63"/>
      <c r="E281" s="42" t="s">
        <v>43</v>
      </c>
      <c r="F281" s="43" t="s">
        <v>44</v>
      </c>
      <c r="G281" s="43" t="s">
        <v>29</v>
      </c>
      <c r="H281" s="43" t="s">
        <v>30</v>
      </c>
      <c r="I281" s="41">
        <v>25.77</v>
      </c>
      <c r="J281" s="16">
        <v>100</v>
      </c>
      <c r="K281" s="21">
        <f t="shared" si="7"/>
        <v>100</v>
      </c>
      <c r="L281" s="22" t="str">
        <f t="shared" si="4"/>
        <v>OK</v>
      </c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50"/>
      <c r="Z281" s="50"/>
      <c r="AA281" s="50"/>
      <c r="AB281" s="50"/>
    </row>
    <row r="282" spans="1:28" ht="39.950000000000003" customHeight="1" x14ac:dyDescent="0.25">
      <c r="A282" s="69"/>
      <c r="B282" s="66"/>
      <c r="C282" s="37">
        <v>279</v>
      </c>
      <c r="D282" s="63"/>
      <c r="E282" s="42" t="s">
        <v>45</v>
      </c>
      <c r="F282" s="43" t="s">
        <v>38</v>
      </c>
      <c r="G282" s="43" t="s">
        <v>46</v>
      </c>
      <c r="H282" s="43" t="s">
        <v>30</v>
      </c>
      <c r="I282" s="41">
        <v>33.18</v>
      </c>
      <c r="J282" s="16">
        <v>100</v>
      </c>
      <c r="K282" s="21">
        <f t="shared" si="7"/>
        <v>100</v>
      </c>
      <c r="L282" s="22" t="str">
        <f t="shared" si="4"/>
        <v>OK</v>
      </c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50"/>
      <c r="Z282" s="50"/>
      <c r="AA282" s="50"/>
      <c r="AB282" s="50"/>
    </row>
    <row r="283" spans="1:28" ht="39.950000000000003" customHeight="1" x14ac:dyDescent="0.25">
      <c r="A283" s="69"/>
      <c r="B283" s="66"/>
      <c r="C283" s="37">
        <v>280</v>
      </c>
      <c r="D283" s="63"/>
      <c r="E283" s="42" t="s">
        <v>47</v>
      </c>
      <c r="F283" s="43" t="s">
        <v>38</v>
      </c>
      <c r="G283" s="43" t="s">
        <v>48</v>
      </c>
      <c r="H283" s="43" t="s">
        <v>30</v>
      </c>
      <c r="I283" s="41">
        <v>26.19</v>
      </c>
      <c r="J283" s="16">
        <v>200</v>
      </c>
      <c r="K283" s="21">
        <f t="shared" si="7"/>
        <v>200</v>
      </c>
      <c r="L283" s="22" t="str">
        <f t="shared" si="4"/>
        <v>OK</v>
      </c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50"/>
      <c r="Z283" s="50"/>
      <c r="AA283" s="50"/>
      <c r="AB283" s="50"/>
    </row>
    <row r="284" spans="1:28" ht="39.950000000000003" customHeight="1" x14ac:dyDescent="0.25">
      <c r="A284" s="69"/>
      <c r="B284" s="66"/>
      <c r="C284" s="37">
        <v>281</v>
      </c>
      <c r="D284" s="63"/>
      <c r="E284" s="42" t="s">
        <v>49</v>
      </c>
      <c r="F284" s="43" t="s">
        <v>38</v>
      </c>
      <c r="G284" s="43" t="s">
        <v>50</v>
      </c>
      <c r="H284" s="43" t="s">
        <v>30</v>
      </c>
      <c r="I284" s="41">
        <v>18.63</v>
      </c>
      <c r="J284" s="16">
        <v>200</v>
      </c>
      <c r="K284" s="21">
        <f t="shared" si="7"/>
        <v>200</v>
      </c>
      <c r="L284" s="22" t="str">
        <f t="shared" si="4"/>
        <v>OK</v>
      </c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50"/>
      <c r="Z284" s="50"/>
      <c r="AA284" s="50"/>
      <c r="AB284" s="50"/>
    </row>
    <row r="285" spans="1:28" ht="39.950000000000003" customHeight="1" x14ac:dyDescent="0.25">
      <c r="A285" s="69"/>
      <c r="B285" s="66"/>
      <c r="C285" s="37">
        <v>282</v>
      </c>
      <c r="D285" s="63"/>
      <c r="E285" s="42" t="s">
        <v>51</v>
      </c>
      <c r="F285" s="43" t="s">
        <v>38</v>
      </c>
      <c r="G285" s="43" t="s">
        <v>52</v>
      </c>
      <c r="H285" s="43" t="s">
        <v>30</v>
      </c>
      <c r="I285" s="41">
        <v>233.11</v>
      </c>
      <c r="J285" s="16">
        <v>300</v>
      </c>
      <c r="K285" s="21">
        <f t="shared" si="7"/>
        <v>300</v>
      </c>
      <c r="L285" s="22" t="str">
        <f t="shared" si="4"/>
        <v>OK</v>
      </c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50"/>
      <c r="Z285" s="50"/>
      <c r="AA285" s="50"/>
      <c r="AB285" s="50"/>
    </row>
    <row r="286" spans="1:28" ht="39.950000000000003" customHeight="1" x14ac:dyDescent="0.25">
      <c r="A286" s="69"/>
      <c r="B286" s="66"/>
      <c r="C286" s="37">
        <v>283</v>
      </c>
      <c r="D286" s="63"/>
      <c r="E286" s="42" t="s">
        <v>53</v>
      </c>
      <c r="F286" s="43" t="s">
        <v>38</v>
      </c>
      <c r="G286" s="43" t="s">
        <v>54</v>
      </c>
      <c r="H286" s="43" t="s">
        <v>30</v>
      </c>
      <c r="I286" s="41">
        <v>254.5</v>
      </c>
      <c r="J286" s="16">
        <v>100</v>
      </c>
      <c r="K286" s="21">
        <f t="shared" si="7"/>
        <v>100</v>
      </c>
      <c r="L286" s="22" t="str">
        <f t="shared" si="4"/>
        <v>OK</v>
      </c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50"/>
      <c r="Z286" s="50"/>
      <c r="AA286" s="50"/>
      <c r="AB286" s="50"/>
    </row>
    <row r="287" spans="1:28" ht="39.950000000000003" customHeight="1" x14ac:dyDescent="0.25">
      <c r="A287" s="69"/>
      <c r="B287" s="66"/>
      <c r="C287" s="37">
        <v>284</v>
      </c>
      <c r="D287" s="63"/>
      <c r="E287" s="42" t="s">
        <v>55</v>
      </c>
      <c r="F287" s="43" t="s">
        <v>38</v>
      </c>
      <c r="G287" s="43" t="s">
        <v>96</v>
      </c>
      <c r="H287" s="43" t="s">
        <v>30</v>
      </c>
      <c r="I287" s="41">
        <v>83.89</v>
      </c>
      <c r="J287" s="16">
        <v>300</v>
      </c>
      <c r="K287" s="21">
        <f t="shared" si="7"/>
        <v>300</v>
      </c>
      <c r="L287" s="22" t="str">
        <f t="shared" si="4"/>
        <v>OK</v>
      </c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50"/>
      <c r="Z287" s="50"/>
      <c r="AA287" s="50"/>
      <c r="AB287" s="50"/>
    </row>
    <row r="288" spans="1:28" ht="39.950000000000003" customHeight="1" x14ac:dyDescent="0.25">
      <c r="A288" s="69"/>
      <c r="B288" s="66"/>
      <c r="C288" s="37">
        <v>285</v>
      </c>
      <c r="D288" s="63"/>
      <c r="E288" s="42" t="s">
        <v>57</v>
      </c>
      <c r="F288" s="43" t="s">
        <v>38</v>
      </c>
      <c r="G288" s="43" t="s">
        <v>97</v>
      </c>
      <c r="H288" s="43" t="s">
        <v>30</v>
      </c>
      <c r="I288" s="41">
        <v>32.17</v>
      </c>
      <c r="J288" s="16">
        <v>300</v>
      </c>
      <c r="K288" s="21">
        <f t="shared" si="7"/>
        <v>300</v>
      </c>
      <c r="L288" s="22" t="str">
        <f t="shared" si="4"/>
        <v>OK</v>
      </c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50"/>
      <c r="Z288" s="50"/>
      <c r="AA288" s="50"/>
      <c r="AB288" s="50"/>
    </row>
    <row r="289" spans="1:28" ht="39.950000000000003" customHeight="1" x14ac:dyDescent="0.25">
      <c r="A289" s="69"/>
      <c r="B289" s="66"/>
      <c r="C289" s="37">
        <v>286</v>
      </c>
      <c r="D289" s="63"/>
      <c r="E289" s="42" t="s">
        <v>59</v>
      </c>
      <c r="F289" s="43" t="s">
        <v>38</v>
      </c>
      <c r="G289" s="43" t="s">
        <v>60</v>
      </c>
      <c r="H289" s="43" t="s">
        <v>30</v>
      </c>
      <c r="I289" s="41">
        <v>72.08</v>
      </c>
      <c r="J289" s="16">
        <v>100</v>
      </c>
      <c r="K289" s="21">
        <f t="shared" si="7"/>
        <v>100</v>
      </c>
      <c r="L289" s="22" t="str">
        <f t="shared" si="4"/>
        <v>OK</v>
      </c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50"/>
      <c r="Z289" s="50"/>
      <c r="AA289" s="50"/>
      <c r="AB289" s="50"/>
    </row>
    <row r="290" spans="1:28" ht="39.950000000000003" customHeight="1" x14ac:dyDescent="0.25">
      <c r="A290" s="69"/>
      <c r="B290" s="66"/>
      <c r="C290" s="37">
        <v>287</v>
      </c>
      <c r="D290" s="63"/>
      <c r="E290" s="42" t="s">
        <v>61</v>
      </c>
      <c r="F290" s="43" t="s">
        <v>38</v>
      </c>
      <c r="G290" s="43" t="s">
        <v>62</v>
      </c>
      <c r="H290" s="43" t="s">
        <v>30</v>
      </c>
      <c r="I290" s="41">
        <v>120.74</v>
      </c>
      <c r="J290" s="16">
        <v>50</v>
      </c>
      <c r="K290" s="21">
        <f t="shared" si="7"/>
        <v>50</v>
      </c>
      <c r="L290" s="22" t="str">
        <f t="shared" si="4"/>
        <v>OK</v>
      </c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50"/>
      <c r="Z290" s="50"/>
      <c r="AA290" s="50"/>
      <c r="AB290" s="50"/>
    </row>
    <row r="291" spans="1:28" ht="39.950000000000003" customHeight="1" x14ac:dyDescent="0.25">
      <c r="A291" s="69"/>
      <c r="B291" s="66"/>
      <c r="C291" s="37">
        <v>288</v>
      </c>
      <c r="D291" s="63"/>
      <c r="E291" s="42" t="s">
        <v>63</v>
      </c>
      <c r="F291" s="43" t="s">
        <v>126</v>
      </c>
      <c r="G291" s="43" t="s">
        <v>64</v>
      </c>
      <c r="H291" s="43" t="s">
        <v>30</v>
      </c>
      <c r="I291" s="41">
        <v>1290.07</v>
      </c>
      <c r="J291" s="16">
        <v>8</v>
      </c>
      <c r="K291" s="21">
        <f t="shared" si="7"/>
        <v>8</v>
      </c>
      <c r="L291" s="22" t="str">
        <f t="shared" si="4"/>
        <v>OK</v>
      </c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50"/>
      <c r="Z291" s="50"/>
      <c r="AA291" s="50"/>
      <c r="AB291" s="50"/>
    </row>
    <row r="292" spans="1:28" ht="39.950000000000003" customHeight="1" x14ac:dyDescent="0.25">
      <c r="A292" s="69"/>
      <c r="B292" s="66"/>
      <c r="C292" s="37">
        <v>289</v>
      </c>
      <c r="D292" s="63"/>
      <c r="E292" s="42" t="s">
        <v>65</v>
      </c>
      <c r="F292" s="43" t="s">
        <v>126</v>
      </c>
      <c r="G292" s="43" t="s">
        <v>64</v>
      </c>
      <c r="H292" s="43" t="s">
        <v>30</v>
      </c>
      <c r="I292" s="41">
        <v>678.33</v>
      </c>
      <c r="J292" s="16">
        <v>4</v>
      </c>
      <c r="K292" s="21">
        <f t="shared" si="7"/>
        <v>4</v>
      </c>
      <c r="L292" s="22" t="str">
        <f t="shared" si="4"/>
        <v>OK</v>
      </c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50"/>
      <c r="Z292" s="50"/>
      <c r="AA292" s="50"/>
      <c r="AB292" s="50"/>
    </row>
    <row r="293" spans="1:28" ht="39.950000000000003" customHeight="1" x14ac:dyDescent="0.25">
      <c r="A293" s="69"/>
      <c r="B293" s="66"/>
      <c r="C293" s="37">
        <v>290</v>
      </c>
      <c r="D293" s="63"/>
      <c r="E293" s="42" t="s">
        <v>66</v>
      </c>
      <c r="F293" s="43" t="s">
        <v>126</v>
      </c>
      <c r="G293" s="43" t="s">
        <v>67</v>
      </c>
      <c r="H293" s="43" t="s">
        <v>30</v>
      </c>
      <c r="I293" s="41">
        <v>183.14</v>
      </c>
      <c r="J293" s="16">
        <v>500</v>
      </c>
      <c r="K293" s="21">
        <f t="shared" si="7"/>
        <v>500</v>
      </c>
      <c r="L293" s="22" t="str">
        <f t="shared" si="4"/>
        <v>OK</v>
      </c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50"/>
      <c r="Z293" s="50"/>
      <c r="AA293" s="50"/>
      <c r="AB293" s="50"/>
    </row>
    <row r="294" spans="1:28" ht="39.950000000000003" customHeight="1" x14ac:dyDescent="0.25">
      <c r="A294" s="69"/>
      <c r="B294" s="66"/>
      <c r="C294" s="37">
        <v>291</v>
      </c>
      <c r="D294" s="63"/>
      <c r="E294" s="42" t="s">
        <v>68</v>
      </c>
      <c r="F294" s="43" t="s">
        <v>126</v>
      </c>
      <c r="G294" s="43" t="s">
        <v>69</v>
      </c>
      <c r="H294" s="43" t="s">
        <v>30</v>
      </c>
      <c r="I294" s="41">
        <v>841.19</v>
      </c>
      <c r="J294" s="16">
        <v>2</v>
      </c>
      <c r="K294" s="21">
        <f t="shared" si="7"/>
        <v>2</v>
      </c>
      <c r="L294" s="22" t="str">
        <f t="shared" si="4"/>
        <v>OK</v>
      </c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50"/>
      <c r="Z294" s="50"/>
      <c r="AA294" s="50"/>
      <c r="AB294" s="50"/>
    </row>
    <row r="295" spans="1:28" ht="39.950000000000003" customHeight="1" x14ac:dyDescent="0.25">
      <c r="A295" s="69"/>
      <c r="B295" s="66"/>
      <c r="C295" s="37">
        <v>292</v>
      </c>
      <c r="D295" s="63"/>
      <c r="E295" s="42" t="s">
        <v>70</v>
      </c>
      <c r="F295" s="43" t="s">
        <v>126</v>
      </c>
      <c r="G295" s="43" t="s">
        <v>29</v>
      </c>
      <c r="H295" s="43" t="s">
        <v>30</v>
      </c>
      <c r="I295" s="41">
        <v>420.31</v>
      </c>
      <c r="J295" s="16">
        <v>4</v>
      </c>
      <c r="K295" s="21">
        <f t="shared" si="7"/>
        <v>4</v>
      </c>
      <c r="L295" s="22" t="str">
        <f t="shared" ref="L295:L354" si="8">IF(K295&lt;0,"ATENÇÃO","OK")</f>
        <v>OK</v>
      </c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50"/>
      <c r="Z295" s="50"/>
      <c r="AA295" s="50"/>
      <c r="AB295" s="50"/>
    </row>
    <row r="296" spans="1:28" ht="39.950000000000003" customHeight="1" x14ac:dyDescent="0.25">
      <c r="A296" s="69"/>
      <c r="B296" s="66"/>
      <c r="C296" s="37">
        <v>293</v>
      </c>
      <c r="D296" s="63"/>
      <c r="E296" s="42" t="s">
        <v>71</v>
      </c>
      <c r="F296" s="43" t="s">
        <v>126</v>
      </c>
      <c r="G296" s="43" t="s">
        <v>72</v>
      </c>
      <c r="H296" s="43" t="s">
        <v>30</v>
      </c>
      <c r="I296" s="41">
        <v>159.81</v>
      </c>
      <c r="J296" s="16">
        <v>4</v>
      </c>
      <c r="K296" s="21">
        <f t="shared" si="7"/>
        <v>4</v>
      </c>
      <c r="L296" s="22" t="str">
        <f t="shared" si="8"/>
        <v>OK</v>
      </c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50"/>
      <c r="Z296" s="50"/>
      <c r="AA296" s="50"/>
      <c r="AB296" s="50"/>
    </row>
    <row r="297" spans="1:28" ht="39.950000000000003" customHeight="1" x14ac:dyDescent="0.25">
      <c r="A297" s="69"/>
      <c r="B297" s="66"/>
      <c r="C297" s="37">
        <v>294</v>
      </c>
      <c r="D297" s="63"/>
      <c r="E297" s="42" t="s">
        <v>73</v>
      </c>
      <c r="F297" s="43" t="s">
        <v>126</v>
      </c>
      <c r="G297" s="43" t="s">
        <v>74</v>
      </c>
      <c r="H297" s="43" t="s">
        <v>30</v>
      </c>
      <c r="I297" s="41">
        <v>931.3</v>
      </c>
      <c r="J297" s="16">
        <v>4</v>
      </c>
      <c r="K297" s="21">
        <f t="shared" si="7"/>
        <v>4</v>
      </c>
      <c r="L297" s="22" t="str">
        <f t="shared" si="8"/>
        <v>OK</v>
      </c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50"/>
      <c r="Z297" s="50"/>
      <c r="AA297" s="50"/>
      <c r="AB297" s="50"/>
    </row>
    <row r="298" spans="1:28" ht="39.950000000000003" customHeight="1" x14ac:dyDescent="0.25">
      <c r="A298" s="69"/>
      <c r="B298" s="66"/>
      <c r="C298" s="37">
        <v>295</v>
      </c>
      <c r="D298" s="63"/>
      <c r="E298" s="42" t="s">
        <v>75</v>
      </c>
      <c r="F298" s="43" t="s">
        <v>126</v>
      </c>
      <c r="G298" s="43" t="s">
        <v>76</v>
      </c>
      <c r="H298" s="43" t="s">
        <v>30</v>
      </c>
      <c r="I298" s="41">
        <v>1299.95</v>
      </c>
      <c r="J298" s="16">
        <v>4</v>
      </c>
      <c r="K298" s="21">
        <f t="shared" si="7"/>
        <v>4</v>
      </c>
      <c r="L298" s="22" t="str">
        <f t="shared" si="8"/>
        <v>OK</v>
      </c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50"/>
      <c r="Z298" s="50"/>
      <c r="AA298" s="50"/>
      <c r="AB298" s="50"/>
    </row>
    <row r="299" spans="1:28" ht="39.950000000000003" customHeight="1" x14ac:dyDescent="0.25">
      <c r="A299" s="69"/>
      <c r="B299" s="66"/>
      <c r="C299" s="37">
        <v>296</v>
      </c>
      <c r="D299" s="63"/>
      <c r="E299" s="42" t="s">
        <v>79</v>
      </c>
      <c r="F299" s="43" t="s">
        <v>126</v>
      </c>
      <c r="G299" s="43" t="s">
        <v>29</v>
      </c>
      <c r="H299" s="43" t="s">
        <v>30</v>
      </c>
      <c r="I299" s="41">
        <v>87.31</v>
      </c>
      <c r="J299" s="16">
        <v>60</v>
      </c>
      <c r="K299" s="21">
        <f t="shared" si="7"/>
        <v>60</v>
      </c>
      <c r="L299" s="22" t="str">
        <f t="shared" si="8"/>
        <v>OK</v>
      </c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50"/>
      <c r="Z299" s="50"/>
      <c r="AA299" s="50"/>
      <c r="AB299" s="50"/>
    </row>
    <row r="300" spans="1:28" ht="39.950000000000003" customHeight="1" x14ac:dyDescent="0.25">
      <c r="A300" s="69"/>
      <c r="B300" s="66"/>
      <c r="C300" s="37">
        <v>297</v>
      </c>
      <c r="D300" s="63"/>
      <c r="E300" s="42" t="s">
        <v>132</v>
      </c>
      <c r="F300" s="43" t="s">
        <v>126</v>
      </c>
      <c r="G300" s="43" t="s">
        <v>29</v>
      </c>
      <c r="H300" s="43" t="s">
        <v>30</v>
      </c>
      <c r="I300" s="41">
        <v>82.66</v>
      </c>
      <c r="J300" s="16">
        <v>100</v>
      </c>
      <c r="K300" s="21">
        <f t="shared" si="7"/>
        <v>100</v>
      </c>
      <c r="L300" s="22" t="str">
        <f t="shared" si="8"/>
        <v>OK</v>
      </c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50"/>
      <c r="Z300" s="50"/>
      <c r="AA300" s="50"/>
      <c r="AB300" s="50"/>
    </row>
    <row r="301" spans="1:28" ht="39.950000000000003" customHeight="1" x14ac:dyDescent="0.25">
      <c r="A301" s="69"/>
      <c r="B301" s="66"/>
      <c r="C301" s="37">
        <v>298</v>
      </c>
      <c r="D301" s="63"/>
      <c r="E301" s="42" t="s">
        <v>133</v>
      </c>
      <c r="F301" s="43" t="s">
        <v>38</v>
      </c>
      <c r="G301" s="43" t="s">
        <v>80</v>
      </c>
      <c r="H301" s="43" t="s">
        <v>30</v>
      </c>
      <c r="I301" s="41">
        <v>15.69</v>
      </c>
      <c r="J301" s="16">
        <v>500</v>
      </c>
      <c r="K301" s="21">
        <f t="shared" si="7"/>
        <v>500</v>
      </c>
      <c r="L301" s="22" t="str">
        <f t="shared" si="8"/>
        <v>OK</v>
      </c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50"/>
      <c r="Z301" s="50"/>
      <c r="AA301" s="50"/>
      <c r="AB301" s="50"/>
    </row>
    <row r="302" spans="1:28" ht="39.950000000000003" customHeight="1" x14ac:dyDescent="0.25">
      <c r="A302" s="69"/>
      <c r="B302" s="66"/>
      <c r="C302" s="37">
        <v>299</v>
      </c>
      <c r="D302" s="63"/>
      <c r="E302" s="42" t="s">
        <v>134</v>
      </c>
      <c r="F302" s="43" t="s">
        <v>38</v>
      </c>
      <c r="G302" s="43" t="s">
        <v>81</v>
      </c>
      <c r="H302" s="43" t="s">
        <v>30</v>
      </c>
      <c r="I302" s="41">
        <v>24.05</v>
      </c>
      <c r="J302" s="16">
        <v>500</v>
      </c>
      <c r="K302" s="21">
        <f t="shared" si="7"/>
        <v>500</v>
      </c>
      <c r="L302" s="22" t="str">
        <f t="shared" si="8"/>
        <v>OK</v>
      </c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50"/>
      <c r="Z302" s="50"/>
      <c r="AA302" s="50"/>
      <c r="AB302" s="50"/>
    </row>
    <row r="303" spans="1:28" ht="39.950000000000003" customHeight="1" x14ac:dyDescent="0.25">
      <c r="A303" s="69"/>
      <c r="B303" s="66"/>
      <c r="C303" s="37">
        <v>300</v>
      </c>
      <c r="D303" s="63"/>
      <c r="E303" s="42" t="s">
        <v>135</v>
      </c>
      <c r="F303" s="43" t="s">
        <v>38</v>
      </c>
      <c r="G303" s="43" t="s">
        <v>82</v>
      </c>
      <c r="H303" s="43" t="s">
        <v>30</v>
      </c>
      <c r="I303" s="41">
        <v>25.2</v>
      </c>
      <c r="J303" s="16">
        <v>500</v>
      </c>
      <c r="K303" s="21">
        <f t="shared" si="7"/>
        <v>500</v>
      </c>
      <c r="L303" s="22" t="str">
        <f t="shared" si="8"/>
        <v>OK</v>
      </c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50"/>
      <c r="Z303" s="50"/>
      <c r="AA303" s="50"/>
      <c r="AB303" s="50"/>
    </row>
    <row r="304" spans="1:28" ht="39.950000000000003" customHeight="1" x14ac:dyDescent="0.25">
      <c r="A304" s="69"/>
      <c r="B304" s="66"/>
      <c r="C304" s="37">
        <v>301</v>
      </c>
      <c r="D304" s="63"/>
      <c r="E304" s="42" t="s">
        <v>136</v>
      </c>
      <c r="F304" s="43" t="s">
        <v>38</v>
      </c>
      <c r="G304" s="43" t="s">
        <v>83</v>
      </c>
      <c r="H304" s="43" t="s">
        <v>30</v>
      </c>
      <c r="I304" s="41">
        <v>63.45</v>
      </c>
      <c r="J304" s="16">
        <v>500</v>
      </c>
      <c r="K304" s="21">
        <f t="shared" si="7"/>
        <v>500</v>
      </c>
      <c r="L304" s="22" t="str">
        <f t="shared" si="8"/>
        <v>OK</v>
      </c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50"/>
      <c r="Z304" s="50"/>
      <c r="AA304" s="50"/>
      <c r="AB304" s="50"/>
    </row>
    <row r="305" spans="1:28" ht="39.950000000000003" customHeight="1" x14ac:dyDescent="0.25">
      <c r="A305" s="69"/>
      <c r="B305" s="66"/>
      <c r="C305" s="37">
        <v>302</v>
      </c>
      <c r="D305" s="63"/>
      <c r="E305" s="42" t="s">
        <v>137</v>
      </c>
      <c r="F305" s="43" t="s">
        <v>38</v>
      </c>
      <c r="G305" s="43" t="s">
        <v>84</v>
      </c>
      <c r="H305" s="43" t="s">
        <v>30</v>
      </c>
      <c r="I305" s="41">
        <v>33.200000000000003</v>
      </c>
      <c r="J305" s="16">
        <v>500</v>
      </c>
      <c r="K305" s="21">
        <f t="shared" si="7"/>
        <v>500</v>
      </c>
      <c r="L305" s="22" t="str">
        <f t="shared" si="8"/>
        <v>OK</v>
      </c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50"/>
      <c r="Z305" s="50"/>
      <c r="AA305" s="50"/>
      <c r="AB305" s="50"/>
    </row>
    <row r="306" spans="1:28" ht="39.950000000000003" customHeight="1" x14ac:dyDescent="0.25">
      <c r="A306" s="69"/>
      <c r="B306" s="66"/>
      <c r="C306" s="37">
        <v>303</v>
      </c>
      <c r="D306" s="63"/>
      <c r="E306" s="42" t="s">
        <v>85</v>
      </c>
      <c r="F306" s="43" t="s">
        <v>126</v>
      </c>
      <c r="G306" s="43" t="s">
        <v>86</v>
      </c>
      <c r="H306" s="43" t="s">
        <v>30</v>
      </c>
      <c r="I306" s="41">
        <v>1374.33</v>
      </c>
      <c r="J306" s="16">
        <v>10</v>
      </c>
      <c r="K306" s="21">
        <f t="shared" si="7"/>
        <v>10</v>
      </c>
      <c r="L306" s="22" t="str">
        <f t="shared" si="8"/>
        <v>OK</v>
      </c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50"/>
      <c r="Z306" s="50"/>
      <c r="AA306" s="50"/>
      <c r="AB306" s="50"/>
    </row>
    <row r="307" spans="1:28" ht="39.950000000000003" customHeight="1" x14ac:dyDescent="0.25">
      <c r="A307" s="69"/>
      <c r="B307" s="66"/>
      <c r="C307" s="37">
        <v>304</v>
      </c>
      <c r="D307" s="63"/>
      <c r="E307" s="42" t="s">
        <v>87</v>
      </c>
      <c r="F307" s="43" t="s">
        <v>126</v>
      </c>
      <c r="G307" s="43" t="s">
        <v>88</v>
      </c>
      <c r="H307" s="43" t="s">
        <v>30</v>
      </c>
      <c r="I307" s="41">
        <v>561.63</v>
      </c>
      <c r="J307" s="16">
        <v>10</v>
      </c>
      <c r="K307" s="21">
        <f t="shared" si="7"/>
        <v>10</v>
      </c>
      <c r="L307" s="22" t="str">
        <f t="shared" si="8"/>
        <v>OK</v>
      </c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50"/>
      <c r="Z307" s="50"/>
      <c r="AA307" s="50"/>
      <c r="AB307" s="50"/>
    </row>
    <row r="308" spans="1:28" ht="39.950000000000003" customHeight="1" x14ac:dyDescent="0.25">
      <c r="A308" s="69"/>
      <c r="B308" s="66"/>
      <c r="C308" s="37">
        <v>305</v>
      </c>
      <c r="D308" s="63"/>
      <c r="E308" s="42" t="s">
        <v>89</v>
      </c>
      <c r="F308" s="43" t="s">
        <v>126</v>
      </c>
      <c r="G308" s="43" t="s">
        <v>29</v>
      </c>
      <c r="H308" s="43" t="s">
        <v>30</v>
      </c>
      <c r="I308" s="41">
        <v>1115.6199999999999</v>
      </c>
      <c r="J308" s="16">
        <v>2</v>
      </c>
      <c r="K308" s="21">
        <f t="shared" si="7"/>
        <v>2</v>
      </c>
      <c r="L308" s="22" t="str">
        <f t="shared" si="8"/>
        <v>OK</v>
      </c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50"/>
      <c r="Z308" s="50"/>
      <c r="AA308" s="50"/>
      <c r="AB308" s="50"/>
    </row>
    <row r="309" spans="1:28" ht="39.950000000000003" customHeight="1" x14ac:dyDescent="0.25">
      <c r="A309" s="69"/>
      <c r="B309" s="66"/>
      <c r="C309" s="37">
        <v>306</v>
      </c>
      <c r="D309" s="63"/>
      <c r="E309" s="42" t="s">
        <v>90</v>
      </c>
      <c r="F309" s="43" t="s">
        <v>38</v>
      </c>
      <c r="G309" s="43" t="s">
        <v>29</v>
      </c>
      <c r="H309" s="43" t="s">
        <v>30</v>
      </c>
      <c r="I309" s="41">
        <v>232.82</v>
      </c>
      <c r="J309" s="16">
        <v>200</v>
      </c>
      <c r="K309" s="21">
        <f t="shared" si="7"/>
        <v>200</v>
      </c>
      <c r="L309" s="22" t="str">
        <f t="shared" si="8"/>
        <v>OK</v>
      </c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50"/>
      <c r="Z309" s="50"/>
      <c r="AA309" s="50"/>
      <c r="AB309" s="50"/>
    </row>
    <row r="310" spans="1:28" ht="39.950000000000003" customHeight="1" x14ac:dyDescent="0.25">
      <c r="A310" s="69"/>
      <c r="B310" s="66"/>
      <c r="C310" s="37">
        <v>307</v>
      </c>
      <c r="D310" s="63"/>
      <c r="E310" s="42" t="s">
        <v>91</v>
      </c>
      <c r="F310" s="43" t="s">
        <v>38</v>
      </c>
      <c r="G310" s="43" t="s">
        <v>29</v>
      </c>
      <c r="H310" s="43" t="s">
        <v>30</v>
      </c>
      <c r="I310" s="41">
        <v>130.96</v>
      </c>
      <c r="J310" s="16">
        <v>600</v>
      </c>
      <c r="K310" s="21">
        <f t="shared" si="7"/>
        <v>600</v>
      </c>
      <c r="L310" s="22" t="str">
        <f t="shared" si="8"/>
        <v>OK</v>
      </c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50"/>
      <c r="Z310" s="50"/>
      <c r="AA310" s="50"/>
      <c r="AB310" s="50"/>
    </row>
    <row r="311" spans="1:28" ht="39.950000000000003" customHeight="1" x14ac:dyDescent="0.25">
      <c r="A311" s="69"/>
      <c r="B311" s="66"/>
      <c r="C311" s="37">
        <v>308</v>
      </c>
      <c r="D311" s="63"/>
      <c r="E311" s="42" t="s">
        <v>92</v>
      </c>
      <c r="F311" s="43" t="s">
        <v>38</v>
      </c>
      <c r="G311" s="43" t="s">
        <v>29</v>
      </c>
      <c r="H311" s="43" t="s">
        <v>30</v>
      </c>
      <c r="I311" s="41">
        <v>23.48</v>
      </c>
      <c r="J311" s="16">
        <v>600</v>
      </c>
      <c r="K311" s="21">
        <f t="shared" si="7"/>
        <v>600</v>
      </c>
      <c r="L311" s="22" t="str">
        <f t="shared" si="8"/>
        <v>OK</v>
      </c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50"/>
      <c r="Z311" s="50"/>
      <c r="AA311" s="50"/>
      <c r="AB311" s="50"/>
    </row>
    <row r="312" spans="1:28" ht="39.950000000000003" customHeight="1" x14ac:dyDescent="0.25">
      <c r="A312" s="70"/>
      <c r="B312" s="67"/>
      <c r="C312" s="37">
        <v>309</v>
      </c>
      <c r="D312" s="64"/>
      <c r="E312" s="42" t="s">
        <v>95</v>
      </c>
      <c r="F312" s="43" t="s">
        <v>126</v>
      </c>
      <c r="G312" s="43" t="s">
        <v>29</v>
      </c>
      <c r="H312" s="43" t="s">
        <v>30</v>
      </c>
      <c r="I312" s="41">
        <v>237.67</v>
      </c>
      <c r="J312" s="16">
        <v>10</v>
      </c>
      <c r="K312" s="21">
        <f t="shared" si="7"/>
        <v>10</v>
      </c>
      <c r="L312" s="22" t="str">
        <f t="shared" si="8"/>
        <v>OK</v>
      </c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50"/>
      <c r="Z312" s="50"/>
      <c r="AA312" s="50"/>
      <c r="AB312" s="50"/>
    </row>
    <row r="313" spans="1:28" ht="39.950000000000003" customHeight="1" x14ac:dyDescent="0.25">
      <c r="A313" s="68" t="s">
        <v>148</v>
      </c>
      <c r="B313" s="65">
        <v>9</v>
      </c>
      <c r="C313" s="37">
        <v>310</v>
      </c>
      <c r="D313" s="62" t="s">
        <v>124</v>
      </c>
      <c r="E313" s="42" t="s">
        <v>28</v>
      </c>
      <c r="F313" s="43" t="s">
        <v>126</v>
      </c>
      <c r="G313" s="43" t="s">
        <v>29</v>
      </c>
      <c r="H313" s="43" t="s">
        <v>30</v>
      </c>
      <c r="I313" s="41">
        <v>238.58</v>
      </c>
      <c r="J313" s="16">
        <v>0</v>
      </c>
      <c r="K313" s="21">
        <f t="shared" ref="K313:K354" si="9">J313-(SUM(M313:AB313))</f>
        <v>0</v>
      </c>
      <c r="L313" s="22" t="str">
        <f t="shared" si="8"/>
        <v>OK</v>
      </c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50"/>
      <c r="Z313" s="50"/>
      <c r="AA313" s="50"/>
      <c r="AB313" s="50"/>
    </row>
    <row r="314" spans="1:28" ht="39.950000000000003" customHeight="1" x14ac:dyDescent="0.25">
      <c r="A314" s="69"/>
      <c r="B314" s="66"/>
      <c r="C314" s="37">
        <v>311</v>
      </c>
      <c r="D314" s="63"/>
      <c r="E314" s="42" t="s">
        <v>31</v>
      </c>
      <c r="F314" s="43" t="s">
        <v>32</v>
      </c>
      <c r="G314" s="43" t="s">
        <v>29</v>
      </c>
      <c r="H314" s="43" t="s">
        <v>30</v>
      </c>
      <c r="I314" s="41">
        <v>19.079999999999998</v>
      </c>
      <c r="J314" s="16">
        <v>0</v>
      </c>
      <c r="K314" s="21">
        <f t="shared" si="9"/>
        <v>0</v>
      </c>
      <c r="L314" s="22" t="str">
        <f t="shared" si="8"/>
        <v>OK</v>
      </c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50"/>
      <c r="Z314" s="50"/>
      <c r="AA314" s="50"/>
      <c r="AB314" s="50"/>
    </row>
    <row r="315" spans="1:28" ht="39.950000000000003" customHeight="1" x14ac:dyDescent="0.25">
      <c r="A315" s="69"/>
      <c r="B315" s="66"/>
      <c r="C315" s="37">
        <v>312</v>
      </c>
      <c r="D315" s="63"/>
      <c r="E315" s="42" t="s">
        <v>33</v>
      </c>
      <c r="F315" s="43" t="s">
        <v>126</v>
      </c>
      <c r="G315" s="43" t="s">
        <v>29</v>
      </c>
      <c r="H315" s="43" t="s">
        <v>30</v>
      </c>
      <c r="I315" s="41">
        <v>30.53</v>
      </c>
      <c r="J315" s="16">
        <v>0</v>
      </c>
      <c r="K315" s="21">
        <f t="shared" si="9"/>
        <v>0</v>
      </c>
      <c r="L315" s="22" t="str">
        <f t="shared" si="8"/>
        <v>OK</v>
      </c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50"/>
      <c r="Z315" s="50"/>
      <c r="AA315" s="50"/>
      <c r="AB315" s="50"/>
    </row>
    <row r="316" spans="1:28" ht="39.950000000000003" customHeight="1" x14ac:dyDescent="0.25">
      <c r="A316" s="69"/>
      <c r="B316" s="66"/>
      <c r="C316" s="37">
        <v>313</v>
      </c>
      <c r="D316" s="63"/>
      <c r="E316" s="42" t="s">
        <v>34</v>
      </c>
      <c r="F316" s="43" t="s">
        <v>126</v>
      </c>
      <c r="G316" s="43" t="s">
        <v>35</v>
      </c>
      <c r="H316" s="43" t="s">
        <v>30</v>
      </c>
      <c r="I316" s="41">
        <v>49.62</v>
      </c>
      <c r="J316" s="16">
        <v>0</v>
      </c>
      <c r="K316" s="21">
        <f t="shared" si="9"/>
        <v>0</v>
      </c>
      <c r="L316" s="22" t="str">
        <f t="shared" si="8"/>
        <v>OK</v>
      </c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50"/>
      <c r="Z316" s="50"/>
      <c r="AA316" s="50"/>
      <c r="AB316" s="50"/>
    </row>
    <row r="317" spans="1:28" ht="39.950000000000003" customHeight="1" x14ac:dyDescent="0.25">
      <c r="A317" s="69"/>
      <c r="B317" s="66"/>
      <c r="C317" s="37">
        <v>314</v>
      </c>
      <c r="D317" s="63"/>
      <c r="E317" s="42" t="s">
        <v>36</v>
      </c>
      <c r="F317" s="43" t="s">
        <v>126</v>
      </c>
      <c r="G317" s="43" t="s">
        <v>37</v>
      </c>
      <c r="H317" s="43" t="s">
        <v>30</v>
      </c>
      <c r="I317" s="41">
        <v>71.569999999999993</v>
      </c>
      <c r="J317" s="16">
        <v>0</v>
      </c>
      <c r="K317" s="21">
        <f t="shared" si="9"/>
        <v>0</v>
      </c>
      <c r="L317" s="22" t="str">
        <f t="shared" si="8"/>
        <v>OK</v>
      </c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50"/>
      <c r="Z317" s="50"/>
      <c r="AA317" s="50"/>
      <c r="AB317" s="50"/>
    </row>
    <row r="318" spans="1:28" ht="39.950000000000003" customHeight="1" x14ac:dyDescent="0.25">
      <c r="A318" s="69"/>
      <c r="B318" s="66"/>
      <c r="C318" s="37">
        <v>315</v>
      </c>
      <c r="D318" s="63"/>
      <c r="E318" s="42" t="s">
        <v>128</v>
      </c>
      <c r="F318" s="43" t="s">
        <v>126</v>
      </c>
      <c r="G318" s="43" t="s">
        <v>29</v>
      </c>
      <c r="H318" s="43" t="s">
        <v>30</v>
      </c>
      <c r="I318" s="41">
        <v>6.28</v>
      </c>
      <c r="J318" s="16">
        <v>0</v>
      </c>
      <c r="K318" s="21">
        <f t="shared" si="9"/>
        <v>0</v>
      </c>
      <c r="L318" s="22" t="str">
        <f t="shared" si="8"/>
        <v>OK</v>
      </c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50"/>
      <c r="Z318" s="50"/>
      <c r="AA318" s="50"/>
      <c r="AB318" s="50"/>
    </row>
    <row r="319" spans="1:28" ht="39.950000000000003" customHeight="1" x14ac:dyDescent="0.25">
      <c r="A319" s="69"/>
      <c r="B319" s="66"/>
      <c r="C319" s="37">
        <v>316</v>
      </c>
      <c r="D319" s="63"/>
      <c r="E319" s="42" t="s">
        <v>129</v>
      </c>
      <c r="F319" s="43" t="s">
        <v>38</v>
      </c>
      <c r="G319" s="43" t="s">
        <v>39</v>
      </c>
      <c r="H319" s="43" t="s">
        <v>30</v>
      </c>
      <c r="I319" s="41">
        <v>12.72</v>
      </c>
      <c r="J319" s="16">
        <v>0</v>
      </c>
      <c r="K319" s="21">
        <f t="shared" si="9"/>
        <v>0</v>
      </c>
      <c r="L319" s="22" t="str">
        <f t="shared" si="8"/>
        <v>OK</v>
      </c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50"/>
      <c r="Z319" s="50"/>
      <c r="AA319" s="50"/>
      <c r="AB319" s="50"/>
    </row>
    <row r="320" spans="1:28" ht="39.950000000000003" customHeight="1" x14ac:dyDescent="0.25">
      <c r="A320" s="69"/>
      <c r="B320" s="66"/>
      <c r="C320" s="37">
        <v>317</v>
      </c>
      <c r="D320" s="63"/>
      <c r="E320" s="42" t="s">
        <v>130</v>
      </c>
      <c r="F320" s="43" t="s">
        <v>38</v>
      </c>
      <c r="G320" s="43" t="s">
        <v>40</v>
      </c>
      <c r="H320" s="43" t="s">
        <v>30</v>
      </c>
      <c r="I320" s="41">
        <v>18.73</v>
      </c>
      <c r="J320" s="16">
        <v>0</v>
      </c>
      <c r="K320" s="21">
        <f t="shared" si="9"/>
        <v>0</v>
      </c>
      <c r="L320" s="22" t="str">
        <f t="shared" si="8"/>
        <v>OK</v>
      </c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50"/>
      <c r="Z320" s="50"/>
      <c r="AA320" s="50"/>
      <c r="AB320" s="50"/>
    </row>
    <row r="321" spans="1:28" ht="39.950000000000003" customHeight="1" x14ac:dyDescent="0.25">
      <c r="A321" s="69"/>
      <c r="B321" s="66"/>
      <c r="C321" s="37">
        <v>318</v>
      </c>
      <c r="D321" s="63"/>
      <c r="E321" s="42" t="s">
        <v>131</v>
      </c>
      <c r="F321" s="43" t="s">
        <v>38</v>
      </c>
      <c r="G321" s="43" t="s">
        <v>41</v>
      </c>
      <c r="H321" s="43" t="s">
        <v>30</v>
      </c>
      <c r="I321" s="41">
        <v>20.350000000000001</v>
      </c>
      <c r="J321" s="16">
        <v>0</v>
      </c>
      <c r="K321" s="21">
        <f t="shared" si="9"/>
        <v>0</v>
      </c>
      <c r="L321" s="22" t="str">
        <f t="shared" si="8"/>
        <v>OK</v>
      </c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50"/>
      <c r="Z321" s="50"/>
      <c r="AA321" s="50"/>
      <c r="AB321" s="50"/>
    </row>
    <row r="322" spans="1:28" ht="39.950000000000003" customHeight="1" x14ac:dyDescent="0.25">
      <c r="A322" s="69"/>
      <c r="B322" s="66"/>
      <c r="C322" s="37">
        <v>319</v>
      </c>
      <c r="D322" s="63"/>
      <c r="E322" s="42" t="s">
        <v>42</v>
      </c>
      <c r="F322" s="43" t="s">
        <v>11</v>
      </c>
      <c r="G322" s="43" t="s">
        <v>29</v>
      </c>
      <c r="H322" s="43" t="s">
        <v>30</v>
      </c>
      <c r="I322" s="41">
        <v>70.88</v>
      </c>
      <c r="J322" s="16">
        <v>0</v>
      </c>
      <c r="K322" s="21">
        <f t="shared" si="9"/>
        <v>0</v>
      </c>
      <c r="L322" s="22" t="str">
        <f t="shared" si="8"/>
        <v>OK</v>
      </c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50"/>
      <c r="Z322" s="50"/>
      <c r="AA322" s="50"/>
      <c r="AB322" s="50"/>
    </row>
    <row r="323" spans="1:28" ht="39.950000000000003" customHeight="1" x14ac:dyDescent="0.25">
      <c r="A323" s="69"/>
      <c r="B323" s="66"/>
      <c r="C323" s="37">
        <v>320</v>
      </c>
      <c r="D323" s="63"/>
      <c r="E323" s="42" t="s">
        <v>43</v>
      </c>
      <c r="F323" s="43" t="s">
        <v>44</v>
      </c>
      <c r="G323" s="43" t="s">
        <v>29</v>
      </c>
      <c r="H323" s="43" t="s">
        <v>30</v>
      </c>
      <c r="I323" s="41">
        <v>25.35</v>
      </c>
      <c r="J323" s="16">
        <v>0</v>
      </c>
      <c r="K323" s="21">
        <f t="shared" si="9"/>
        <v>0</v>
      </c>
      <c r="L323" s="22" t="str">
        <f t="shared" si="8"/>
        <v>OK</v>
      </c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50"/>
      <c r="Z323" s="50"/>
      <c r="AA323" s="50"/>
      <c r="AB323" s="50"/>
    </row>
    <row r="324" spans="1:28" ht="39.950000000000003" customHeight="1" x14ac:dyDescent="0.25">
      <c r="A324" s="69"/>
      <c r="B324" s="66"/>
      <c r="C324" s="37">
        <v>321</v>
      </c>
      <c r="D324" s="63"/>
      <c r="E324" s="42" t="s">
        <v>45</v>
      </c>
      <c r="F324" s="43" t="s">
        <v>38</v>
      </c>
      <c r="G324" s="43" t="s">
        <v>46</v>
      </c>
      <c r="H324" s="43" t="s">
        <v>30</v>
      </c>
      <c r="I324" s="41">
        <v>32.64</v>
      </c>
      <c r="J324" s="16">
        <v>0</v>
      </c>
      <c r="K324" s="21">
        <f t="shared" si="9"/>
        <v>0</v>
      </c>
      <c r="L324" s="22" t="str">
        <f t="shared" si="8"/>
        <v>OK</v>
      </c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50"/>
      <c r="Z324" s="50"/>
      <c r="AA324" s="50"/>
      <c r="AB324" s="50"/>
    </row>
    <row r="325" spans="1:28" ht="39.950000000000003" customHeight="1" x14ac:dyDescent="0.25">
      <c r="A325" s="69"/>
      <c r="B325" s="66"/>
      <c r="C325" s="37">
        <v>322</v>
      </c>
      <c r="D325" s="63"/>
      <c r="E325" s="42" t="s">
        <v>47</v>
      </c>
      <c r="F325" s="43" t="s">
        <v>38</v>
      </c>
      <c r="G325" s="43" t="s">
        <v>48</v>
      </c>
      <c r="H325" s="43" t="s">
        <v>30</v>
      </c>
      <c r="I325" s="41">
        <v>25.76</v>
      </c>
      <c r="J325" s="16">
        <v>0</v>
      </c>
      <c r="K325" s="21">
        <f t="shared" si="9"/>
        <v>0</v>
      </c>
      <c r="L325" s="22" t="str">
        <f t="shared" si="8"/>
        <v>OK</v>
      </c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50"/>
      <c r="Z325" s="50"/>
      <c r="AA325" s="50"/>
      <c r="AB325" s="50"/>
    </row>
    <row r="326" spans="1:28" ht="39.950000000000003" customHeight="1" x14ac:dyDescent="0.25">
      <c r="A326" s="69"/>
      <c r="B326" s="66"/>
      <c r="C326" s="37">
        <v>323</v>
      </c>
      <c r="D326" s="63"/>
      <c r="E326" s="42" t="s">
        <v>49</v>
      </c>
      <c r="F326" s="43" t="s">
        <v>38</v>
      </c>
      <c r="G326" s="43" t="s">
        <v>50</v>
      </c>
      <c r="H326" s="43" t="s">
        <v>30</v>
      </c>
      <c r="I326" s="41">
        <v>18.329999999999998</v>
      </c>
      <c r="J326" s="16">
        <v>0</v>
      </c>
      <c r="K326" s="21">
        <f t="shared" si="9"/>
        <v>0</v>
      </c>
      <c r="L326" s="22" t="str">
        <f t="shared" si="8"/>
        <v>OK</v>
      </c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50"/>
      <c r="Z326" s="50"/>
      <c r="AA326" s="50"/>
      <c r="AB326" s="50"/>
    </row>
    <row r="327" spans="1:28" ht="39.950000000000003" customHeight="1" x14ac:dyDescent="0.25">
      <c r="A327" s="69"/>
      <c r="B327" s="66"/>
      <c r="C327" s="37">
        <v>324</v>
      </c>
      <c r="D327" s="63"/>
      <c r="E327" s="42" t="s">
        <v>51</v>
      </c>
      <c r="F327" s="43" t="s">
        <v>38</v>
      </c>
      <c r="G327" s="43" t="s">
        <v>52</v>
      </c>
      <c r="H327" s="43" t="s">
        <v>30</v>
      </c>
      <c r="I327" s="41">
        <v>229.33</v>
      </c>
      <c r="J327" s="16">
        <v>0</v>
      </c>
      <c r="K327" s="21">
        <f t="shared" si="9"/>
        <v>0</v>
      </c>
      <c r="L327" s="22" t="str">
        <f t="shared" si="8"/>
        <v>OK</v>
      </c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50"/>
      <c r="Z327" s="50"/>
      <c r="AA327" s="50"/>
      <c r="AB327" s="50"/>
    </row>
    <row r="328" spans="1:28" ht="39.950000000000003" customHeight="1" x14ac:dyDescent="0.25">
      <c r="A328" s="69"/>
      <c r="B328" s="66"/>
      <c r="C328" s="37">
        <v>325</v>
      </c>
      <c r="D328" s="63"/>
      <c r="E328" s="42" t="s">
        <v>53</v>
      </c>
      <c r="F328" s="43" t="s">
        <v>38</v>
      </c>
      <c r="G328" s="43" t="s">
        <v>54</v>
      </c>
      <c r="H328" s="43" t="s">
        <v>30</v>
      </c>
      <c r="I328" s="41">
        <v>250.37</v>
      </c>
      <c r="J328" s="16">
        <v>0</v>
      </c>
      <c r="K328" s="21">
        <f t="shared" si="9"/>
        <v>0</v>
      </c>
      <c r="L328" s="22" t="str">
        <f t="shared" si="8"/>
        <v>OK</v>
      </c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50"/>
      <c r="Z328" s="50"/>
      <c r="AA328" s="50"/>
      <c r="AB328" s="50"/>
    </row>
    <row r="329" spans="1:28" ht="39.950000000000003" customHeight="1" x14ac:dyDescent="0.25">
      <c r="A329" s="69"/>
      <c r="B329" s="66"/>
      <c r="C329" s="37">
        <v>326</v>
      </c>
      <c r="D329" s="63"/>
      <c r="E329" s="42" t="s">
        <v>55</v>
      </c>
      <c r="F329" s="43" t="s">
        <v>38</v>
      </c>
      <c r="G329" s="43" t="s">
        <v>96</v>
      </c>
      <c r="H329" s="43" t="s">
        <v>30</v>
      </c>
      <c r="I329" s="41">
        <v>82.53</v>
      </c>
      <c r="J329" s="16">
        <v>0</v>
      </c>
      <c r="K329" s="21">
        <f t="shared" si="9"/>
        <v>0</v>
      </c>
      <c r="L329" s="22" t="str">
        <f t="shared" si="8"/>
        <v>OK</v>
      </c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50"/>
      <c r="Z329" s="50"/>
      <c r="AA329" s="50"/>
      <c r="AB329" s="50"/>
    </row>
    <row r="330" spans="1:28" ht="39.950000000000003" customHeight="1" x14ac:dyDescent="0.25">
      <c r="A330" s="69"/>
      <c r="B330" s="66"/>
      <c r="C330" s="37">
        <v>327</v>
      </c>
      <c r="D330" s="63"/>
      <c r="E330" s="42" t="s">
        <v>57</v>
      </c>
      <c r="F330" s="43" t="s">
        <v>38</v>
      </c>
      <c r="G330" s="43" t="s">
        <v>97</v>
      </c>
      <c r="H330" s="43" t="s">
        <v>30</v>
      </c>
      <c r="I330" s="41">
        <v>31.65</v>
      </c>
      <c r="J330" s="16">
        <v>0</v>
      </c>
      <c r="K330" s="21">
        <f t="shared" si="9"/>
        <v>0</v>
      </c>
      <c r="L330" s="22" t="str">
        <f t="shared" si="8"/>
        <v>OK</v>
      </c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50"/>
      <c r="Z330" s="50"/>
      <c r="AA330" s="50"/>
      <c r="AB330" s="50"/>
    </row>
    <row r="331" spans="1:28" ht="39.950000000000003" customHeight="1" x14ac:dyDescent="0.25">
      <c r="A331" s="69"/>
      <c r="B331" s="66"/>
      <c r="C331" s="37">
        <v>328</v>
      </c>
      <c r="D331" s="63"/>
      <c r="E331" s="42" t="s">
        <v>59</v>
      </c>
      <c r="F331" s="43" t="s">
        <v>38</v>
      </c>
      <c r="G331" s="43" t="s">
        <v>60</v>
      </c>
      <c r="H331" s="43" t="s">
        <v>30</v>
      </c>
      <c r="I331" s="41">
        <v>70.91</v>
      </c>
      <c r="J331" s="16">
        <v>0</v>
      </c>
      <c r="K331" s="21">
        <f t="shared" si="9"/>
        <v>0</v>
      </c>
      <c r="L331" s="22" t="str">
        <f t="shared" si="8"/>
        <v>OK</v>
      </c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50"/>
      <c r="Z331" s="50"/>
      <c r="AA331" s="50"/>
      <c r="AB331" s="50"/>
    </row>
    <row r="332" spans="1:28" ht="39.950000000000003" customHeight="1" x14ac:dyDescent="0.25">
      <c r="A332" s="69"/>
      <c r="B332" s="66"/>
      <c r="C332" s="37">
        <v>329</v>
      </c>
      <c r="D332" s="63"/>
      <c r="E332" s="42" t="s">
        <v>61</v>
      </c>
      <c r="F332" s="43" t="s">
        <v>38</v>
      </c>
      <c r="G332" s="43" t="s">
        <v>62</v>
      </c>
      <c r="H332" s="43" t="s">
        <v>30</v>
      </c>
      <c r="I332" s="41">
        <v>118.78</v>
      </c>
      <c r="J332" s="16">
        <v>0</v>
      </c>
      <c r="K332" s="21">
        <f t="shared" si="9"/>
        <v>0</v>
      </c>
      <c r="L332" s="22" t="str">
        <f t="shared" si="8"/>
        <v>OK</v>
      </c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50"/>
      <c r="Z332" s="50"/>
      <c r="AA332" s="50"/>
      <c r="AB332" s="50"/>
    </row>
    <row r="333" spans="1:28" ht="39.950000000000003" customHeight="1" x14ac:dyDescent="0.25">
      <c r="A333" s="69"/>
      <c r="B333" s="66"/>
      <c r="C333" s="37">
        <v>330</v>
      </c>
      <c r="D333" s="63"/>
      <c r="E333" s="42" t="s">
        <v>65</v>
      </c>
      <c r="F333" s="43" t="s">
        <v>126</v>
      </c>
      <c r="G333" s="43" t="s">
        <v>64</v>
      </c>
      <c r="H333" s="43" t="s">
        <v>30</v>
      </c>
      <c r="I333" s="41">
        <v>667.31</v>
      </c>
      <c r="J333" s="16">
        <v>0</v>
      </c>
      <c r="K333" s="21">
        <f t="shared" si="9"/>
        <v>0</v>
      </c>
      <c r="L333" s="22" t="str">
        <f t="shared" si="8"/>
        <v>OK</v>
      </c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50"/>
      <c r="Z333" s="50"/>
      <c r="AA333" s="50"/>
      <c r="AB333" s="50"/>
    </row>
    <row r="334" spans="1:28" ht="39.950000000000003" customHeight="1" x14ac:dyDescent="0.25">
      <c r="A334" s="69"/>
      <c r="B334" s="66"/>
      <c r="C334" s="37">
        <v>331</v>
      </c>
      <c r="D334" s="63"/>
      <c r="E334" s="42" t="s">
        <v>66</v>
      </c>
      <c r="F334" s="43" t="s">
        <v>126</v>
      </c>
      <c r="G334" s="43" t="s">
        <v>67</v>
      </c>
      <c r="H334" s="43" t="s">
        <v>30</v>
      </c>
      <c r="I334" s="41">
        <v>180.17</v>
      </c>
      <c r="J334" s="16">
        <v>0</v>
      </c>
      <c r="K334" s="21">
        <f t="shared" si="9"/>
        <v>0</v>
      </c>
      <c r="L334" s="22" t="str">
        <f t="shared" si="8"/>
        <v>OK</v>
      </c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50"/>
      <c r="Z334" s="50"/>
      <c r="AA334" s="50"/>
      <c r="AB334" s="50"/>
    </row>
    <row r="335" spans="1:28" ht="39.950000000000003" customHeight="1" x14ac:dyDescent="0.25">
      <c r="A335" s="69"/>
      <c r="B335" s="66"/>
      <c r="C335" s="37">
        <v>332</v>
      </c>
      <c r="D335" s="63"/>
      <c r="E335" s="42" t="s">
        <v>68</v>
      </c>
      <c r="F335" s="43" t="s">
        <v>126</v>
      </c>
      <c r="G335" s="43" t="s">
        <v>69</v>
      </c>
      <c r="H335" s="43" t="s">
        <v>30</v>
      </c>
      <c r="I335" s="41">
        <v>827.52</v>
      </c>
      <c r="J335" s="16">
        <v>0</v>
      </c>
      <c r="K335" s="21">
        <f t="shared" si="9"/>
        <v>0</v>
      </c>
      <c r="L335" s="22" t="str">
        <f t="shared" si="8"/>
        <v>OK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50"/>
      <c r="Z335" s="50"/>
      <c r="AA335" s="50"/>
      <c r="AB335" s="50"/>
    </row>
    <row r="336" spans="1:28" ht="39.950000000000003" customHeight="1" x14ac:dyDescent="0.25">
      <c r="A336" s="69"/>
      <c r="B336" s="66"/>
      <c r="C336" s="37">
        <v>333</v>
      </c>
      <c r="D336" s="63"/>
      <c r="E336" s="42" t="s">
        <v>70</v>
      </c>
      <c r="F336" s="43" t="s">
        <v>126</v>
      </c>
      <c r="G336" s="43" t="s">
        <v>29</v>
      </c>
      <c r="H336" s="43" t="s">
        <v>30</v>
      </c>
      <c r="I336" s="41">
        <v>413.48</v>
      </c>
      <c r="J336" s="16">
        <v>0</v>
      </c>
      <c r="K336" s="21">
        <f t="shared" si="9"/>
        <v>0</v>
      </c>
      <c r="L336" s="22" t="str">
        <f t="shared" si="8"/>
        <v>OK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50"/>
      <c r="Z336" s="50"/>
      <c r="AA336" s="50"/>
      <c r="AB336" s="50"/>
    </row>
    <row r="337" spans="1:28" ht="39.950000000000003" customHeight="1" x14ac:dyDescent="0.25">
      <c r="A337" s="69"/>
      <c r="B337" s="66"/>
      <c r="C337" s="37">
        <v>334</v>
      </c>
      <c r="D337" s="63"/>
      <c r="E337" s="42" t="s">
        <v>71</v>
      </c>
      <c r="F337" s="43" t="s">
        <v>126</v>
      </c>
      <c r="G337" s="43" t="s">
        <v>72</v>
      </c>
      <c r="H337" s="43" t="s">
        <v>30</v>
      </c>
      <c r="I337" s="41">
        <v>157.21</v>
      </c>
      <c r="J337" s="16">
        <v>0</v>
      </c>
      <c r="K337" s="21">
        <f t="shared" si="9"/>
        <v>0</v>
      </c>
      <c r="L337" s="22" t="str">
        <f t="shared" si="8"/>
        <v>OK</v>
      </c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50"/>
      <c r="Z337" s="50"/>
      <c r="AA337" s="50"/>
      <c r="AB337" s="50"/>
    </row>
    <row r="338" spans="1:28" ht="39.950000000000003" customHeight="1" x14ac:dyDescent="0.25">
      <c r="A338" s="69"/>
      <c r="B338" s="66"/>
      <c r="C338" s="37">
        <v>335</v>
      </c>
      <c r="D338" s="63"/>
      <c r="E338" s="42" t="s">
        <v>73</v>
      </c>
      <c r="F338" s="43" t="s">
        <v>126</v>
      </c>
      <c r="G338" s="43" t="s">
        <v>74</v>
      </c>
      <c r="H338" s="43" t="s">
        <v>30</v>
      </c>
      <c r="I338" s="41">
        <v>916.17</v>
      </c>
      <c r="J338" s="16">
        <v>0</v>
      </c>
      <c r="K338" s="21">
        <f t="shared" si="9"/>
        <v>0</v>
      </c>
      <c r="L338" s="22" t="str">
        <f t="shared" si="8"/>
        <v>OK</v>
      </c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50"/>
      <c r="Z338" s="50"/>
      <c r="AA338" s="50"/>
      <c r="AB338" s="50"/>
    </row>
    <row r="339" spans="1:28" ht="39.950000000000003" customHeight="1" x14ac:dyDescent="0.25">
      <c r="A339" s="69"/>
      <c r="B339" s="66"/>
      <c r="C339" s="37">
        <v>336</v>
      </c>
      <c r="D339" s="63"/>
      <c r="E339" s="42" t="s">
        <v>75</v>
      </c>
      <c r="F339" s="43" t="s">
        <v>126</v>
      </c>
      <c r="G339" s="43" t="s">
        <v>76</v>
      </c>
      <c r="H339" s="43" t="s">
        <v>30</v>
      </c>
      <c r="I339" s="41">
        <v>1278.82</v>
      </c>
      <c r="J339" s="16">
        <v>0</v>
      </c>
      <c r="K339" s="21">
        <f t="shared" si="9"/>
        <v>0</v>
      </c>
      <c r="L339" s="22" t="str">
        <f t="shared" si="8"/>
        <v>OK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50"/>
      <c r="Z339" s="50"/>
      <c r="AA339" s="50"/>
      <c r="AB339" s="50"/>
    </row>
    <row r="340" spans="1:28" ht="39.950000000000003" customHeight="1" x14ac:dyDescent="0.25">
      <c r="A340" s="69"/>
      <c r="B340" s="66"/>
      <c r="C340" s="37">
        <v>337</v>
      </c>
      <c r="D340" s="63"/>
      <c r="E340" s="42" t="s">
        <v>77</v>
      </c>
      <c r="F340" s="43" t="s">
        <v>126</v>
      </c>
      <c r="G340" s="43" t="s">
        <v>29</v>
      </c>
      <c r="H340" s="43" t="s">
        <v>30</v>
      </c>
      <c r="I340" s="41">
        <v>684.04</v>
      </c>
      <c r="J340" s="16">
        <v>0</v>
      </c>
      <c r="K340" s="21">
        <f t="shared" si="9"/>
        <v>0</v>
      </c>
      <c r="L340" s="22" t="str">
        <f t="shared" si="8"/>
        <v>OK</v>
      </c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50"/>
      <c r="Z340" s="50"/>
      <c r="AA340" s="50"/>
      <c r="AB340" s="50"/>
    </row>
    <row r="341" spans="1:28" ht="39.950000000000003" customHeight="1" x14ac:dyDescent="0.25">
      <c r="A341" s="69"/>
      <c r="B341" s="66"/>
      <c r="C341" s="37">
        <v>338</v>
      </c>
      <c r="D341" s="63"/>
      <c r="E341" s="42" t="s">
        <v>78</v>
      </c>
      <c r="F341" s="43" t="s">
        <v>126</v>
      </c>
      <c r="G341" s="43" t="s">
        <v>29</v>
      </c>
      <c r="H341" s="43" t="s">
        <v>30</v>
      </c>
      <c r="I341" s="41">
        <v>1291.77</v>
      </c>
      <c r="J341" s="16">
        <v>0</v>
      </c>
      <c r="K341" s="21">
        <f t="shared" si="9"/>
        <v>0</v>
      </c>
      <c r="L341" s="22" t="str">
        <f t="shared" si="8"/>
        <v>OK</v>
      </c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50"/>
      <c r="Z341" s="50"/>
      <c r="AA341" s="50"/>
      <c r="AB341" s="50"/>
    </row>
    <row r="342" spans="1:28" ht="39.950000000000003" customHeight="1" x14ac:dyDescent="0.25">
      <c r="A342" s="69"/>
      <c r="B342" s="66"/>
      <c r="C342" s="37">
        <v>339</v>
      </c>
      <c r="D342" s="63"/>
      <c r="E342" s="42" t="s">
        <v>79</v>
      </c>
      <c r="F342" s="43" t="s">
        <v>126</v>
      </c>
      <c r="G342" s="43" t="s">
        <v>29</v>
      </c>
      <c r="H342" s="43" t="s">
        <v>30</v>
      </c>
      <c r="I342" s="41">
        <v>85.89</v>
      </c>
      <c r="J342" s="16">
        <v>0</v>
      </c>
      <c r="K342" s="21">
        <f t="shared" si="9"/>
        <v>0</v>
      </c>
      <c r="L342" s="22" t="str">
        <f t="shared" si="8"/>
        <v>OK</v>
      </c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50"/>
      <c r="Z342" s="50"/>
      <c r="AA342" s="50"/>
      <c r="AB342" s="50"/>
    </row>
    <row r="343" spans="1:28" ht="39.950000000000003" customHeight="1" x14ac:dyDescent="0.25">
      <c r="A343" s="69"/>
      <c r="B343" s="66"/>
      <c r="C343" s="37">
        <v>340</v>
      </c>
      <c r="D343" s="63"/>
      <c r="E343" s="42" t="s">
        <v>132</v>
      </c>
      <c r="F343" s="43" t="s">
        <v>126</v>
      </c>
      <c r="G343" s="43" t="s">
        <v>29</v>
      </c>
      <c r="H343" s="43" t="s">
        <v>30</v>
      </c>
      <c r="I343" s="41">
        <v>81.319999999999993</v>
      </c>
      <c r="J343" s="16">
        <v>0</v>
      </c>
      <c r="K343" s="21">
        <f t="shared" si="9"/>
        <v>0</v>
      </c>
      <c r="L343" s="22" t="str">
        <f t="shared" si="8"/>
        <v>OK</v>
      </c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50"/>
      <c r="Z343" s="50"/>
      <c r="AA343" s="50"/>
      <c r="AB343" s="50"/>
    </row>
    <row r="344" spans="1:28" ht="39.950000000000003" customHeight="1" x14ac:dyDescent="0.25">
      <c r="A344" s="69"/>
      <c r="B344" s="66"/>
      <c r="C344" s="37">
        <v>341</v>
      </c>
      <c r="D344" s="63"/>
      <c r="E344" s="42" t="s">
        <v>134</v>
      </c>
      <c r="F344" s="43" t="s">
        <v>38</v>
      </c>
      <c r="G344" s="43" t="s">
        <v>81</v>
      </c>
      <c r="H344" s="43" t="s">
        <v>30</v>
      </c>
      <c r="I344" s="41">
        <v>23.66</v>
      </c>
      <c r="J344" s="16">
        <v>0</v>
      </c>
      <c r="K344" s="21">
        <f t="shared" si="9"/>
        <v>0</v>
      </c>
      <c r="L344" s="22" t="str">
        <f t="shared" si="8"/>
        <v>OK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50"/>
      <c r="Z344" s="50"/>
      <c r="AA344" s="50"/>
      <c r="AB344" s="50"/>
    </row>
    <row r="345" spans="1:28" ht="39.950000000000003" customHeight="1" x14ac:dyDescent="0.25">
      <c r="A345" s="69"/>
      <c r="B345" s="66"/>
      <c r="C345" s="37">
        <v>342</v>
      </c>
      <c r="D345" s="63"/>
      <c r="E345" s="42" t="s">
        <v>135</v>
      </c>
      <c r="F345" s="43" t="s">
        <v>38</v>
      </c>
      <c r="G345" s="43" t="s">
        <v>82</v>
      </c>
      <c r="H345" s="43" t="s">
        <v>30</v>
      </c>
      <c r="I345" s="41">
        <v>24.79</v>
      </c>
      <c r="J345" s="16">
        <v>0</v>
      </c>
      <c r="K345" s="21">
        <f t="shared" si="9"/>
        <v>0</v>
      </c>
      <c r="L345" s="22" t="str">
        <f t="shared" si="8"/>
        <v>OK</v>
      </c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50"/>
      <c r="Z345" s="50"/>
      <c r="AA345" s="50"/>
      <c r="AB345" s="50"/>
    </row>
    <row r="346" spans="1:28" ht="39.950000000000003" customHeight="1" x14ac:dyDescent="0.25">
      <c r="A346" s="69"/>
      <c r="B346" s="66"/>
      <c r="C346" s="37">
        <v>343</v>
      </c>
      <c r="D346" s="63"/>
      <c r="E346" s="42" t="s">
        <v>136</v>
      </c>
      <c r="F346" s="43" t="s">
        <v>38</v>
      </c>
      <c r="G346" s="43" t="s">
        <v>83</v>
      </c>
      <c r="H346" s="43" t="s">
        <v>30</v>
      </c>
      <c r="I346" s="41">
        <v>62.42</v>
      </c>
      <c r="J346" s="16">
        <v>0</v>
      </c>
      <c r="K346" s="21">
        <f t="shared" si="9"/>
        <v>0</v>
      </c>
      <c r="L346" s="22" t="str">
        <f t="shared" si="8"/>
        <v>OK</v>
      </c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50"/>
      <c r="Z346" s="50"/>
      <c r="AA346" s="50"/>
      <c r="AB346" s="50"/>
    </row>
    <row r="347" spans="1:28" ht="39.950000000000003" customHeight="1" x14ac:dyDescent="0.25">
      <c r="A347" s="69"/>
      <c r="B347" s="66"/>
      <c r="C347" s="37">
        <v>344</v>
      </c>
      <c r="D347" s="63"/>
      <c r="E347" s="42" t="s">
        <v>137</v>
      </c>
      <c r="F347" s="43" t="s">
        <v>38</v>
      </c>
      <c r="G347" s="43" t="s">
        <v>84</v>
      </c>
      <c r="H347" s="43" t="s">
        <v>30</v>
      </c>
      <c r="I347" s="41">
        <v>32.659999999999997</v>
      </c>
      <c r="J347" s="16">
        <v>0</v>
      </c>
      <c r="K347" s="21">
        <f t="shared" si="9"/>
        <v>0</v>
      </c>
      <c r="L347" s="22" t="str">
        <f t="shared" si="8"/>
        <v>OK</v>
      </c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50"/>
      <c r="Z347" s="50"/>
      <c r="AA347" s="50"/>
      <c r="AB347" s="50"/>
    </row>
    <row r="348" spans="1:28" ht="39.950000000000003" customHeight="1" x14ac:dyDescent="0.25">
      <c r="A348" s="69"/>
      <c r="B348" s="66"/>
      <c r="C348" s="37">
        <v>345</v>
      </c>
      <c r="D348" s="63"/>
      <c r="E348" s="42" t="s">
        <v>87</v>
      </c>
      <c r="F348" s="43" t="s">
        <v>126</v>
      </c>
      <c r="G348" s="43" t="s">
        <v>88</v>
      </c>
      <c r="H348" s="43" t="s">
        <v>30</v>
      </c>
      <c r="I348" s="41">
        <v>552.51</v>
      </c>
      <c r="J348" s="16">
        <v>0</v>
      </c>
      <c r="K348" s="21">
        <f t="shared" si="9"/>
        <v>0</v>
      </c>
      <c r="L348" s="22" t="str">
        <f t="shared" si="8"/>
        <v>OK</v>
      </c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50"/>
      <c r="Z348" s="50"/>
      <c r="AA348" s="50"/>
      <c r="AB348" s="50"/>
    </row>
    <row r="349" spans="1:28" ht="39.950000000000003" customHeight="1" x14ac:dyDescent="0.25">
      <c r="A349" s="69"/>
      <c r="B349" s="66"/>
      <c r="C349" s="37">
        <v>346</v>
      </c>
      <c r="D349" s="63"/>
      <c r="E349" s="42" t="s">
        <v>89</v>
      </c>
      <c r="F349" s="43" t="s">
        <v>126</v>
      </c>
      <c r="G349" s="43" t="s">
        <v>29</v>
      </c>
      <c r="H349" s="43" t="s">
        <v>30</v>
      </c>
      <c r="I349" s="41">
        <v>1097.5</v>
      </c>
      <c r="J349" s="16">
        <v>0</v>
      </c>
      <c r="K349" s="21">
        <f t="shared" si="9"/>
        <v>0</v>
      </c>
      <c r="L349" s="22" t="str">
        <f t="shared" si="8"/>
        <v>OK</v>
      </c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50"/>
      <c r="Z349" s="50"/>
      <c r="AA349" s="50"/>
      <c r="AB349" s="50"/>
    </row>
    <row r="350" spans="1:28" ht="39.950000000000003" customHeight="1" x14ac:dyDescent="0.25">
      <c r="A350" s="69"/>
      <c r="B350" s="66"/>
      <c r="C350" s="37">
        <v>347</v>
      </c>
      <c r="D350" s="63"/>
      <c r="E350" s="42" t="s">
        <v>90</v>
      </c>
      <c r="F350" s="43" t="s">
        <v>38</v>
      </c>
      <c r="G350" s="43" t="s">
        <v>29</v>
      </c>
      <c r="H350" s="43" t="s">
        <v>30</v>
      </c>
      <c r="I350" s="41">
        <v>229.04</v>
      </c>
      <c r="J350" s="16">
        <v>0</v>
      </c>
      <c r="K350" s="21">
        <f t="shared" si="9"/>
        <v>0</v>
      </c>
      <c r="L350" s="22" t="str">
        <f t="shared" si="8"/>
        <v>OK</v>
      </c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50"/>
      <c r="Z350" s="50"/>
      <c r="AA350" s="50"/>
      <c r="AB350" s="50"/>
    </row>
    <row r="351" spans="1:28" ht="39.950000000000003" customHeight="1" x14ac:dyDescent="0.25">
      <c r="A351" s="69"/>
      <c r="B351" s="66"/>
      <c r="C351" s="37">
        <v>348</v>
      </c>
      <c r="D351" s="63"/>
      <c r="E351" s="42" t="s">
        <v>91</v>
      </c>
      <c r="F351" s="43" t="s">
        <v>38</v>
      </c>
      <c r="G351" s="43" t="s">
        <v>29</v>
      </c>
      <c r="H351" s="43" t="s">
        <v>30</v>
      </c>
      <c r="I351" s="41">
        <v>128.83000000000001</v>
      </c>
      <c r="J351" s="16">
        <v>0</v>
      </c>
      <c r="K351" s="21">
        <f t="shared" si="9"/>
        <v>0</v>
      </c>
      <c r="L351" s="22" t="str">
        <f t="shared" si="8"/>
        <v>OK</v>
      </c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50"/>
      <c r="Z351" s="50"/>
      <c r="AA351" s="50"/>
      <c r="AB351" s="50"/>
    </row>
    <row r="352" spans="1:28" ht="39.950000000000003" customHeight="1" x14ac:dyDescent="0.25">
      <c r="A352" s="69"/>
      <c r="B352" s="66"/>
      <c r="C352" s="37">
        <v>349</v>
      </c>
      <c r="D352" s="63"/>
      <c r="E352" s="42" t="s">
        <v>92</v>
      </c>
      <c r="F352" s="43" t="s">
        <v>38</v>
      </c>
      <c r="G352" s="43" t="s">
        <v>93</v>
      </c>
      <c r="H352" s="43" t="s">
        <v>30</v>
      </c>
      <c r="I352" s="41">
        <v>23.1</v>
      </c>
      <c r="J352" s="16">
        <v>0</v>
      </c>
      <c r="K352" s="21">
        <f t="shared" si="9"/>
        <v>0</v>
      </c>
      <c r="L352" s="22" t="str">
        <f t="shared" si="8"/>
        <v>OK</v>
      </c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50"/>
      <c r="Z352" s="50"/>
      <c r="AA352" s="50"/>
      <c r="AB352" s="50"/>
    </row>
    <row r="353" spans="1:28" ht="39.950000000000003" customHeight="1" x14ac:dyDescent="0.25">
      <c r="A353" s="69"/>
      <c r="B353" s="66"/>
      <c r="C353" s="37">
        <v>350</v>
      </c>
      <c r="D353" s="63"/>
      <c r="E353" s="42" t="s">
        <v>94</v>
      </c>
      <c r="F353" s="43" t="s">
        <v>126</v>
      </c>
      <c r="G353" s="43" t="s">
        <v>29</v>
      </c>
      <c r="H353" s="43" t="s">
        <v>30</v>
      </c>
      <c r="I353" s="41">
        <v>213.77</v>
      </c>
      <c r="J353" s="16">
        <v>0</v>
      </c>
      <c r="K353" s="21">
        <f t="shared" si="9"/>
        <v>0</v>
      </c>
      <c r="L353" s="22" t="str">
        <f t="shared" si="8"/>
        <v>OK</v>
      </c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50"/>
      <c r="Z353" s="50"/>
      <c r="AA353" s="50"/>
      <c r="AB353" s="50"/>
    </row>
    <row r="354" spans="1:28" ht="39.950000000000003" customHeight="1" x14ac:dyDescent="0.25">
      <c r="A354" s="70"/>
      <c r="B354" s="67"/>
      <c r="C354" s="44">
        <v>351</v>
      </c>
      <c r="D354" s="64"/>
      <c r="E354" s="42" t="s">
        <v>95</v>
      </c>
      <c r="F354" s="43" t="s">
        <v>126</v>
      </c>
      <c r="G354" s="43" t="s">
        <v>29</v>
      </c>
      <c r="H354" s="43" t="s">
        <v>30</v>
      </c>
      <c r="I354" s="41">
        <v>233.81</v>
      </c>
      <c r="J354" s="16">
        <v>0</v>
      </c>
      <c r="K354" s="21">
        <f t="shared" si="9"/>
        <v>0</v>
      </c>
      <c r="L354" s="22" t="str">
        <f t="shared" si="8"/>
        <v>OK</v>
      </c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50"/>
      <c r="Z354" s="50"/>
      <c r="AA354" s="50"/>
      <c r="AB354" s="50"/>
    </row>
    <row r="355" spans="1:28" ht="24" customHeight="1" x14ac:dyDescent="0.4">
      <c r="J355" s="46">
        <f>SUM(J4:J354)</f>
        <v>9084</v>
      </c>
      <c r="M355" s="35">
        <f t="shared" ref="M355:AB355" si="10">SUMPRODUCT($I$4:$I$354,M4:M354)</f>
        <v>0</v>
      </c>
      <c r="N355" s="35">
        <f t="shared" si="10"/>
        <v>0</v>
      </c>
      <c r="O355" s="35">
        <f t="shared" si="10"/>
        <v>0</v>
      </c>
      <c r="P355" s="35">
        <f t="shared" si="10"/>
        <v>0</v>
      </c>
      <c r="Q355" s="35">
        <f t="shared" si="10"/>
        <v>0</v>
      </c>
      <c r="R355" s="35">
        <f t="shared" si="10"/>
        <v>0</v>
      </c>
      <c r="S355" s="35">
        <f t="shared" si="10"/>
        <v>0</v>
      </c>
      <c r="T355" s="35">
        <f t="shared" si="10"/>
        <v>0</v>
      </c>
      <c r="U355" s="35">
        <f t="shared" si="10"/>
        <v>0</v>
      </c>
      <c r="V355" s="35">
        <f t="shared" si="10"/>
        <v>0</v>
      </c>
      <c r="W355" s="35">
        <f t="shared" si="10"/>
        <v>0</v>
      </c>
      <c r="X355" s="35">
        <f t="shared" si="10"/>
        <v>0</v>
      </c>
      <c r="Y355" s="35">
        <f t="shared" si="10"/>
        <v>0</v>
      </c>
      <c r="Z355" s="35">
        <f t="shared" si="10"/>
        <v>0</v>
      </c>
      <c r="AA355" s="35">
        <f t="shared" si="10"/>
        <v>0</v>
      </c>
      <c r="AB355" s="35">
        <f t="shared" si="10"/>
        <v>0</v>
      </c>
    </row>
    <row r="360" spans="1:28" ht="39.950000000000003" customHeight="1" x14ac:dyDescent="0.4">
      <c r="A360" s="57"/>
      <c r="D360" s="60"/>
    </row>
    <row r="361" spans="1:28" ht="39.950000000000003" customHeight="1" x14ac:dyDescent="0.4">
      <c r="A361" s="57"/>
      <c r="D361" s="60"/>
    </row>
    <row r="362" spans="1:28" ht="39.950000000000003" customHeight="1" x14ac:dyDescent="0.4">
      <c r="A362" s="57"/>
      <c r="D362" s="60"/>
    </row>
    <row r="363" spans="1:28" ht="39.950000000000003" customHeight="1" x14ac:dyDescent="0.4">
      <c r="A363" s="57"/>
      <c r="D363" s="60"/>
    </row>
    <row r="364" spans="1:28" ht="39.950000000000003" customHeight="1" x14ac:dyDescent="0.4">
      <c r="A364" s="57"/>
      <c r="D364" s="60"/>
    </row>
    <row r="365" spans="1:28" ht="39.950000000000003" customHeight="1" x14ac:dyDescent="0.4">
      <c r="A365" s="57"/>
      <c r="D365" s="60"/>
    </row>
    <row r="366" spans="1:28" ht="39.950000000000003" customHeight="1" x14ac:dyDescent="0.4">
      <c r="A366" s="57"/>
      <c r="D366" s="60"/>
    </row>
    <row r="367" spans="1:28" ht="39.950000000000003" customHeight="1" x14ac:dyDescent="0.4">
      <c r="A367" s="57"/>
      <c r="D367" s="60"/>
    </row>
    <row r="368" spans="1:28" ht="39.950000000000003" customHeight="1" x14ac:dyDescent="0.4">
      <c r="A368" s="57"/>
      <c r="D368" s="60"/>
    </row>
    <row r="369" spans="1:9" ht="39.950000000000003" customHeight="1" x14ac:dyDescent="0.4">
      <c r="A369" s="57"/>
      <c r="D369" s="60"/>
    </row>
    <row r="370" spans="1:9" ht="39.950000000000003" customHeight="1" x14ac:dyDescent="0.4">
      <c r="A370" s="57"/>
      <c r="D370" s="60"/>
    </row>
    <row r="371" spans="1:9" ht="39.950000000000003" customHeight="1" x14ac:dyDescent="0.4">
      <c r="A371" s="57"/>
      <c r="D371" s="60"/>
    </row>
    <row r="372" spans="1:9" ht="39.950000000000003" customHeight="1" x14ac:dyDescent="0.4">
      <c r="A372" s="57"/>
      <c r="D372" s="60"/>
    </row>
    <row r="373" spans="1:9" ht="39.950000000000003" customHeight="1" x14ac:dyDescent="0.4">
      <c r="A373" s="57"/>
      <c r="D373" s="60"/>
    </row>
    <row r="374" spans="1:9" ht="39.950000000000003" customHeight="1" x14ac:dyDescent="0.4">
      <c r="A374" s="57"/>
      <c r="D374" s="60"/>
    </row>
    <row r="375" spans="1:9" ht="39.950000000000003" customHeight="1" x14ac:dyDescent="0.4">
      <c r="A375" s="57"/>
      <c r="D375" s="60"/>
    </row>
    <row r="376" spans="1:9" ht="39.950000000000003" customHeight="1" x14ac:dyDescent="0.4">
      <c r="A376" s="57"/>
      <c r="D376" s="60"/>
    </row>
    <row r="377" spans="1:9" ht="39.950000000000003" customHeight="1" x14ac:dyDescent="0.4">
      <c r="A377" s="57"/>
      <c r="D377" s="60"/>
    </row>
    <row r="379" spans="1:9" ht="39.950000000000003" customHeight="1" x14ac:dyDescent="0.4">
      <c r="A379" s="57"/>
      <c r="C379" s="3"/>
      <c r="D379" s="60"/>
      <c r="E379" s="52"/>
      <c r="F379" s="3"/>
      <c r="G379" s="3"/>
      <c r="H379" s="3"/>
      <c r="I379" s="53"/>
    </row>
    <row r="380" spans="1:9" ht="39.950000000000003" customHeight="1" x14ac:dyDescent="0.4">
      <c r="A380" s="57"/>
      <c r="C380" s="3"/>
      <c r="D380" s="60"/>
      <c r="E380" s="52"/>
      <c r="F380" s="3"/>
      <c r="G380" s="3"/>
      <c r="H380" s="3"/>
      <c r="I380" s="53"/>
    </row>
  </sheetData>
  <mergeCells count="47">
    <mergeCell ref="A49:A79"/>
    <mergeCell ref="B49:B79"/>
    <mergeCell ref="D49:D79"/>
    <mergeCell ref="V1:V2"/>
    <mergeCell ref="W1:W2"/>
    <mergeCell ref="P1:P2"/>
    <mergeCell ref="Q1:Q2"/>
    <mergeCell ref="R1:R2"/>
    <mergeCell ref="S1:S2"/>
    <mergeCell ref="T1:T2"/>
    <mergeCell ref="U1:U2"/>
    <mergeCell ref="A1:D1"/>
    <mergeCell ref="E1:I1"/>
    <mergeCell ref="J1:L1"/>
    <mergeCell ref="M1:M2"/>
    <mergeCell ref="N1:N2"/>
    <mergeCell ref="AB1:AB2"/>
    <mergeCell ref="A2:L2"/>
    <mergeCell ref="A4:A48"/>
    <mergeCell ref="B4:B48"/>
    <mergeCell ref="D4:D48"/>
    <mergeCell ref="X1:X2"/>
    <mergeCell ref="Y1:Y2"/>
    <mergeCell ref="Z1:Z2"/>
    <mergeCell ref="AA1:AA2"/>
    <mergeCell ref="O1:O2"/>
    <mergeCell ref="A80:A116"/>
    <mergeCell ref="B80:B116"/>
    <mergeCell ref="D80:D116"/>
    <mergeCell ref="A117:A158"/>
    <mergeCell ref="B117:B158"/>
    <mergeCell ref="D117:D158"/>
    <mergeCell ref="A159:A192"/>
    <mergeCell ref="B159:B192"/>
    <mergeCell ref="D159:D192"/>
    <mergeCell ref="A193:A232"/>
    <mergeCell ref="B193:B232"/>
    <mergeCell ref="D193:D232"/>
    <mergeCell ref="A313:A354"/>
    <mergeCell ref="B313:B354"/>
    <mergeCell ref="D313:D354"/>
    <mergeCell ref="A233:A270"/>
    <mergeCell ref="B233:B270"/>
    <mergeCell ref="D233:D270"/>
    <mergeCell ref="A271:A312"/>
    <mergeCell ref="B271:B312"/>
    <mergeCell ref="D271:D312"/>
  </mergeCells>
  <conditionalFormatting sqref="K4:K354">
    <cfRule type="cellIs" dxfId="14" priority="2" operator="lessThan">
      <formula>0</formula>
    </cfRule>
    <cfRule type="cellIs" dxfId="13" priority="3" operator="lessThan">
      <formula>0</formula>
    </cfRule>
  </conditionalFormatting>
  <conditionalFormatting sqref="M4:X354">
    <cfRule type="cellIs" dxfId="12" priority="5" stopIfTrue="1" operator="greaterThan">
      <formula>0</formula>
    </cfRule>
    <cfRule type="cellIs" dxfId="11" priority="6" stopIfTrue="1" operator="greaterThan">
      <formula>0</formula>
    </cfRule>
    <cfRule type="cellIs" dxfId="10" priority="7" stopIfTrue="1" operator="greaterThan">
      <formula>0</formula>
    </cfRule>
  </conditionalFormatting>
  <conditionalFormatting sqref="M4:AB354">
    <cfRule type="cellIs" dxfId="9" priority="1" operator="greaterThan">
      <formula>10</formula>
    </cfRule>
    <cfRule type="cellIs" dxfId="8" priority="4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2397-186E-4123-B2B6-F3AF3115CA2F}">
  <dimension ref="A1:AB380"/>
  <sheetViews>
    <sheetView zoomScale="85" zoomScaleNormal="85" workbookViewId="0">
      <selection activeCell="M4" sqref="M4"/>
    </sheetView>
  </sheetViews>
  <sheetFormatPr defaultColWidth="9.7109375" defaultRowHeight="39.950000000000003" customHeight="1" x14ac:dyDescent="0.4"/>
  <cols>
    <col min="1" max="1" width="10.7109375" style="55" customWidth="1"/>
    <col min="2" max="2" width="9.7109375" style="56"/>
    <col min="3" max="3" width="9.5703125" style="1" customWidth="1"/>
    <col min="4" max="4" width="22.7109375" style="59" customWidth="1"/>
    <col min="5" max="5" width="48.85546875" style="36" customWidth="1"/>
    <col min="6" max="6" width="10" style="1" customWidth="1"/>
    <col min="7" max="7" width="19.42578125" style="1" customWidth="1"/>
    <col min="8" max="8" width="16.7109375" style="1" customWidth="1"/>
    <col min="9" max="9" width="13.7109375" style="25" bestFit="1" customWidth="1"/>
    <col min="10" max="10" width="13.85546875" style="4" customWidth="1"/>
    <col min="11" max="11" width="13.28515625" style="24" customWidth="1"/>
    <col min="12" max="12" width="12.5703125" style="5" customWidth="1"/>
    <col min="13" max="13" width="13.5703125" style="4" customWidth="1"/>
    <col min="14" max="15" width="13.7109375" style="4" customWidth="1"/>
    <col min="16" max="16" width="14.28515625" style="4" customWidth="1"/>
    <col min="17" max="17" width="13.42578125" style="4" customWidth="1"/>
    <col min="18" max="24" width="13.7109375" style="4" customWidth="1"/>
    <col min="25" max="28" width="13.7109375" style="2" customWidth="1"/>
    <col min="29" max="16384" width="9.7109375" style="2"/>
  </cols>
  <sheetData>
    <row r="1" spans="1:28" ht="35.25" customHeight="1" x14ac:dyDescent="0.25">
      <c r="A1" s="80" t="s">
        <v>24</v>
      </c>
      <c r="B1" s="80"/>
      <c r="C1" s="80"/>
      <c r="D1" s="81"/>
      <c r="E1" s="72" t="s">
        <v>127</v>
      </c>
      <c r="F1" s="73"/>
      <c r="G1" s="73"/>
      <c r="H1" s="73"/>
      <c r="I1" s="74"/>
      <c r="J1" s="72" t="s">
        <v>25</v>
      </c>
      <c r="K1" s="73"/>
      <c r="L1" s="74"/>
      <c r="M1" s="71" t="s">
        <v>18</v>
      </c>
      <c r="N1" s="71" t="s">
        <v>18</v>
      </c>
      <c r="O1" s="71" t="s">
        <v>18</v>
      </c>
      <c r="P1" s="71" t="s">
        <v>18</v>
      </c>
      <c r="Q1" s="71" t="s">
        <v>18</v>
      </c>
      <c r="R1" s="71" t="s">
        <v>18</v>
      </c>
      <c r="S1" s="71" t="s">
        <v>18</v>
      </c>
      <c r="T1" s="71" t="s">
        <v>18</v>
      </c>
      <c r="U1" s="71" t="s">
        <v>18</v>
      </c>
      <c r="V1" s="71" t="s">
        <v>18</v>
      </c>
      <c r="W1" s="71" t="s">
        <v>18</v>
      </c>
      <c r="X1" s="71" t="s">
        <v>18</v>
      </c>
      <c r="Y1" s="71" t="s">
        <v>18</v>
      </c>
      <c r="Z1" s="71" t="s">
        <v>18</v>
      </c>
      <c r="AA1" s="71" t="s">
        <v>18</v>
      </c>
      <c r="AB1" s="71" t="s">
        <v>18</v>
      </c>
    </row>
    <row r="2" spans="1:28" ht="25.15" customHeight="1" x14ac:dyDescent="0.25">
      <c r="A2" s="78" t="s">
        <v>161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s="3" customFormat="1" ht="39.950000000000003" customHeight="1" x14ac:dyDescent="0.2">
      <c r="A3" s="51" t="s">
        <v>139</v>
      </c>
      <c r="B3" s="54" t="s">
        <v>22</v>
      </c>
      <c r="C3" s="54" t="s">
        <v>20</v>
      </c>
      <c r="D3" s="58" t="s">
        <v>13</v>
      </c>
      <c r="E3" s="51" t="s">
        <v>27</v>
      </c>
      <c r="F3" s="54" t="s">
        <v>3</v>
      </c>
      <c r="G3" s="51" t="s">
        <v>17</v>
      </c>
      <c r="H3" s="54" t="s">
        <v>14</v>
      </c>
      <c r="I3" s="28" t="s">
        <v>21</v>
      </c>
      <c r="J3" s="54" t="s">
        <v>19</v>
      </c>
      <c r="K3" s="29" t="s">
        <v>0</v>
      </c>
      <c r="L3" s="30" t="s">
        <v>2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18" t="s">
        <v>1</v>
      </c>
      <c r="W3" s="18" t="s">
        <v>1</v>
      </c>
      <c r="X3" s="18" t="s">
        <v>1</v>
      </c>
      <c r="Y3" s="18" t="s">
        <v>1</v>
      </c>
      <c r="Z3" s="18" t="s">
        <v>1</v>
      </c>
      <c r="AA3" s="18" t="s">
        <v>1</v>
      </c>
      <c r="AB3" s="18" t="s">
        <v>1</v>
      </c>
    </row>
    <row r="4" spans="1:28" ht="39.950000000000003" customHeight="1" x14ac:dyDescent="0.25">
      <c r="A4" s="68" t="s">
        <v>140</v>
      </c>
      <c r="B4" s="65">
        <v>1</v>
      </c>
      <c r="C4" s="37">
        <v>1</v>
      </c>
      <c r="D4" s="75" t="s">
        <v>124</v>
      </c>
      <c r="E4" s="38" t="s">
        <v>28</v>
      </c>
      <c r="F4" s="37" t="s">
        <v>126</v>
      </c>
      <c r="G4" s="37" t="s">
        <v>29</v>
      </c>
      <c r="H4" s="37" t="s">
        <v>30</v>
      </c>
      <c r="I4" s="39">
        <v>161.22</v>
      </c>
      <c r="J4" s="16">
        <v>0</v>
      </c>
      <c r="K4" s="21">
        <f t="shared" ref="K4:K35" si="0">J4-(SUM(M4:AB4))</f>
        <v>0</v>
      </c>
      <c r="L4" s="22" t="str">
        <f>IF(K4&lt;0,"ATENÇÃO","OK")</f>
        <v>OK</v>
      </c>
      <c r="M4" s="48"/>
      <c r="N4" s="49"/>
      <c r="O4" s="48"/>
      <c r="P4" s="48"/>
      <c r="Q4" s="48"/>
      <c r="R4" s="48"/>
      <c r="S4" s="48"/>
      <c r="T4" s="48"/>
      <c r="U4" s="48"/>
      <c r="V4" s="48"/>
      <c r="W4" s="48"/>
      <c r="X4" s="48"/>
      <c r="Y4" s="50"/>
      <c r="Z4" s="50"/>
      <c r="AA4" s="50"/>
      <c r="AB4" s="50"/>
    </row>
    <row r="5" spans="1:28" ht="39.950000000000003" customHeight="1" x14ac:dyDescent="0.25">
      <c r="A5" s="69"/>
      <c r="B5" s="66"/>
      <c r="C5" s="37">
        <v>2</v>
      </c>
      <c r="D5" s="76"/>
      <c r="E5" s="38" t="s">
        <v>31</v>
      </c>
      <c r="F5" s="40" t="s">
        <v>32</v>
      </c>
      <c r="G5" s="40" t="s">
        <v>29</v>
      </c>
      <c r="H5" s="37" t="s">
        <v>30</v>
      </c>
      <c r="I5" s="41">
        <v>12.89</v>
      </c>
      <c r="J5" s="16">
        <v>0</v>
      </c>
      <c r="K5" s="21">
        <f t="shared" si="0"/>
        <v>0</v>
      </c>
      <c r="L5" s="22" t="str">
        <f t="shared" ref="L5:L68" si="1">IF(K5&lt;0,"ATENÇÃO","OK")</f>
        <v>OK</v>
      </c>
      <c r="M5" s="48"/>
      <c r="N5" s="49"/>
      <c r="O5" s="48"/>
      <c r="P5" s="48"/>
      <c r="Q5" s="48"/>
      <c r="R5" s="48"/>
      <c r="S5" s="48"/>
      <c r="T5" s="48"/>
      <c r="U5" s="48"/>
      <c r="V5" s="48"/>
      <c r="W5" s="48"/>
      <c r="X5" s="48"/>
      <c r="Y5" s="50"/>
      <c r="Z5" s="50"/>
      <c r="AA5" s="50"/>
      <c r="AB5" s="50"/>
    </row>
    <row r="6" spans="1:28" ht="39.950000000000003" customHeight="1" x14ac:dyDescent="0.25">
      <c r="A6" s="69"/>
      <c r="B6" s="66"/>
      <c r="C6" s="37">
        <v>3</v>
      </c>
      <c r="D6" s="76"/>
      <c r="E6" s="38" t="s">
        <v>33</v>
      </c>
      <c r="F6" s="40" t="s">
        <v>126</v>
      </c>
      <c r="G6" s="40" t="s">
        <v>29</v>
      </c>
      <c r="H6" s="37" t="s">
        <v>30</v>
      </c>
      <c r="I6" s="41">
        <v>20.63</v>
      </c>
      <c r="J6" s="16">
        <v>0</v>
      </c>
      <c r="K6" s="21">
        <f t="shared" si="0"/>
        <v>0</v>
      </c>
      <c r="L6" s="22" t="str">
        <f t="shared" si="1"/>
        <v>OK</v>
      </c>
      <c r="M6" s="48"/>
      <c r="N6" s="49"/>
      <c r="O6" s="48"/>
      <c r="P6" s="48"/>
      <c r="Q6" s="48"/>
      <c r="R6" s="48"/>
      <c r="S6" s="48"/>
      <c r="T6" s="48"/>
      <c r="U6" s="48"/>
      <c r="V6" s="48"/>
      <c r="W6" s="48"/>
      <c r="X6" s="48"/>
      <c r="Y6" s="50"/>
      <c r="Z6" s="50"/>
      <c r="AA6" s="50"/>
      <c r="AB6" s="50"/>
    </row>
    <row r="7" spans="1:28" ht="39.950000000000003" customHeight="1" x14ac:dyDescent="0.25">
      <c r="A7" s="69"/>
      <c r="B7" s="66"/>
      <c r="C7" s="37">
        <v>4</v>
      </c>
      <c r="D7" s="76"/>
      <c r="E7" s="38" t="s">
        <v>34</v>
      </c>
      <c r="F7" s="40" t="s">
        <v>126</v>
      </c>
      <c r="G7" s="40" t="s">
        <v>35</v>
      </c>
      <c r="H7" s="37" t="s">
        <v>30</v>
      </c>
      <c r="I7" s="41">
        <v>33.53</v>
      </c>
      <c r="J7" s="16">
        <v>0</v>
      </c>
      <c r="K7" s="21">
        <f t="shared" si="0"/>
        <v>0</v>
      </c>
      <c r="L7" s="22" t="str">
        <f t="shared" si="1"/>
        <v>OK</v>
      </c>
      <c r="M7" s="48"/>
      <c r="N7" s="49"/>
      <c r="O7" s="48"/>
      <c r="P7" s="48"/>
      <c r="Q7" s="48"/>
      <c r="R7" s="48"/>
      <c r="S7" s="48"/>
      <c r="T7" s="48"/>
      <c r="U7" s="48"/>
      <c r="V7" s="48"/>
      <c r="W7" s="48"/>
      <c r="X7" s="48"/>
      <c r="Y7" s="50"/>
      <c r="Z7" s="50"/>
      <c r="AA7" s="50"/>
      <c r="AB7" s="50"/>
    </row>
    <row r="8" spans="1:28" ht="39.950000000000003" customHeight="1" x14ac:dyDescent="0.25">
      <c r="A8" s="69"/>
      <c r="B8" s="66"/>
      <c r="C8" s="37">
        <v>5</v>
      </c>
      <c r="D8" s="76"/>
      <c r="E8" s="38" t="s">
        <v>36</v>
      </c>
      <c r="F8" s="40" t="s">
        <v>126</v>
      </c>
      <c r="G8" s="40" t="s">
        <v>37</v>
      </c>
      <c r="H8" s="37" t="s">
        <v>30</v>
      </c>
      <c r="I8" s="41">
        <v>48.36</v>
      </c>
      <c r="J8" s="16">
        <v>0</v>
      </c>
      <c r="K8" s="21">
        <f t="shared" si="0"/>
        <v>0</v>
      </c>
      <c r="L8" s="22" t="str">
        <f t="shared" si="1"/>
        <v>OK</v>
      </c>
      <c r="M8" s="48"/>
      <c r="N8" s="49"/>
      <c r="O8" s="48"/>
      <c r="P8" s="48"/>
      <c r="Q8" s="48"/>
      <c r="R8" s="48"/>
      <c r="S8" s="48"/>
      <c r="T8" s="48"/>
      <c r="U8" s="48"/>
      <c r="V8" s="48"/>
      <c r="W8" s="48"/>
      <c r="X8" s="48"/>
      <c r="Y8" s="50"/>
      <c r="Z8" s="50"/>
      <c r="AA8" s="50"/>
      <c r="AB8" s="50"/>
    </row>
    <row r="9" spans="1:28" ht="39.950000000000003" customHeight="1" x14ac:dyDescent="0.25">
      <c r="A9" s="69"/>
      <c r="B9" s="66"/>
      <c r="C9" s="37">
        <v>6</v>
      </c>
      <c r="D9" s="76"/>
      <c r="E9" s="38" t="s">
        <v>128</v>
      </c>
      <c r="F9" s="37" t="s">
        <v>126</v>
      </c>
      <c r="G9" s="40" t="s">
        <v>29</v>
      </c>
      <c r="H9" s="37" t="s">
        <v>30</v>
      </c>
      <c r="I9" s="39">
        <v>4.24</v>
      </c>
      <c r="J9" s="16">
        <v>0</v>
      </c>
      <c r="K9" s="21">
        <f t="shared" si="0"/>
        <v>0</v>
      </c>
      <c r="L9" s="22" t="str">
        <f t="shared" si="1"/>
        <v>OK</v>
      </c>
      <c r="M9" s="48"/>
      <c r="N9" s="49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50"/>
      <c r="AA9" s="50"/>
      <c r="AB9" s="50"/>
    </row>
    <row r="10" spans="1:28" ht="39.950000000000003" customHeight="1" x14ac:dyDescent="0.25">
      <c r="A10" s="69"/>
      <c r="B10" s="66"/>
      <c r="C10" s="37">
        <v>7</v>
      </c>
      <c r="D10" s="76"/>
      <c r="E10" s="42" t="s">
        <v>129</v>
      </c>
      <c r="F10" s="43" t="s">
        <v>38</v>
      </c>
      <c r="G10" s="43" t="s">
        <v>39</v>
      </c>
      <c r="H10" s="37" t="s">
        <v>30</v>
      </c>
      <c r="I10" s="41">
        <v>8.59</v>
      </c>
      <c r="J10" s="16">
        <v>0</v>
      </c>
      <c r="K10" s="21">
        <f t="shared" si="0"/>
        <v>0</v>
      </c>
      <c r="L10" s="22" t="str">
        <f t="shared" si="1"/>
        <v>OK</v>
      </c>
      <c r="M10" s="48"/>
      <c r="N10" s="49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50"/>
      <c r="AA10" s="50"/>
      <c r="AB10" s="50"/>
    </row>
    <row r="11" spans="1:28" ht="39.950000000000003" customHeight="1" x14ac:dyDescent="0.25">
      <c r="A11" s="69"/>
      <c r="B11" s="66"/>
      <c r="C11" s="37">
        <v>8</v>
      </c>
      <c r="D11" s="76"/>
      <c r="E11" s="42" t="s">
        <v>130</v>
      </c>
      <c r="F11" s="43" t="s">
        <v>38</v>
      </c>
      <c r="G11" s="43" t="s">
        <v>40</v>
      </c>
      <c r="H11" s="37" t="s">
        <v>30</v>
      </c>
      <c r="I11" s="41">
        <v>12.65</v>
      </c>
      <c r="J11" s="16">
        <v>0</v>
      </c>
      <c r="K11" s="21">
        <f t="shared" si="0"/>
        <v>0</v>
      </c>
      <c r="L11" s="22" t="str">
        <f t="shared" si="1"/>
        <v>OK</v>
      </c>
      <c r="M11" s="48"/>
      <c r="N11" s="49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50"/>
      <c r="Z11" s="50"/>
      <c r="AA11" s="50"/>
      <c r="AB11" s="50"/>
    </row>
    <row r="12" spans="1:28" ht="39.950000000000003" customHeight="1" x14ac:dyDescent="0.25">
      <c r="A12" s="69"/>
      <c r="B12" s="66"/>
      <c r="C12" s="37">
        <v>9</v>
      </c>
      <c r="D12" s="76"/>
      <c r="E12" s="42" t="s">
        <v>131</v>
      </c>
      <c r="F12" s="44" t="s">
        <v>38</v>
      </c>
      <c r="G12" s="43" t="s">
        <v>41</v>
      </c>
      <c r="H12" s="43" t="s">
        <v>30</v>
      </c>
      <c r="I12" s="41">
        <v>13.75</v>
      </c>
      <c r="J12" s="16">
        <v>0</v>
      </c>
      <c r="K12" s="21">
        <f t="shared" si="0"/>
        <v>0</v>
      </c>
      <c r="L12" s="22" t="str">
        <f t="shared" si="1"/>
        <v>OK</v>
      </c>
      <c r="M12" s="48"/>
      <c r="N12" s="49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50"/>
      <c r="AA12" s="50"/>
      <c r="AB12" s="50"/>
    </row>
    <row r="13" spans="1:28" ht="39.950000000000003" customHeight="1" x14ac:dyDescent="0.25">
      <c r="A13" s="69"/>
      <c r="B13" s="66"/>
      <c r="C13" s="37">
        <v>10</v>
      </c>
      <c r="D13" s="76"/>
      <c r="E13" s="42" t="s">
        <v>42</v>
      </c>
      <c r="F13" s="44" t="s">
        <v>11</v>
      </c>
      <c r="G13" s="43" t="s">
        <v>29</v>
      </c>
      <c r="H13" s="43" t="s">
        <v>30</v>
      </c>
      <c r="I13" s="41">
        <v>47.9</v>
      </c>
      <c r="J13" s="16">
        <v>0</v>
      </c>
      <c r="K13" s="21">
        <f t="shared" si="0"/>
        <v>0</v>
      </c>
      <c r="L13" s="22" t="str">
        <f t="shared" si="1"/>
        <v>OK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</row>
    <row r="14" spans="1:28" ht="39.950000000000003" customHeight="1" x14ac:dyDescent="0.25">
      <c r="A14" s="69"/>
      <c r="B14" s="66"/>
      <c r="C14" s="37">
        <v>11</v>
      </c>
      <c r="D14" s="76"/>
      <c r="E14" s="42" t="s">
        <v>43</v>
      </c>
      <c r="F14" s="43" t="s">
        <v>44</v>
      </c>
      <c r="G14" s="43" t="s">
        <v>29</v>
      </c>
      <c r="H14" s="43" t="s">
        <v>30</v>
      </c>
      <c r="I14" s="41">
        <v>17.13</v>
      </c>
      <c r="J14" s="16">
        <v>0</v>
      </c>
      <c r="K14" s="21">
        <f t="shared" si="0"/>
        <v>0</v>
      </c>
      <c r="L14" s="22" t="str">
        <f t="shared" si="1"/>
        <v>OK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50"/>
      <c r="Z14" s="50"/>
      <c r="AA14" s="50"/>
      <c r="AB14" s="50"/>
    </row>
    <row r="15" spans="1:28" ht="39.950000000000003" customHeight="1" x14ac:dyDescent="0.25">
      <c r="A15" s="69"/>
      <c r="B15" s="66"/>
      <c r="C15" s="37">
        <v>12</v>
      </c>
      <c r="D15" s="76"/>
      <c r="E15" s="42" t="s">
        <v>45</v>
      </c>
      <c r="F15" s="43" t="s">
        <v>38</v>
      </c>
      <c r="G15" s="43" t="s">
        <v>46</v>
      </c>
      <c r="H15" s="43" t="s">
        <v>30</v>
      </c>
      <c r="I15" s="41">
        <v>22.06</v>
      </c>
      <c r="J15" s="16">
        <v>0</v>
      </c>
      <c r="K15" s="21">
        <f t="shared" si="0"/>
        <v>0</v>
      </c>
      <c r="L15" s="22" t="str">
        <f t="shared" si="1"/>
        <v>OK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0"/>
      <c r="Z15" s="50"/>
      <c r="AA15" s="50"/>
      <c r="AB15" s="50"/>
    </row>
    <row r="16" spans="1:28" ht="39.950000000000003" customHeight="1" x14ac:dyDescent="0.25">
      <c r="A16" s="69"/>
      <c r="B16" s="66"/>
      <c r="C16" s="37">
        <v>13</v>
      </c>
      <c r="D16" s="76"/>
      <c r="E16" s="38" t="s">
        <v>47</v>
      </c>
      <c r="F16" s="40" t="s">
        <v>38</v>
      </c>
      <c r="G16" s="40" t="s">
        <v>48</v>
      </c>
      <c r="H16" s="40" t="s">
        <v>30</v>
      </c>
      <c r="I16" s="45">
        <v>17.41</v>
      </c>
      <c r="J16" s="16">
        <v>0</v>
      </c>
      <c r="K16" s="21">
        <f t="shared" si="0"/>
        <v>0</v>
      </c>
      <c r="L16" s="22" t="str">
        <f t="shared" si="1"/>
        <v>OK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0"/>
      <c r="Z16" s="50"/>
      <c r="AA16" s="50"/>
      <c r="AB16" s="50"/>
    </row>
    <row r="17" spans="1:28" ht="39.950000000000003" customHeight="1" x14ac:dyDescent="0.25">
      <c r="A17" s="69"/>
      <c r="B17" s="66"/>
      <c r="C17" s="37">
        <v>14</v>
      </c>
      <c r="D17" s="76"/>
      <c r="E17" s="42" t="s">
        <v>49</v>
      </c>
      <c r="F17" s="43" t="s">
        <v>38</v>
      </c>
      <c r="G17" s="43" t="s">
        <v>50</v>
      </c>
      <c r="H17" s="43" t="s">
        <v>30</v>
      </c>
      <c r="I17" s="41">
        <v>12.38</v>
      </c>
      <c r="J17" s="16">
        <v>0</v>
      </c>
      <c r="K17" s="21">
        <f t="shared" si="0"/>
        <v>0</v>
      </c>
      <c r="L17" s="22" t="str">
        <f t="shared" si="1"/>
        <v>OK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0"/>
      <c r="Z17" s="50"/>
      <c r="AA17" s="50"/>
      <c r="AB17" s="50"/>
    </row>
    <row r="18" spans="1:28" ht="39.950000000000003" customHeight="1" x14ac:dyDescent="0.25">
      <c r="A18" s="69"/>
      <c r="B18" s="66"/>
      <c r="C18" s="37">
        <v>15</v>
      </c>
      <c r="D18" s="76"/>
      <c r="E18" s="42" t="s">
        <v>51</v>
      </c>
      <c r="F18" s="43" t="s">
        <v>38</v>
      </c>
      <c r="G18" s="43" t="s">
        <v>52</v>
      </c>
      <c r="H18" s="43" t="s">
        <v>30</v>
      </c>
      <c r="I18" s="41">
        <v>154.96</v>
      </c>
      <c r="J18" s="16">
        <v>0</v>
      </c>
      <c r="K18" s="21">
        <f t="shared" si="0"/>
        <v>0</v>
      </c>
      <c r="L18" s="22" t="str">
        <f t="shared" si="1"/>
        <v>OK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50"/>
      <c r="Z18" s="50"/>
      <c r="AA18" s="50"/>
      <c r="AB18" s="50"/>
    </row>
    <row r="19" spans="1:28" ht="39.950000000000003" customHeight="1" x14ac:dyDescent="0.25">
      <c r="A19" s="69"/>
      <c r="B19" s="66"/>
      <c r="C19" s="37">
        <v>16</v>
      </c>
      <c r="D19" s="76"/>
      <c r="E19" s="42" t="s">
        <v>53</v>
      </c>
      <c r="F19" s="43" t="s">
        <v>38</v>
      </c>
      <c r="G19" s="43" t="s">
        <v>54</v>
      </c>
      <c r="H19" s="43" t="s">
        <v>30</v>
      </c>
      <c r="I19" s="41">
        <v>169.18</v>
      </c>
      <c r="J19" s="16">
        <v>0</v>
      </c>
      <c r="K19" s="21">
        <f t="shared" si="0"/>
        <v>0</v>
      </c>
      <c r="L19" s="22" t="str">
        <f t="shared" si="1"/>
        <v>OK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50"/>
      <c r="Z19" s="50"/>
      <c r="AA19" s="50"/>
      <c r="AB19" s="50"/>
    </row>
    <row r="20" spans="1:28" ht="39.950000000000003" customHeight="1" x14ac:dyDescent="0.25">
      <c r="A20" s="69"/>
      <c r="B20" s="66"/>
      <c r="C20" s="37">
        <v>17</v>
      </c>
      <c r="D20" s="76"/>
      <c r="E20" s="42" t="s">
        <v>55</v>
      </c>
      <c r="F20" s="43" t="s">
        <v>38</v>
      </c>
      <c r="G20" s="43" t="s">
        <v>56</v>
      </c>
      <c r="H20" s="43" t="s">
        <v>30</v>
      </c>
      <c r="I20" s="41">
        <v>55.76</v>
      </c>
      <c r="J20" s="16">
        <v>0</v>
      </c>
      <c r="K20" s="21">
        <f t="shared" si="0"/>
        <v>0</v>
      </c>
      <c r="L20" s="22" t="str">
        <f t="shared" si="1"/>
        <v>OK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50"/>
      <c r="Z20" s="50"/>
      <c r="AA20" s="50"/>
      <c r="AB20" s="50"/>
    </row>
    <row r="21" spans="1:28" ht="39.950000000000003" customHeight="1" x14ac:dyDescent="0.25">
      <c r="A21" s="69"/>
      <c r="B21" s="66"/>
      <c r="C21" s="37">
        <v>18</v>
      </c>
      <c r="D21" s="76"/>
      <c r="E21" s="42" t="s">
        <v>57</v>
      </c>
      <c r="F21" s="43" t="s">
        <v>38</v>
      </c>
      <c r="G21" s="43" t="s">
        <v>58</v>
      </c>
      <c r="H21" s="43" t="s">
        <v>30</v>
      </c>
      <c r="I21" s="41">
        <v>21.39</v>
      </c>
      <c r="J21" s="16">
        <v>0</v>
      </c>
      <c r="K21" s="21">
        <f t="shared" si="0"/>
        <v>0</v>
      </c>
      <c r="L21" s="22" t="str">
        <f t="shared" si="1"/>
        <v>OK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50"/>
      <c r="Z21" s="50"/>
      <c r="AA21" s="50"/>
      <c r="AB21" s="50"/>
    </row>
    <row r="22" spans="1:28" ht="39.950000000000003" customHeight="1" x14ac:dyDescent="0.25">
      <c r="A22" s="69"/>
      <c r="B22" s="66"/>
      <c r="C22" s="37">
        <v>19</v>
      </c>
      <c r="D22" s="76"/>
      <c r="E22" s="42" t="s">
        <v>59</v>
      </c>
      <c r="F22" s="43" t="s">
        <v>38</v>
      </c>
      <c r="G22" s="43" t="s">
        <v>60</v>
      </c>
      <c r="H22" s="43" t="s">
        <v>30</v>
      </c>
      <c r="I22" s="41">
        <v>47.92</v>
      </c>
      <c r="J22" s="16">
        <v>0</v>
      </c>
      <c r="K22" s="21">
        <f t="shared" si="0"/>
        <v>0</v>
      </c>
      <c r="L22" s="22" t="str">
        <f t="shared" si="1"/>
        <v>OK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50"/>
      <c r="Z22" s="50"/>
      <c r="AA22" s="50"/>
      <c r="AB22" s="50"/>
    </row>
    <row r="23" spans="1:28" ht="39.950000000000003" customHeight="1" x14ac:dyDescent="0.25">
      <c r="A23" s="69"/>
      <c r="B23" s="66"/>
      <c r="C23" s="37">
        <v>20</v>
      </c>
      <c r="D23" s="76"/>
      <c r="E23" s="42" t="s">
        <v>61</v>
      </c>
      <c r="F23" s="43" t="s">
        <v>38</v>
      </c>
      <c r="G23" s="43" t="s">
        <v>62</v>
      </c>
      <c r="H23" s="43" t="s">
        <v>30</v>
      </c>
      <c r="I23" s="41">
        <v>80.260000000000005</v>
      </c>
      <c r="J23" s="16">
        <v>0</v>
      </c>
      <c r="K23" s="21">
        <f t="shared" si="0"/>
        <v>0</v>
      </c>
      <c r="L23" s="22" t="str">
        <f t="shared" si="1"/>
        <v>OK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50"/>
      <c r="Z23" s="50"/>
      <c r="AA23" s="50"/>
      <c r="AB23" s="50"/>
    </row>
    <row r="24" spans="1:28" ht="39.950000000000003" customHeight="1" x14ac:dyDescent="0.25">
      <c r="A24" s="69"/>
      <c r="B24" s="66"/>
      <c r="C24" s="37">
        <v>21</v>
      </c>
      <c r="D24" s="76"/>
      <c r="E24" s="42" t="s">
        <v>63</v>
      </c>
      <c r="F24" s="43" t="s">
        <v>126</v>
      </c>
      <c r="G24" s="43" t="s">
        <v>64</v>
      </c>
      <c r="H24" s="43" t="s">
        <v>30</v>
      </c>
      <c r="I24" s="41">
        <v>857.58</v>
      </c>
      <c r="J24" s="16">
        <v>0</v>
      </c>
      <c r="K24" s="21">
        <f t="shared" si="0"/>
        <v>0</v>
      </c>
      <c r="L24" s="22" t="str">
        <f t="shared" si="1"/>
        <v>OK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50"/>
      <c r="Z24" s="50"/>
      <c r="AA24" s="50"/>
      <c r="AB24" s="50"/>
    </row>
    <row r="25" spans="1:28" ht="39.950000000000003" customHeight="1" x14ac:dyDescent="0.25">
      <c r="A25" s="69"/>
      <c r="B25" s="66"/>
      <c r="C25" s="37">
        <v>22</v>
      </c>
      <c r="D25" s="76"/>
      <c r="E25" s="42" t="s">
        <v>65</v>
      </c>
      <c r="F25" s="43" t="s">
        <v>126</v>
      </c>
      <c r="G25" s="43" t="s">
        <v>64</v>
      </c>
      <c r="H25" s="43" t="s">
        <v>30</v>
      </c>
      <c r="I25" s="41">
        <v>450.92</v>
      </c>
      <c r="J25" s="16">
        <v>0</v>
      </c>
      <c r="K25" s="21">
        <f t="shared" si="0"/>
        <v>0</v>
      </c>
      <c r="L25" s="22" t="str">
        <f t="shared" si="1"/>
        <v>OK</v>
      </c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50"/>
      <c r="Z25" s="50"/>
      <c r="AA25" s="50"/>
      <c r="AB25" s="50"/>
    </row>
    <row r="26" spans="1:28" ht="39.950000000000003" customHeight="1" x14ac:dyDescent="0.25">
      <c r="A26" s="69"/>
      <c r="B26" s="66"/>
      <c r="C26" s="37">
        <v>23</v>
      </c>
      <c r="D26" s="76"/>
      <c r="E26" s="42" t="s">
        <v>66</v>
      </c>
      <c r="F26" s="43" t="s">
        <v>126</v>
      </c>
      <c r="G26" s="43" t="s">
        <v>67</v>
      </c>
      <c r="H26" s="43" t="s">
        <v>30</v>
      </c>
      <c r="I26" s="41">
        <v>121.74</v>
      </c>
      <c r="J26" s="16">
        <v>0</v>
      </c>
      <c r="K26" s="21">
        <f t="shared" si="0"/>
        <v>0</v>
      </c>
      <c r="L26" s="22" t="str">
        <f t="shared" si="1"/>
        <v>OK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50"/>
      <c r="Z26" s="50"/>
      <c r="AA26" s="50"/>
      <c r="AB26" s="50"/>
    </row>
    <row r="27" spans="1:28" ht="39.950000000000003" customHeight="1" x14ac:dyDescent="0.25">
      <c r="A27" s="69"/>
      <c r="B27" s="66"/>
      <c r="C27" s="37">
        <v>24</v>
      </c>
      <c r="D27" s="76"/>
      <c r="E27" s="42" t="s">
        <v>68</v>
      </c>
      <c r="F27" s="43" t="s">
        <v>126</v>
      </c>
      <c r="G27" s="43" t="s">
        <v>69</v>
      </c>
      <c r="H27" s="43" t="s">
        <v>30</v>
      </c>
      <c r="I27" s="41">
        <v>559.17999999999995</v>
      </c>
      <c r="J27" s="16">
        <v>0</v>
      </c>
      <c r="K27" s="21">
        <f t="shared" si="0"/>
        <v>0</v>
      </c>
      <c r="L27" s="22" t="str">
        <f t="shared" si="1"/>
        <v>OK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0"/>
      <c r="Z27" s="50"/>
      <c r="AA27" s="50"/>
      <c r="AB27" s="50"/>
    </row>
    <row r="28" spans="1:28" ht="39.950000000000003" customHeight="1" x14ac:dyDescent="0.25">
      <c r="A28" s="69"/>
      <c r="B28" s="66"/>
      <c r="C28" s="37">
        <v>25</v>
      </c>
      <c r="D28" s="76"/>
      <c r="E28" s="42" t="s">
        <v>70</v>
      </c>
      <c r="F28" s="43" t="s">
        <v>126</v>
      </c>
      <c r="G28" s="43" t="s">
        <v>29</v>
      </c>
      <c r="H28" s="43" t="s">
        <v>30</v>
      </c>
      <c r="I28" s="41">
        <v>279.39999999999998</v>
      </c>
      <c r="J28" s="16">
        <v>0</v>
      </c>
      <c r="K28" s="21">
        <f t="shared" si="0"/>
        <v>0</v>
      </c>
      <c r="L28" s="22" t="str">
        <f t="shared" si="1"/>
        <v>OK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0"/>
      <c r="Z28" s="50"/>
      <c r="AA28" s="50"/>
      <c r="AB28" s="50"/>
    </row>
    <row r="29" spans="1:28" ht="39.950000000000003" customHeight="1" x14ac:dyDescent="0.25">
      <c r="A29" s="69"/>
      <c r="B29" s="66"/>
      <c r="C29" s="37">
        <v>26</v>
      </c>
      <c r="D29" s="76"/>
      <c r="E29" s="42" t="s">
        <v>71</v>
      </c>
      <c r="F29" s="43" t="s">
        <v>126</v>
      </c>
      <c r="G29" s="43" t="s">
        <v>72</v>
      </c>
      <c r="H29" s="43" t="s">
        <v>30</v>
      </c>
      <c r="I29" s="41">
        <v>106.23</v>
      </c>
      <c r="J29" s="16">
        <v>0</v>
      </c>
      <c r="K29" s="21">
        <f t="shared" si="0"/>
        <v>0</v>
      </c>
      <c r="L29" s="22" t="str">
        <f t="shared" si="1"/>
        <v>OK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0"/>
      <c r="Z29" s="50"/>
      <c r="AA29" s="50"/>
      <c r="AB29" s="50"/>
    </row>
    <row r="30" spans="1:28" ht="39.950000000000003" customHeight="1" x14ac:dyDescent="0.25">
      <c r="A30" s="69"/>
      <c r="B30" s="66"/>
      <c r="C30" s="37">
        <v>27</v>
      </c>
      <c r="D30" s="76"/>
      <c r="E30" s="42" t="s">
        <v>73</v>
      </c>
      <c r="F30" s="43" t="s">
        <v>126</v>
      </c>
      <c r="G30" s="43" t="s">
        <v>74</v>
      </c>
      <c r="H30" s="43" t="s">
        <v>30</v>
      </c>
      <c r="I30" s="41">
        <v>619.09</v>
      </c>
      <c r="J30" s="16">
        <v>0</v>
      </c>
      <c r="K30" s="21">
        <f t="shared" si="0"/>
        <v>0</v>
      </c>
      <c r="L30" s="22" t="str">
        <f t="shared" si="1"/>
        <v>OK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50"/>
      <c r="Z30" s="50"/>
      <c r="AA30" s="50"/>
      <c r="AB30" s="50"/>
    </row>
    <row r="31" spans="1:28" ht="39.950000000000003" customHeight="1" x14ac:dyDescent="0.25">
      <c r="A31" s="69"/>
      <c r="B31" s="66"/>
      <c r="C31" s="37">
        <v>28</v>
      </c>
      <c r="D31" s="76"/>
      <c r="E31" s="42" t="s">
        <v>75</v>
      </c>
      <c r="F31" s="43" t="s">
        <v>126</v>
      </c>
      <c r="G31" s="43" t="s">
        <v>76</v>
      </c>
      <c r="H31" s="43" t="s">
        <v>30</v>
      </c>
      <c r="I31" s="41">
        <v>864.15</v>
      </c>
      <c r="J31" s="16">
        <v>0</v>
      </c>
      <c r="K31" s="21">
        <f t="shared" si="0"/>
        <v>0</v>
      </c>
      <c r="L31" s="22" t="str">
        <f t="shared" si="1"/>
        <v>OK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50"/>
      <c r="AA31" s="50"/>
      <c r="AB31" s="50"/>
    </row>
    <row r="32" spans="1:28" ht="39.950000000000003" customHeight="1" x14ac:dyDescent="0.25">
      <c r="A32" s="69"/>
      <c r="B32" s="66"/>
      <c r="C32" s="37">
        <v>29</v>
      </c>
      <c r="D32" s="76"/>
      <c r="E32" s="42" t="s">
        <v>77</v>
      </c>
      <c r="F32" s="43" t="s">
        <v>126</v>
      </c>
      <c r="G32" s="43" t="s">
        <v>29</v>
      </c>
      <c r="H32" s="43" t="s">
        <v>30</v>
      </c>
      <c r="I32" s="41">
        <v>462.23</v>
      </c>
      <c r="J32" s="16">
        <v>0</v>
      </c>
      <c r="K32" s="21">
        <f t="shared" si="0"/>
        <v>0</v>
      </c>
      <c r="L32" s="22" t="str">
        <f t="shared" si="1"/>
        <v>OK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0"/>
      <c r="Z32" s="50"/>
      <c r="AA32" s="50"/>
      <c r="AB32" s="50"/>
    </row>
    <row r="33" spans="1:28" ht="39.950000000000003" customHeight="1" x14ac:dyDescent="0.25">
      <c r="A33" s="69"/>
      <c r="B33" s="66"/>
      <c r="C33" s="37">
        <v>30</v>
      </c>
      <c r="D33" s="76"/>
      <c r="E33" s="42" t="s">
        <v>78</v>
      </c>
      <c r="F33" s="43" t="s">
        <v>126</v>
      </c>
      <c r="G33" s="43" t="s">
        <v>29</v>
      </c>
      <c r="H33" s="43" t="s">
        <v>30</v>
      </c>
      <c r="I33" s="41">
        <v>872.9</v>
      </c>
      <c r="J33" s="16">
        <v>0</v>
      </c>
      <c r="K33" s="21">
        <f t="shared" si="0"/>
        <v>0</v>
      </c>
      <c r="L33" s="22" t="str">
        <f t="shared" si="1"/>
        <v>OK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0"/>
      <c r="Z33" s="50"/>
      <c r="AA33" s="50"/>
      <c r="AB33" s="50"/>
    </row>
    <row r="34" spans="1:28" ht="39.950000000000003" customHeight="1" x14ac:dyDescent="0.25">
      <c r="A34" s="69"/>
      <c r="B34" s="66"/>
      <c r="C34" s="37">
        <v>31</v>
      </c>
      <c r="D34" s="76"/>
      <c r="E34" s="42" t="s">
        <v>79</v>
      </c>
      <c r="F34" s="43" t="s">
        <v>126</v>
      </c>
      <c r="G34" s="43" t="s">
        <v>29</v>
      </c>
      <c r="H34" s="43" t="s">
        <v>30</v>
      </c>
      <c r="I34" s="41">
        <v>58.04</v>
      </c>
      <c r="J34" s="16">
        <v>0</v>
      </c>
      <c r="K34" s="21">
        <f t="shared" si="0"/>
        <v>0</v>
      </c>
      <c r="L34" s="22" t="str">
        <f t="shared" si="1"/>
        <v>OK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50"/>
      <c r="Z34" s="50"/>
      <c r="AA34" s="50"/>
      <c r="AB34" s="50"/>
    </row>
    <row r="35" spans="1:28" ht="39.950000000000003" customHeight="1" x14ac:dyDescent="0.25">
      <c r="A35" s="69"/>
      <c r="B35" s="66"/>
      <c r="C35" s="37">
        <v>32</v>
      </c>
      <c r="D35" s="76"/>
      <c r="E35" s="42" t="s">
        <v>132</v>
      </c>
      <c r="F35" s="43" t="s">
        <v>126</v>
      </c>
      <c r="G35" s="43" t="s">
        <v>29</v>
      </c>
      <c r="H35" s="43" t="s">
        <v>30</v>
      </c>
      <c r="I35" s="41">
        <v>54.95</v>
      </c>
      <c r="J35" s="16">
        <v>0</v>
      </c>
      <c r="K35" s="21">
        <f t="shared" si="0"/>
        <v>0</v>
      </c>
      <c r="L35" s="22" t="str">
        <f t="shared" si="1"/>
        <v>OK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50"/>
      <c r="Z35" s="50"/>
      <c r="AA35" s="50"/>
      <c r="AB35" s="50"/>
    </row>
    <row r="36" spans="1:28" ht="39.950000000000003" customHeight="1" x14ac:dyDescent="0.25">
      <c r="A36" s="69"/>
      <c r="B36" s="66"/>
      <c r="C36" s="37">
        <v>33</v>
      </c>
      <c r="D36" s="76"/>
      <c r="E36" s="42" t="s">
        <v>133</v>
      </c>
      <c r="F36" s="43" t="s">
        <v>38</v>
      </c>
      <c r="G36" s="43" t="s">
        <v>80</v>
      </c>
      <c r="H36" s="43" t="s">
        <v>30</v>
      </c>
      <c r="I36" s="41">
        <v>10.43</v>
      </c>
      <c r="J36" s="16">
        <v>0</v>
      </c>
      <c r="K36" s="21">
        <f t="shared" ref="K36:K56" si="2">J36-(SUM(M36:AB36))</f>
        <v>0</v>
      </c>
      <c r="L36" s="22" t="str">
        <f t="shared" si="1"/>
        <v>OK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0"/>
      <c r="Z36" s="50"/>
      <c r="AA36" s="50"/>
      <c r="AB36" s="50"/>
    </row>
    <row r="37" spans="1:28" ht="39.950000000000003" customHeight="1" x14ac:dyDescent="0.25">
      <c r="A37" s="69"/>
      <c r="B37" s="66"/>
      <c r="C37" s="37">
        <v>34</v>
      </c>
      <c r="D37" s="76"/>
      <c r="E37" s="42" t="s">
        <v>134</v>
      </c>
      <c r="F37" s="43" t="s">
        <v>38</v>
      </c>
      <c r="G37" s="43" t="s">
        <v>81</v>
      </c>
      <c r="H37" s="43" t="s">
        <v>30</v>
      </c>
      <c r="I37" s="41">
        <v>15.99</v>
      </c>
      <c r="J37" s="16">
        <v>0</v>
      </c>
      <c r="K37" s="21">
        <f t="shared" si="2"/>
        <v>0</v>
      </c>
      <c r="L37" s="22" t="str">
        <f t="shared" si="1"/>
        <v>OK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50"/>
      <c r="Z37" s="50"/>
      <c r="AA37" s="50"/>
      <c r="AB37" s="50"/>
    </row>
    <row r="38" spans="1:28" ht="39.950000000000003" customHeight="1" x14ac:dyDescent="0.25">
      <c r="A38" s="69"/>
      <c r="B38" s="66"/>
      <c r="C38" s="37">
        <v>35</v>
      </c>
      <c r="D38" s="76"/>
      <c r="E38" s="42" t="s">
        <v>135</v>
      </c>
      <c r="F38" s="43" t="s">
        <v>38</v>
      </c>
      <c r="G38" s="43" t="s">
        <v>82</v>
      </c>
      <c r="H38" s="43" t="s">
        <v>30</v>
      </c>
      <c r="I38" s="41">
        <v>16.75</v>
      </c>
      <c r="J38" s="16">
        <v>0</v>
      </c>
      <c r="K38" s="21">
        <f t="shared" si="2"/>
        <v>0</v>
      </c>
      <c r="L38" s="22" t="str">
        <f t="shared" si="1"/>
        <v>OK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50"/>
      <c r="Z38" s="50"/>
      <c r="AA38" s="50"/>
      <c r="AB38" s="50"/>
    </row>
    <row r="39" spans="1:28" ht="39.950000000000003" customHeight="1" x14ac:dyDescent="0.25">
      <c r="A39" s="69"/>
      <c r="B39" s="66"/>
      <c r="C39" s="37">
        <v>36</v>
      </c>
      <c r="D39" s="76"/>
      <c r="E39" s="42" t="s">
        <v>136</v>
      </c>
      <c r="F39" s="43" t="s">
        <v>38</v>
      </c>
      <c r="G39" s="43" t="s">
        <v>83</v>
      </c>
      <c r="H39" s="43" t="s">
        <v>30</v>
      </c>
      <c r="I39" s="41">
        <v>42.18</v>
      </c>
      <c r="J39" s="16">
        <v>0</v>
      </c>
      <c r="K39" s="21">
        <f t="shared" si="2"/>
        <v>0</v>
      </c>
      <c r="L39" s="22" t="str">
        <f t="shared" si="1"/>
        <v>OK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50"/>
      <c r="Z39" s="50"/>
      <c r="AA39" s="50"/>
      <c r="AB39" s="50"/>
    </row>
    <row r="40" spans="1:28" ht="39.950000000000003" customHeight="1" x14ac:dyDescent="0.25">
      <c r="A40" s="69"/>
      <c r="B40" s="66"/>
      <c r="C40" s="37">
        <v>37</v>
      </c>
      <c r="D40" s="76"/>
      <c r="E40" s="42" t="s">
        <v>137</v>
      </c>
      <c r="F40" s="43" t="s">
        <v>38</v>
      </c>
      <c r="G40" s="43" t="s">
        <v>84</v>
      </c>
      <c r="H40" s="43" t="s">
        <v>30</v>
      </c>
      <c r="I40" s="41">
        <v>22.07</v>
      </c>
      <c r="J40" s="16">
        <v>0</v>
      </c>
      <c r="K40" s="21">
        <f t="shared" si="2"/>
        <v>0</v>
      </c>
      <c r="L40" s="22" t="str">
        <f t="shared" si="1"/>
        <v>OK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0"/>
      <c r="Z40" s="50"/>
      <c r="AA40" s="50"/>
      <c r="AB40" s="50"/>
    </row>
    <row r="41" spans="1:28" ht="39.950000000000003" customHeight="1" x14ac:dyDescent="0.25">
      <c r="A41" s="69"/>
      <c r="B41" s="66"/>
      <c r="C41" s="37">
        <v>38</v>
      </c>
      <c r="D41" s="76"/>
      <c r="E41" s="42" t="s">
        <v>85</v>
      </c>
      <c r="F41" s="43" t="s">
        <v>126</v>
      </c>
      <c r="G41" s="43" t="s">
        <v>86</v>
      </c>
      <c r="H41" s="43" t="s">
        <v>30</v>
      </c>
      <c r="I41" s="41">
        <v>913.6</v>
      </c>
      <c r="J41" s="16">
        <v>0</v>
      </c>
      <c r="K41" s="21">
        <f t="shared" si="2"/>
        <v>0</v>
      </c>
      <c r="L41" s="22" t="str">
        <f t="shared" si="1"/>
        <v>OK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0"/>
      <c r="Z41" s="50"/>
      <c r="AA41" s="50"/>
      <c r="AB41" s="50"/>
    </row>
    <row r="42" spans="1:28" ht="39.950000000000003" customHeight="1" x14ac:dyDescent="0.25">
      <c r="A42" s="69"/>
      <c r="B42" s="66"/>
      <c r="C42" s="37">
        <v>39</v>
      </c>
      <c r="D42" s="76"/>
      <c r="E42" s="42" t="s">
        <v>87</v>
      </c>
      <c r="F42" s="43" t="s">
        <v>126</v>
      </c>
      <c r="G42" s="43" t="s">
        <v>88</v>
      </c>
      <c r="H42" s="43" t="s">
        <v>30</v>
      </c>
      <c r="I42" s="41">
        <v>373.35</v>
      </c>
      <c r="J42" s="16">
        <v>0</v>
      </c>
      <c r="K42" s="21">
        <f t="shared" si="2"/>
        <v>0</v>
      </c>
      <c r="L42" s="22" t="str">
        <f t="shared" si="1"/>
        <v>OK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0"/>
      <c r="Z42" s="50"/>
      <c r="AA42" s="50"/>
      <c r="AB42" s="50"/>
    </row>
    <row r="43" spans="1:28" ht="39.950000000000003" customHeight="1" x14ac:dyDescent="0.25">
      <c r="A43" s="69"/>
      <c r="B43" s="66"/>
      <c r="C43" s="37">
        <v>40</v>
      </c>
      <c r="D43" s="76"/>
      <c r="E43" s="42" t="s">
        <v>89</v>
      </c>
      <c r="F43" s="43" t="s">
        <v>126</v>
      </c>
      <c r="G43" s="43" t="s">
        <v>29</v>
      </c>
      <c r="H43" s="43" t="s">
        <v>30</v>
      </c>
      <c r="I43" s="41">
        <v>741.62</v>
      </c>
      <c r="J43" s="16">
        <v>0</v>
      </c>
      <c r="K43" s="21">
        <f t="shared" si="2"/>
        <v>0</v>
      </c>
      <c r="L43" s="22" t="str">
        <f t="shared" si="1"/>
        <v>OK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50"/>
      <c r="Z43" s="50"/>
      <c r="AA43" s="50"/>
      <c r="AB43" s="50"/>
    </row>
    <row r="44" spans="1:28" ht="39.950000000000003" customHeight="1" x14ac:dyDescent="0.25">
      <c r="A44" s="69"/>
      <c r="B44" s="66"/>
      <c r="C44" s="37">
        <v>41</v>
      </c>
      <c r="D44" s="76"/>
      <c r="E44" s="42" t="s">
        <v>90</v>
      </c>
      <c r="F44" s="43" t="s">
        <v>38</v>
      </c>
      <c r="G44" s="43" t="s">
        <v>29</v>
      </c>
      <c r="H44" s="43" t="s">
        <v>30</v>
      </c>
      <c r="I44" s="41">
        <v>154.77000000000001</v>
      </c>
      <c r="J44" s="16">
        <v>0</v>
      </c>
      <c r="K44" s="21">
        <f t="shared" si="2"/>
        <v>0</v>
      </c>
      <c r="L44" s="22" t="str">
        <f t="shared" si="1"/>
        <v>OK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0"/>
      <c r="Z44" s="50"/>
      <c r="AA44" s="50"/>
      <c r="AB44" s="50"/>
    </row>
    <row r="45" spans="1:28" ht="39.950000000000003" customHeight="1" x14ac:dyDescent="0.25">
      <c r="A45" s="69"/>
      <c r="B45" s="66"/>
      <c r="C45" s="37">
        <v>42</v>
      </c>
      <c r="D45" s="76"/>
      <c r="E45" s="42" t="s">
        <v>91</v>
      </c>
      <c r="F45" s="43" t="s">
        <v>38</v>
      </c>
      <c r="G45" s="43" t="s">
        <v>29</v>
      </c>
      <c r="H45" s="43" t="s">
        <v>30</v>
      </c>
      <c r="I45" s="41">
        <v>87.06</v>
      </c>
      <c r="J45" s="16">
        <v>0</v>
      </c>
      <c r="K45" s="21">
        <f t="shared" si="2"/>
        <v>0</v>
      </c>
      <c r="L45" s="22" t="str">
        <f t="shared" si="1"/>
        <v>OK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50"/>
      <c r="Z45" s="50"/>
      <c r="AA45" s="50"/>
      <c r="AB45" s="50"/>
    </row>
    <row r="46" spans="1:28" ht="39.950000000000003" customHeight="1" x14ac:dyDescent="0.25">
      <c r="A46" s="69"/>
      <c r="B46" s="66"/>
      <c r="C46" s="37">
        <v>43</v>
      </c>
      <c r="D46" s="76"/>
      <c r="E46" s="42" t="s">
        <v>92</v>
      </c>
      <c r="F46" s="43" t="s">
        <v>38</v>
      </c>
      <c r="G46" s="43" t="s">
        <v>93</v>
      </c>
      <c r="H46" s="43" t="s">
        <v>30</v>
      </c>
      <c r="I46" s="41">
        <v>15.61</v>
      </c>
      <c r="J46" s="16">
        <v>0</v>
      </c>
      <c r="K46" s="21">
        <f t="shared" si="2"/>
        <v>0</v>
      </c>
      <c r="L46" s="22" t="str">
        <f t="shared" si="1"/>
        <v>OK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50"/>
      <c r="Z46" s="50"/>
      <c r="AA46" s="50"/>
      <c r="AB46" s="50"/>
    </row>
    <row r="47" spans="1:28" ht="39.950000000000003" customHeight="1" x14ac:dyDescent="0.25">
      <c r="A47" s="69"/>
      <c r="B47" s="66"/>
      <c r="C47" s="37">
        <v>44</v>
      </c>
      <c r="D47" s="76"/>
      <c r="E47" s="42" t="s">
        <v>94</v>
      </c>
      <c r="F47" s="43" t="s">
        <v>126</v>
      </c>
      <c r="G47" s="43" t="s">
        <v>29</v>
      </c>
      <c r="H47" s="43" t="s">
        <v>30</v>
      </c>
      <c r="I47" s="41">
        <v>144.44999999999999</v>
      </c>
      <c r="J47" s="16">
        <v>0</v>
      </c>
      <c r="K47" s="21">
        <f t="shared" si="2"/>
        <v>0</v>
      </c>
      <c r="L47" s="22" t="str">
        <f t="shared" si="1"/>
        <v>OK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50"/>
      <c r="Z47" s="50"/>
      <c r="AA47" s="50"/>
      <c r="AB47" s="50"/>
    </row>
    <row r="48" spans="1:28" ht="39.950000000000003" customHeight="1" x14ac:dyDescent="0.25">
      <c r="A48" s="70"/>
      <c r="B48" s="67"/>
      <c r="C48" s="37">
        <v>45</v>
      </c>
      <c r="D48" s="77"/>
      <c r="E48" s="42" t="s">
        <v>95</v>
      </c>
      <c r="F48" s="43" t="s">
        <v>126</v>
      </c>
      <c r="G48" s="43" t="s">
        <v>29</v>
      </c>
      <c r="H48" s="43" t="s">
        <v>30</v>
      </c>
      <c r="I48" s="41">
        <v>157.99</v>
      </c>
      <c r="J48" s="16">
        <v>0</v>
      </c>
      <c r="K48" s="21">
        <f t="shared" si="2"/>
        <v>0</v>
      </c>
      <c r="L48" s="22" t="str">
        <f t="shared" si="1"/>
        <v>OK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50"/>
      <c r="Z48" s="50"/>
      <c r="AA48" s="50"/>
      <c r="AB48" s="50"/>
    </row>
    <row r="49" spans="1:28" ht="39.950000000000003" customHeight="1" x14ac:dyDescent="0.25">
      <c r="A49" s="68" t="s">
        <v>141</v>
      </c>
      <c r="B49" s="65">
        <v>2</v>
      </c>
      <c r="C49" s="37">
        <v>46</v>
      </c>
      <c r="D49" s="62" t="s">
        <v>124</v>
      </c>
      <c r="E49" s="42" t="s">
        <v>28</v>
      </c>
      <c r="F49" s="43" t="s">
        <v>126</v>
      </c>
      <c r="G49" s="43" t="s">
        <v>29</v>
      </c>
      <c r="H49" s="43" t="s">
        <v>30</v>
      </c>
      <c r="I49" s="41">
        <v>185.26</v>
      </c>
      <c r="J49" s="16">
        <v>0</v>
      </c>
      <c r="K49" s="21">
        <f t="shared" si="2"/>
        <v>0</v>
      </c>
      <c r="L49" s="22" t="str">
        <f t="shared" si="1"/>
        <v>OK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0"/>
      <c r="Z49" s="50"/>
      <c r="AA49" s="50"/>
      <c r="AB49" s="50"/>
    </row>
    <row r="50" spans="1:28" ht="39.950000000000003" customHeight="1" x14ac:dyDescent="0.25">
      <c r="A50" s="69"/>
      <c r="B50" s="66"/>
      <c r="C50" s="37">
        <v>47</v>
      </c>
      <c r="D50" s="63"/>
      <c r="E50" s="42" t="s">
        <v>31</v>
      </c>
      <c r="F50" s="43" t="s">
        <v>32</v>
      </c>
      <c r="G50" s="43" t="s">
        <v>29</v>
      </c>
      <c r="H50" s="43" t="s">
        <v>30</v>
      </c>
      <c r="I50" s="41">
        <v>14.82</v>
      </c>
      <c r="J50" s="16">
        <v>0</v>
      </c>
      <c r="K50" s="21">
        <f t="shared" si="2"/>
        <v>0</v>
      </c>
      <c r="L50" s="22" t="str">
        <f t="shared" si="1"/>
        <v>OK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50"/>
      <c r="Z50" s="50"/>
      <c r="AA50" s="50"/>
      <c r="AB50" s="50"/>
    </row>
    <row r="51" spans="1:28" ht="39.950000000000003" customHeight="1" x14ac:dyDescent="0.25">
      <c r="A51" s="69"/>
      <c r="B51" s="66"/>
      <c r="C51" s="37">
        <v>48</v>
      </c>
      <c r="D51" s="63"/>
      <c r="E51" s="42" t="s">
        <v>36</v>
      </c>
      <c r="F51" s="43" t="s">
        <v>126</v>
      </c>
      <c r="G51" s="43" t="s">
        <v>37</v>
      </c>
      <c r="H51" s="43" t="s">
        <v>30</v>
      </c>
      <c r="I51" s="41">
        <v>55.57</v>
      </c>
      <c r="J51" s="16">
        <v>0</v>
      </c>
      <c r="K51" s="21">
        <f t="shared" si="2"/>
        <v>0</v>
      </c>
      <c r="L51" s="22" t="str">
        <f t="shared" si="1"/>
        <v>OK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50"/>
      <c r="Z51" s="50"/>
      <c r="AA51" s="50"/>
      <c r="AB51" s="50"/>
    </row>
    <row r="52" spans="1:28" ht="39.950000000000003" customHeight="1" x14ac:dyDescent="0.25">
      <c r="A52" s="69"/>
      <c r="B52" s="66"/>
      <c r="C52" s="37">
        <v>49</v>
      </c>
      <c r="D52" s="63"/>
      <c r="E52" s="42" t="s">
        <v>128</v>
      </c>
      <c r="F52" s="43" t="s">
        <v>126</v>
      </c>
      <c r="G52" s="43" t="s">
        <v>29</v>
      </c>
      <c r="H52" s="43" t="s">
        <v>30</v>
      </c>
      <c r="I52" s="41">
        <v>4.88</v>
      </c>
      <c r="J52" s="16">
        <v>0</v>
      </c>
      <c r="K52" s="21">
        <f t="shared" si="2"/>
        <v>0</v>
      </c>
      <c r="L52" s="22" t="str">
        <f t="shared" si="1"/>
        <v>OK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50"/>
      <c r="Z52" s="50"/>
      <c r="AA52" s="50"/>
      <c r="AB52" s="50"/>
    </row>
    <row r="53" spans="1:28" ht="39.950000000000003" customHeight="1" x14ac:dyDescent="0.25">
      <c r="A53" s="69"/>
      <c r="B53" s="66"/>
      <c r="C53" s="37">
        <v>50</v>
      </c>
      <c r="D53" s="63"/>
      <c r="E53" s="42" t="s">
        <v>130</v>
      </c>
      <c r="F53" s="43" t="s">
        <v>38</v>
      </c>
      <c r="G53" s="43" t="s">
        <v>40</v>
      </c>
      <c r="H53" s="43" t="s">
        <v>30</v>
      </c>
      <c r="I53" s="41">
        <v>14.54</v>
      </c>
      <c r="J53" s="16">
        <v>0</v>
      </c>
      <c r="K53" s="21">
        <f t="shared" si="2"/>
        <v>0</v>
      </c>
      <c r="L53" s="22" t="str">
        <f t="shared" si="1"/>
        <v>OK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50"/>
      <c r="Z53" s="50"/>
      <c r="AA53" s="50"/>
      <c r="AB53" s="50"/>
    </row>
    <row r="54" spans="1:28" ht="39.950000000000003" customHeight="1" x14ac:dyDescent="0.25">
      <c r="A54" s="69"/>
      <c r="B54" s="66"/>
      <c r="C54" s="37">
        <v>51</v>
      </c>
      <c r="D54" s="63"/>
      <c r="E54" s="42" t="s">
        <v>131</v>
      </c>
      <c r="F54" s="43" t="s">
        <v>38</v>
      </c>
      <c r="G54" s="43" t="s">
        <v>41</v>
      </c>
      <c r="H54" s="43" t="s">
        <v>30</v>
      </c>
      <c r="I54" s="41">
        <v>15.8</v>
      </c>
      <c r="J54" s="16">
        <v>0</v>
      </c>
      <c r="K54" s="21">
        <f t="shared" si="2"/>
        <v>0</v>
      </c>
      <c r="L54" s="22" t="str">
        <f t="shared" si="1"/>
        <v>OK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50"/>
      <c r="Z54" s="50"/>
      <c r="AA54" s="50"/>
      <c r="AB54" s="50"/>
    </row>
    <row r="55" spans="1:28" ht="39.950000000000003" customHeight="1" x14ac:dyDescent="0.25">
      <c r="A55" s="69"/>
      <c r="B55" s="66"/>
      <c r="C55" s="37">
        <v>52</v>
      </c>
      <c r="D55" s="63"/>
      <c r="E55" s="42" t="s">
        <v>45</v>
      </c>
      <c r="F55" s="43" t="s">
        <v>38</v>
      </c>
      <c r="G55" s="43" t="s">
        <v>46</v>
      </c>
      <c r="H55" s="43" t="s">
        <v>30</v>
      </c>
      <c r="I55" s="41">
        <v>25.35</v>
      </c>
      <c r="J55" s="16">
        <v>0</v>
      </c>
      <c r="K55" s="21">
        <f t="shared" si="2"/>
        <v>0</v>
      </c>
      <c r="L55" s="22" t="str">
        <f t="shared" si="1"/>
        <v>OK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50"/>
      <c r="Z55" s="50"/>
      <c r="AA55" s="50"/>
      <c r="AB55" s="50"/>
    </row>
    <row r="56" spans="1:28" ht="39.950000000000003" customHeight="1" x14ac:dyDescent="0.25">
      <c r="A56" s="69"/>
      <c r="B56" s="66"/>
      <c r="C56" s="37">
        <v>53</v>
      </c>
      <c r="D56" s="63"/>
      <c r="E56" s="42" t="s">
        <v>47</v>
      </c>
      <c r="F56" s="43" t="s">
        <v>38</v>
      </c>
      <c r="G56" s="43" t="s">
        <v>48</v>
      </c>
      <c r="H56" s="43" t="s">
        <v>30</v>
      </c>
      <c r="I56" s="41">
        <v>20</v>
      </c>
      <c r="J56" s="16">
        <v>0</v>
      </c>
      <c r="K56" s="21">
        <f t="shared" si="2"/>
        <v>0</v>
      </c>
      <c r="L56" s="22" t="str">
        <f t="shared" si="1"/>
        <v>OK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50"/>
      <c r="Z56" s="50"/>
      <c r="AA56" s="50"/>
      <c r="AB56" s="50"/>
    </row>
    <row r="57" spans="1:28" ht="39.950000000000003" customHeight="1" x14ac:dyDescent="0.25">
      <c r="A57" s="69"/>
      <c r="B57" s="66"/>
      <c r="C57" s="37">
        <v>54</v>
      </c>
      <c r="D57" s="63"/>
      <c r="E57" s="42" t="s">
        <v>49</v>
      </c>
      <c r="F57" s="43" t="s">
        <v>38</v>
      </c>
      <c r="G57" s="43" t="s">
        <v>50</v>
      </c>
      <c r="H57" s="43" t="s">
        <v>30</v>
      </c>
      <c r="I57" s="41">
        <v>14.23</v>
      </c>
      <c r="J57" s="16">
        <v>0</v>
      </c>
      <c r="K57" s="21">
        <f t="shared" ref="K57:K120" si="3">J57-(SUM(M57:AB57))</f>
        <v>0</v>
      </c>
      <c r="L57" s="22" t="str">
        <f t="shared" si="1"/>
        <v>OK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50"/>
      <c r="Z57" s="50"/>
      <c r="AA57" s="50"/>
      <c r="AB57" s="50"/>
    </row>
    <row r="58" spans="1:28" ht="39.950000000000003" customHeight="1" x14ac:dyDescent="0.25">
      <c r="A58" s="69"/>
      <c r="B58" s="66"/>
      <c r="C58" s="37">
        <v>55</v>
      </c>
      <c r="D58" s="63"/>
      <c r="E58" s="42" t="s">
        <v>55</v>
      </c>
      <c r="F58" s="43" t="s">
        <v>38</v>
      </c>
      <c r="G58" s="43" t="s">
        <v>96</v>
      </c>
      <c r="H58" s="43" t="s">
        <v>30</v>
      </c>
      <c r="I58" s="41">
        <v>64.08</v>
      </c>
      <c r="J58" s="16">
        <v>0</v>
      </c>
      <c r="K58" s="21">
        <f t="shared" si="3"/>
        <v>0</v>
      </c>
      <c r="L58" s="22" t="str">
        <f t="shared" si="1"/>
        <v>OK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50"/>
      <c r="Z58" s="50"/>
      <c r="AA58" s="50"/>
      <c r="AB58" s="50"/>
    </row>
    <row r="59" spans="1:28" ht="39.950000000000003" customHeight="1" x14ac:dyDescent="0.25">
      <c r="A59" s="69"/>
      <c r="B59" s="66"/>
      <c r="C59" s="37">
        <v>56</v>
      </c>
      <c r="D59" s="63"/>
      <c r="E59" s="42" t="s">
        <v>57</v>
      </c>
      <c r="F59" s="43" t="s">
        <v>38</v>
      </c>
      <c r="G59" s="43" t="s">
        <v>97</v>
      </c>
      <c r="H59" s="43" t="s">
        <v>30</v>
      </c>
      <c r="I59" s="41">
        <v>24.58</v>
      </c>
      <c r="J59" s="16">
        <v>0</v>
      </c>
      <c r="K59" s="21">
        <f t="shared" si="3"/>
        <v>0</v>
      </c>
      <c r="L59" s="22" t="str">
        <f t="shared" si="1"/>
        <v>OK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50"/>
      <c r="Z59" s="50"/>
      <c r="AA59" s="50"/>
      <c r="AB59" s="50"/>
    </row>
    <row r="60" spans="1:28" ht="39.950000000000003" customHeight="1" x14ac:dyDescent="0.25">
      <c r="A60" s="69"/>
      <c r="B60" s="66"/>
      <c r="C60" s="37">
        <v>57</v>
      </c>
      <c r="D60" s="63"/>
      <c r="E60" s="42" t="s">
        <v>59</v>
      </c>
      <c r="F60" s="43" t="s">
        <v>38</v>
      </c>
      <c r="G60" s="43" t="s">
        <v>60</v>
      </c>
      <c r="H60" s="43" t="s">
        <v>30</v>
      </c>
      <c r="I60" s="41">
        <v>55.06</v>
      </c>
      <c r="J60" s="16">
        <v>0</v>
      </c>
      <c r="K60" s="21">
        <f t="shared" si="3"/>
        <v>0</v>
      </c>
      <c r="L60" s="22" t="str">
        <f t="shared" si="1"/>
        <v>OK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50"/>
      <c r="Z60" s="50"/>
      <c r="AA60" s="50"/>
      <c r="AB60" s="50"/>
    </row>
    <row r="61" spans="1:28" ht="39.950000000000003" customHeight="1" x14ac:dyDescent="0.25">
      <c r="A61" s="69"/>
      <c r="B61" s="66"/>
      <c r="C61" s="37">
        <v>58</v>
      </c>
      <c r="D61" s="63"/>
      <c r="E61" s="42" t="s">
        <v>63</v>
      </c>
      <c r="F61" s="43" t="s">
        <v>126</v>
      </c>
      <c r="G61" s="43" t="s">
        <v>64</v>
      </c>
      <c r="H61" s="43" t="s">
        <v>30</v>
      </c>
      <c r="I61" s="41">
        <v>985.48</v>
      </c>
      <c r="J61" s="16">
        <v>0</v>
      </c>
      <c r="K61" s="21">
        <f t="shared" si="3"/>
        <v>0</v>
      </c>
      <c r="L61" s="22" t="str">
        <f t="shared" si="1"/>
        <v>OK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50"/>
      <c r="Z61" s="50"/>
      <c r="AA61" s="50"/>
      <c r="AB61" s="50"/>
    </row>
    <row r="62" spans="1:28" ht="39.950000000000003" customHeight="1" x14ac:dyDescent="0.25">
      <c r="A62" s="69"/>
      <c r="B62" s="66"/>
      <c r="C62" s="37">
        <v>59</v>
      </c>
      <c r="D62" s="63"/>
      <c r="E62" s="42" t="s">
        <v>65</v>
      </c>
      <c r="F62" s="43" t="s">
        <v>126</v>
      </c>
      <c r="G62" s="43" t="s">
        <v>64</v>
      </c>
      <c r="H62" s="43" t="s">
        <v>30</v>
      </c>
      <c r="I62" s="41">
        <v>518.16999999999996</v>
      </c>
      <c r="J62" s="16">
        <v>0</v>
      </c>
      <c r="K62" s="21">
        <f t="shared" si="3"/>
        <v>0</v>
      </c>
      <c r="L62" s="22" t="str">
        <f t="shared" si="1"/>
        <v>OK</v>
      </c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50"/>
      <c r="Z62" s="50"/>
      <c r="AA62" s="50"/>
      <c r="AB62" s="50"/>
    </row>
    <row r="63" spans="1:28" ht="39.950000000000003" customHeight="1" x14ac:dyDescent="0.25">
      <c r="A63" s="69"/>
      <c r="B63" s="66"/>
      <c r="C63" s="37">
        <v>60</v>
      </c>
      <c r="D63" s="63"/>
      <c r="E63" s="42" t="s">
        <v>66</v>
      </c>
      <c r="F63" s="43" t="s">
        <v>126</v>
      </c>
      <c r="G63" s="43" t="s">
        <v>67</v>
      </c>
      <c r="H63" s="43" t="s">
        <v>30</v>
      </c>
      <c r="I63" s="41">
        <v>139.9</v>
      </c>
      <c r="J63" s="16">
        <v>0</v>
      </c>
      <c r="K63" s="21">
        <f t="shared" si="3"/>
        <v>0</v>
      </c>
      <c r="L63" s="22" t="str">
        <f t="shared" si="1"/>
        <v>OK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50"/>
      <c r="Z63" s="50"/>
      <c r="AA63" s="50"/>
      <c r="AB63" s="50"/>
    </row>
    <row r="64" spans="1:28" ht="39.950000000000003" customHeight="1" x14ac:dyDescent="0.25">
      <c r="A64" s="69"/>
      <c r="B64" s="66"/>
      <c r="C64" s="37">
        <v>61</v>
      </c>
      <c r="D64" s="63"/>
      <c r="E64" s="42" t="s">
        <v>68</v>
      </c>
      <c r="F64" s="43" t="s">
        <v>126</v>
      </c>
      <c r="G64" s="43" t="s">
        <v>69</v>
      </c>
      <c r="H64" s="43" t="s">
        <v>30</v>
      </c>
      <c r="I64" s="41">
        <v>642.58000000000004</v>
      </c>
      <c r="J64" s="16">
        <v>0</v>
      </c>
      <c r="K64" s="21">
        <f t="shared" si="3"/>
        <v>0</v>
      </c>
      <c r="L64" s="22" t="str">
        <f t="shared" si="1"/>
        <v>OK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50"/>
      <c r="Z64" s="50"/>
      <c r="AA64" s="50"/>
      <c r="AB64" s="50"/>
    </row>
    <row r="65" spans="1:28" ht="39.950000000000003" customHeight="1" x14ac:dyDescent="0.25">
      <c r="A65" s="69"/>
      <c r="B65" s="66"/>
      <c r="C65" s="37">
        <v>62</v>
      </c>
      <c r="D65" s="63"/>
      <c r="E65" s="42" t="s">
        <v>75</v>
      </c>
      <c r="F65" s="43" t="s">
        <v>126</v>
      </c>
      <c r="G65" s="43" t="s">
        <v>40</v>
      </c>
      <c r="H65" s="43" t="s">
        <v>30</v>
      </c>
      <c r="I65" s="41">
        <v>993.02</v>
      </c>
      <c r="J65" s="16">
        <v>0</v>
      </c>
      <c r="K65" s="21">
        <f t="shared" si="3"/>
        <v>0</v>
      </c>
      <c r="L65" s="22" t="str">
        <f t="shared" si="1"/>
        <v>OK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50"/>
      <c r="Z65" s="50"/>
      <c r="AA65" s="50"/>
      <c r="AB65" s="50"/>
    </row>
    <row r="66" spans="1:28" ht="39.950000000000003" customHeight="1" x14ac:dyDescent="0.25">
      <c r="A66" s="69"/>
      <c r="B66" s="66"/>
      <c r="C66" s="37">
        <v>63</v>
      </c>
      <c r="D66" s="63"/>
      <c r="E66" s="42" t="s">
        <v>79</v>
      </c>
      <c r="F66" s="43" t="s">
        <v>126</v>
      </c>
      <c r="G66" s="43" t="s">
        <v>29</v>
      </c>
      <c r="H66" s="43" t="s">
        <v>30</v>
      </c>
      <c r="I66" s="41">
        <v>66.69</v>
      </c>
      <c r="J66" s="16">
        <v>0</v>
      </c>
      <c r="K66" s="21">
        <f t="shared" si="3"/>
        <v>0</v>
      </c>
      <c r="L66" s="22" t="str">
        <f t="shared" si="1"/>
        <v>OK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50"/>
      <c r="Z66" s="50"/>
      <c r="AA66" s="50"/>
      <c r="AB66" s="50"/>
    </row>
    <row r="67" spans="1:28" ht="39.950000000000003" customHeight="1" x14ac:dyDescent="0.25">
      <c r="A67" s="69"/>
      <c r="B67" s="66"/>
      <c r="C67" s="37">
        <v>64</v>
      </c>
      <c r="D67" s="63"/>
      <c r="E67" s="42" t="s">
        <v>132</v>
      </c>
      <c r="F67" s="43" t="s">
        <v>126</v>
      </c>
      <c r="G67" s="43" t="s">
        <v>29</v>
      </c>
      <c r="H67" s="43" t="s">
        <v>30</v>
      </c>
      <c r="I67" s="41">
        <v>63.14</v>
      </c>
      <c r="J67" s="16">
        <v>0</v>
      </c>
      <c r="K67" s="21">
        <f t="shared" si="3"/>
        <v>0</v>
      </c>
      <c r="L67" s="22" t="str">
        <f t="shared" si="1"/>
        <v>OK</v>
      </c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50"/>
      <c r="Z67" s="50"/>
      <c r="AA67" s="50"/>
      <c r="AB67" s="50"/>
    </row>
    <row r="68" spans="1:28" ht="39.950000000000003" customHeight="1" x14ac:dyDescent="0.25">
      <c r="A68" s="69"/>
      <c r="B68" s="66"/>
      <c r="C68" s="37">
        <v>65</v>
      </c>
      <c r="D68" s="63"/>
      <c r="E68" s="42" t="s">
        <v>133</v>
      </c>
      <c r="F68" s="43" t="s">
        <v>38</v>
      </c>
      <c r="G68" s="43" t="s">
        <v>80</v>
      </c>
      <c r="H68" s="43" t="s">
        <v>30</v>
      </c>
      <c r="I68" s="41">
        <v>11.99</v>
      </c>
      <c r="J68" s="16">
        <v>0</v>
      </c>
      <c r="K68" s="21">
        <f t="shared" si="3"/>
        <v>0</v>
      </c>
      <c r="L68" s="22" t="str">
        <f t="shared" si="1"/>
        <v>OK</v>
      </c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50"/>
      <c r="Z68" s="50"/>
      <c r="AA68" s="50"/>
      <c r="AB68" s="50"/>
    </row>
    <row r="69" spans="1:28" ht="39.950000000000003" customHeight="1" x14ac:dyDescent="0.25">
      <c r="A69" s="69"/>
      <c r="B69" s="66"/>
      <c r="C69" s="37">
        <v>66</v>
      </c>
      <c r="D69" s="63"/>
      <c r="E69" s="42" t="s">
        <v>134</v>
      </c>
      <c r="F69" s="43" t="s">
        <v>38</v>
      </c>
      <c r="G69" s="43" t="s">
        <v>81</v>
      </c>
      <c r="H69" s="43" t="s">
        <v>30</v>
      </c>
      <c r="I69" s="41">
        <v>18.37</v>
      </c>
      <c r="J69" s="16">
        <v>0</v>
      </c>
      <c r="K69" s="21">
        <f t="shared" si="3"/>
        <v>0</v>
      </c>
      <c r="L69" s="22" t="str">
        <f t="shared" ref="L69:L294" si="4">IF(K69&lt;0,"ATENÇÃO","OK")</f>
        <v>OK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50"/>
      <c r="Z69" s="50"/>
      <c r="AA69" s="50"/>
      <c r="AB69" s="50"/>
    </row>
    <row r="70" spans="1:28" ht="39.950000000000003" customHeight="1" x14ac:dyDescent="0.25">
      <c r="A70" s="69"/>
      <c r="B70" s="66"/>
      <c r="C70" s="37">
        <v>67</v>
      </c>
      <c r="D70" s="63"/>
      <c r="E70" s="42" t="s">
        <v>135</v>
      </c>
      <c r="F70" s="43" t="s">
        <v>38</v>
      </c>
      <c r="G70" s="43" t="s">
        <v>82</v>
      </c>
      <c r="H70" s="43" t="s">
        <v>30</v>
      </c>
      <c r="I70" s="41">
        <v>19.25</v>
      </c>
      <c r="J70" s="16">
        <v>0</v>
      </c>
      <c r="K70" s="21">
        <f t="shared" si="3"/>
        <v>0</v>
      </c>
      <c r="L70" s="22" t="str">
        <f t="shared" si="4"/>
        <v>OK</v>
      </c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50"/>
      <c r="Z70" s="50"/>
      <c r="AA70" s="50"/>
      <c r="AB70" s="50"/>
    </row>
    <row r="71" spans="1:28" ht="39.950000000000003" customHeight="1" x14ac:dyDescent="0.25">
      <c r="A71" s="69"/>
      <c r="B71" s="66"/>
      <c r="C71" s="37">
        <v>68</v>
      </c>
      <c r="D71" s="63"/>
      <c r="E71" s="42" t="s">
        <v>136</v>
      </c>
      <c r="F71" s="43" t="s">
        <v>38</v>
      </c>
      <c r="G71" s="43" t="s">
        <v>83</v>
      </c>
      <c r="H71" s="43" t="s">
        <v>30</v>
      </c>
      <c r="I71" s="41">
        <v>48.47</v>
      </c>
      <c r="J71" s="16">
        <v>0</v>
      </c>
      <c r="K71" s="21">
        <f t="shared" si="3"/>
        <v>0</v>
      </c>
      <c r="L71" s="22" t="str">
        <f t="shared" si="4"/>
        <v>OK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50"/>
      <c r="Z71" s="50"/>
      <c r="AA71" s="50"/>
      <c r="AB71" s="50"/>
    </row>
    <row r="72" spans="1:28" ht="39.950000000000003" customHeight="1" x14ac:dyDescent="0.25">
      <c r="A72" s="69"/>
      <c r="B72" s="66"/>
      <c r="C72" s="37">
        <v>69</v>
      </c>
      <c r="D72" s="63"/>
      <c r="E72" s="42" t="s">
        <v>137</v>
      </c>
      <c r="F72" s="43" t="s">
        <v>38</v>
      </c>
      <c r="G72" s="43" t="s">
        <v>84</v>
      </c>
      <c r="H72" s="43" t="s">
        <v>30</v>
      </c>
      <c r="I72" s="41">
        <v>25.36</v>
      </c>
      <c r="J72" s="16">
        <v>0</v>
      </c>
      <c r="K72" s="21">
        <f t="shared" si="3"/>
        <v>0</v>
      </c>
      <c r="L72" s="22" t="str">
        <f t="shared" si="4"/>
        <v>OK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50"/>
      <c r="Z72" s="50"/>
      <c r="AA72" s="50"/>
      <c r="AB72" s="50"/>
    </row>
    <row r="73" spans="1:28" ht="39.950000000000003" customHeight="1" x14ac:dyDescent="0.25">
      <c r="A73" s="69"/>
      <c r="B73" s="66"/>
      <c r="C73" s="37">
        <v>70</v>
      </c>
      <c r="D73" s="63"/>
      <c r="E73" s="42" t="s">
        <v>85</v>
      </c>
      <c r="F73" s="43" t="s">
        <v>126</v>
      </c>
      <c r="G73" s="43" t="s">
        <v>86</v>
      </c>
      <c r="H73" s="43" t="s">
        <v>30</v>
      </c>
      <c r="I73" s="41">
        <v>1049.8499999999999</v>
      </c>
      <c r="J73" s="16">
        <v>0</v>
      </c>
      <c r="K73" s="21">
        <f t="shared" si="3"/>
        <v>0</v>
      </c>
      <c r="L73" s="22" t="str">
        <f t="shared" si="4"/>
        <v>OK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50"/>
      <c r="Z73" s="50"/>
      <c r="AA73" s="50"/>
      <c r="AB73" s="50"/>
    </row>
    <row r="74" spans="1:28" ht="39.950000000000003" customHeight="1" x14ac:dyDescent="0.25">
      <c r="A74" s="69"/>
      <c r="B74" s="66"/>
      <c r="C74" s="37">
        <v>71</v>
      </c>
      <c r="D74" s="63"/>
      <c r="E74" s="42" t="s">
        <v>87</v>
      </c>
      <c r="F74" s="43" t="s">
        <v>126</v>
      </c>
      <c r="G74" s="43" t="s">
        <v>88</v>
      </c>
      <c r="H74" s="43" t="s">
        <v>30</v>
      </c>
      <c r="I74" s="41">
        <v>429.03</v>
      </c>
      <c r="J74" s="16">
        <v>0</v>
      </c>
      <c r="K74" s="21">
        <f t="shared" si="3"/>
        <v>0</v>
      </c>
      <c r="L74" s="22" t="str">
        <f t="shared" si="4"/>
        <v>OK</v>
      </c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0"/>
      <c r="Z74" s="50"/>
      <c r="AA74" s="50"/>
      <c r="AB74" s="50"/>
    </row>
    <row r="75" spans="1:28" ht="39.950000000000003" customHeight="1" x14ac:dyDescent="0.25">
      <c r="A75" s="69"/>
      <c r="B75" s="66"/>
      <c r="C75" s="37">
        <v>72</v>
      </c>
      <c r="D75" s="63"/>
      <c r="E75" s="42" t="s">
        <v>90</v>
      </c>
      <c r="F75" s="43" t="s">
        <v>38</v>
      </c>
      <c r="G75" s="43" t="s">
        <v>29</v>
      </c>
      <c r="H75" s="43" t="s">
        <v>30</v>
      </c>
      <c r="I75" s="41">
        <v>177.85</v>
      </c>
      <c r="J75" s="16">
        <v>0</v>
      </c>
      <c r="K75" s="21">
        <f t="shared" si="3"/>
        <v>0</v>
      </c>
      <c r="L75" s="22" t="str">
        <f t="shared" si="4"/>
        <v>OK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50"/>
      <c r="Z75" s="50"/>
      <c r="AA75" s="50"/>
      <c r="AB75" s="50"/>
    </row>
    <row r="76" spans="1:28" ht="39.950000000000003" customHeight="1" x14ac:dyDescent="0.25">
      <c r="A76" s="69"/>
      <c r="B76" s="66"/>
      <c r="C76" s="37">
        <v>73</v>
      </c>
      <c r="D76" s="63"/>
      <c r="E76" s="42" t="s">
        <v>91</v>
      </c>
      <c r="F76" s="43" t="s">
        <v>38</v>
      </c>
      <c r="G76" s="43" t="s">
        <v>29</v>
      </c>
      <c r="H76" s="43" t="s">
        <v>30</v>
      </c>
      <c r="I76" s="41">
        <v>100.04</v>
      </c>
      <c r="J76" s="16">
        <v>0</v>
      </c>
      <c r="K76" s="21">
        <f t="shared" si="3"/>
        <v>0</v>
      </c>
      <c r="L76" s="22" t="str">
        <f t="shared" si="4"/>
        <v>OK</v>
      </c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50"/>
      <c r="Z76" s="50"/>
      <c r="AA76" s="50"/>
      <c r="AB76" s="50"/>
    </row>
    <row r="77" spans="1:28" ht="39.950000000000003" customHeight="1" x14ac:dyDescent="0.25">
      <c r="A77" s="69"/>
      <c r="B77" s="66"/>
      <c r="C77" s="37">
        <v>74</v>
      </c>
      <c r="D77" s="63"/>
      <c r="E77" s="42" t="s">
        <v>92</v>
      </c>
      <c r="F77" s="43" t="s">
        <v>38</v>
      </c>
      <c r="G77" s="43" t="s">
        <v>93</v>
      </c>
      <c r="H77" s="43" t="s">
        <v>30</v>
      </c>
      <c r="I77" s="41">
        <v>17.940000000000001</v>
      </c>
      <c r="J77" s="16">
        <v>0</v>
      </c>
      <c r="K77" s="21">
        <f t="shared" si="3"/>
        <v>0</v>
      </c>
      <c r="L77" s="22" t="str">
        <f t="shared" si="4"/>
        <v>OK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50"/>
      <c r="Z77" s="50"/>
      <c r="AA77" s="50"/>
      <c r="AB77" s="50"/>
    </row>
    <row r="78" spans="1:28" ht="39.950000000000003" customHeight="1" x14ac:dyDescent="0.25">
      <c r="A78" s="69"/>
      <c r="B78" s="66"/>
      <c r="C78" s="37">
        <v>75</v>
      </c>
      <c r="D78" s="63"/>
      <c r="E78" s="42" t="s">
        <v>94</v>
      </c>
      <c r="F78" s="43" t="s">
        <v>126</v>
      </c>
      <c r="G78" s="43" t="s">
        <v>29</v>
      </c>
      <c r="H78" s="43" t="s">
        <v>30</v>
      </c>
      <c r="I78" s="41">
        <v>165.99</v>
      </c>
      <c r="J78" s="16">
        <v>0</v>
      </c>
      <c r="K78" s="21">
        <f t="shared" si="3"/>
        <v>0</v>
      </c>
      <c r="L78" s="22" t="str">
        <f t="shared" si="4"/>
        <v>OK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50"/>
      <c r="Z78" s="50"/>
      <c r="AA78" s="50"/>
      <c r="AB78" s="50"/>
    </row>
    <row r="79" spans="1:28" ht="39.950000000000003" customHeight="1" x14ac:dyDescent="0.25">
      <c r="A79" s="69"/>
      <c r="B79" s="67"/>
      <c r="C79" s="37">
        <v>76</v>
      </c>
      <c r="D79" s="64"/>
      <c r="E79" s="42" t="s">
        <v>95</v>
      </c>
      <c r="F79" s="43" t="s">
        <v>126</v>
      </c>
      <c r="G79" s="43" t="s">
        <v>29</v>
      </c>
      <c r="H79" s="43" t="s">
        <v>30</v>
      </c>
      <c r="I79" s="41">
        <v>181.56</v>
      </c>
      <c r="J79" s="16">
        <v>0</v>
      </c>
      <c r="K79" s="21">
        <f t="shared" si="3"/>
        <v>0</v>
      </c>
      <c r="L79" s="22" t="str">
        <f t="shared" si="4"/>
        <v>OK</v>
      </c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50"/>
      <c r="Z79" s="50"/>
      <c r="AA79" s="50"/>
      <c r="AB79" s="50"/>
    </row>
    <row r="80" spans="1:28" ht="39.950000000000003" customHeight="1" x14ac:dyDescent="0.25">
      <c r="A80" s="68" t="s">
        <v>142</v>
      </c>
      <c r="B80" s="65">
        <v>3</v>
      </c>
      <c r="C80" s="37">
        <v>77</v>
      </c>
      <c r="D80" s="62" t="s">
        <v>124</v>
      </c>
      <c r="E80" s="42" t="s">
        <v>28</v>
      </c>
      <c r="F80" s="43" t="s">
        <v>126</v>
      </c>
      <c r="G80" s="43" t="s">
        <v>29</v>
      </c>
      <c r="H80" s="43" t="s">
        <v>30</v>
      </c>
      <c r="I80" s="41">
        <v>214.44</v>
      </c>
      <c r="J80" s="16">
        <v>0</v>
      </c>
      <c r="K80" s="21">
        <f t="shared" si="3"/>
        <v>0</v>
      </c>
      <c r="L80" s="22" t="str">
        <f t="shared" si="4"/>
        <v>OK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50"/>
      <c r="Z80" s="50"/>
      <c r="AA80" s="50"/>
      <c r="AB80" s="50"/>
    </row>
    <row r="81" spans="1:28" ht="39.950000000000003" customHeight="1" x14ac:dyDescent="0.25">
      <c r="A81" s="69"/>
      <c r="B81" s="66"/>
      <c r="C81" s="37">
        <v>78</v>
      </c>
      <c r="D81" s="63"/>
      <c r="E81" s="42" t="s">
        <v>33</v>
      </c>
      <c r="F81" s="43" t="s">
        <v>126</v>
      </c>
      <c r="G81" s="43" t="s">
        <v>29</v>
      </c>
      <c r="H81" s="43" t="s">
        <v>30</v>
      </c>
      <c r="I81" s="41">
        <v>27.44</v>
      </c>
      <c r="J81" s="16">
        <v>0</v>
      </c>
      <c r="K81" s="21">
        <f t="shared" si="3"/>
        <v>0</v>
      </c>
      <c r="L81" s="22" t="str">
        <f t="shared" si="4"/>
        <v>OK</v>
      </c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50"/>
      <c r="Z81" s="50"/>
      <c r="AA81" s="50"/>
      <c r="AB81" s="50"/>
    </row>
    <row r="82" spans="1:28" ht="39.950000000000003" customHeight="1" x14ac:dyDescent="0.25">
      <c r="A82" s="69"/>
      <c r="B82" s="66"/>
      <c r="C82" s="37">
        <v>79</v>
      </c>
      <c r="D82" s="63"/>
      <c r="E82" s="42" t="s">
        <v>34</v>
      </c>
      <c r="F82" s="43" t="s">
        <v>126</v>
      </c>
      <c r="G82" s="43" t="s">
        <v>35</v>
      </c>
      <c r="H82" s="43" t="s">
        <v>30</v>
      </c>
      <c r="I82" s="41">
        <v>44.6</v>
      </c>
      <c r="J82" s="16">
        <v>0</v>
      </c>
      <c r="K82" s="21">
        <f t="shared" si="3"/>
        <v>0</v>
      </c>
      <c r="L82" s="22" t="str">
        <f t="shared" si="4"/>
        <v>OK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50"/>
      <c r="Z82" s="50"/>
      <c r="AA82" s="50"/>
      <c r="AB82" s="50"/>
    </row>
    <row r="83" spans="1:28" ht="39.950000000000003" customHeight="1" x14ac:dyDescent="0.25">
      <c r="A83" s="69"/>
      <c r="B83" s="66"/>
      <c r="C83" s="37">
        <v>80</v>
      </c>
      <c r="D83" s="63"/>
      <c r="E83" s="42" t="s">
        <v>36</v>
      </c>
      <c r="F83" s="43" t="s">
        <v>126</v>
      </c>
      <c r="G83" s="43" t="s">
        <v>37</v>
      </c>
      <c r="H83" s="43" t="s">
        <v>30</v>
      </c>
      <c r="I83" s="41">
        <v>64.33</v>
      </c>
      <c r="J83" s="16">
        <v>0</v>
      </c>
      <c r="K83" s="21">
        <f t="shared" si="3"/>
        <v>0</v>
      </c>
      <c r="L83" s="22" t="str">
        <f t="shared" si="4"/>
        <v>OK</v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50"/>
      <c r="Z83" s="50"/>
      <c r="AA83" s="50"/>
      <c r="AB83" s="50"/>
    </row>
    <row r="84" spans="1:28" ht="39.950000000000003" customHeight="1" x14ac:dyDescent="0.25">
      <c r="A84" s="69"/>
      <c r="B84" s="66"/>
      <c r="C84" s="37">
        <v>81</v>
      </c>
      <c r="D84" s="63"/>
      <c r="E84" s="42" t="s">
        <v>128</v>
      </c>
      <c r="F84" s="43" t="s">
        <v>126</v>
      </c>
      <c r="G84" s="43" t="s">
        <v>29</v>
      </c>
      <c r="H84" s="43" t="s">
        <v>30</v>
      </c>
      <c r="I84" s="41">
        <v>5.65</v>
      </c>
      <c r="J84" s="16">
        <v>0</v>
      </c>
      <c r="K84" s="21">
        <f t="shared" si="3"/>
        <v>0</v>
      </c>
      <c r="L84" s="22" t="str">
        <f t="shared" si="4"/>
        <v>OK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50"/>
      <c r="Z84" s="50"/>
      <c r="AA84" s="50"/>
      <c r="AB84" s="50"/>
    </row>
    <row r="85" spans="1:28" ht="39.950000000000003" customHeight="1" x14ac:dyDescent="0.25">
      <c r="A85" s="69"/>
      <c r="B85" s="66"/>
      <c r="C85" s="37">
        <v>82</v>
      </c>
      <c r="D85" s="63"/>
      <c r="E85" s="42" t="s">
        <v>129</v>
      </c>
      <c r="F85" s="43" t="s">
        <v>38</v>
      </c>
      <c r="G85" s="43" t="s">
        <v>39</v>
      </c>
      <c r="H85" s="43" t="s">
        <v>30</v>
      </c>
      <c r="I85" s="41">
        <v>11.43</v>
      </c>
      <c r="J85" s="16">
        <v>0</v>
      </c>
      <c r="K85" s="21">
        <f t="shared" si="3"/>
        <v>0</v>
      </c>
      <c r="L85" s="22" t="str">
        <f t="shared" si="4"/>
        <v>OK</v>
      </c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50"/>
      <c r="Z85" s="50"/>
      <c r="AA85" s="50"/>
      <c r="AB85" s="50"/>
    </row>
    <row r="86" spans="1:28" ht="39.950000000000003" customHeight="1" x14ac:dyDescent="0.25">
      <c r="A86" s="69"/>
      <c r="B86" s="66"/>
      <c r="C86" s="37">
        <v>83</v>
      </c>
      <c r="D86" s="63"/>
      <c r="E86" s="42" t="s">
        <v>130</v>
      </c>
      <c r="F86" s="43" t="s">
        <v>38</v>
      </c>
      <c r="G86" s="43" t="s">
        <v>40</v>
      </c>
      <c r="H86" s="43" t="s">
        <v>30</v>
      </c>
      <c r="I86" s="41">
        <v>16.829999999999998</v>
      </c>
      <c r="J86" s="16">
        <v>0</v>
      </c>
      <c r="K86" s="21">
        <f t="shared" si="3"/>
        <v>0</v>
      </c>
      <c r="L86" s="22" t="str">
        <f t="shared" si="4"/>
        <v>OK</v>
      </c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50"/>
      <c r="Z86" s="50"/>
      <c r="AA86" s="50"/>
      <c r="AB86" s="50"/>
    </row>
    <row r="87" spans="1:28" ht="39.950000000000003" customHeight="1" x14ac:dyDescent="0.25">
      <c r="A87" s="69"/>
      <c r="B87" s="66"/>
      <c r="C87" s="37">
        <v>84</v>
      </c>
      <c r="D87" s="63"/>
      <c r="E87" s="42" t="s">
        <v>42</v>
      </c>
      <c r="F87" s="43" t="s">
        <v>11</v>
      </c>
      <c r="G87" s="43" t="s">
        <v>29</v>
      </c>
      <c r="H87" s="43" t="s">
        <v>30</v>
      </c>
      <c r="I87" s="41">
        <v>63.71</v>
      </c>
      <c r="J87" s="16">
        <v>0</v>
      </c>
      <c r="K87" s="21">
        <f t="shared" si="3"/>
        <v>0</v>
      </c>
      <c r="L87" s="22" t="str">
        <f t="shared" si="4"/>
        <v>OK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50"/>
      <c r="Z87" s="50"/>
      <c r="AA87" s="50"/>
      <c r="AB87" s="50"/>
    </row>
    <row r="88" spans="1:28" ht="39.950000000000003" customHeight="1" x14ac:dyDescent="0.25">
      <c r="A88" s="69"/>
      <c r="B88" s="66"/>
      <c r="C88" s="37">
        <v>85</v>
      </c>
      <c r="D88" s="63"/>
      <c r="E88" s="42" t="s">
        <v>45</v>
      </c>
      <c r="F88" s="43" t="s">
        <v>38</v>
      </c>
      <c r="G88" s="43" t="s">
        <v>98</v>
      </c>
      <c r="H88" s="43" t="s">
        <v>30</v>
      </c>
      <c r="I88" s="41">
        <v>29.34</v>
      </c>
      <c r="J88" s="16">
        <v>0</v>
      </c>
      <c r="K88" s="21">
        <f t="shared" si="3"/>
        <v>0</v>
      </c>
      <c r="L88" s="22" t="str">
        <f t="shared" si="4"/>
        <v>OK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50"/>
      <c r="Z88" s="50"/>
      <c r="AA88" s="50"/>
      <c r="AB88" s="50"/>
    </row>
    <row r="89" spans="1:28" ht="39.950000000000003" customHeight="1" x14ac:dyDescent="0.25">
      <c r="A89" s="69"/>
      <c r="B89" s="66"/>
      <c r="C89" s="37">
        <v>86</v>
      </c>
      <c r="D89" s="63"/>
      <c r="E89" s="42" t="s">
        <v>47</v>
      </c>
      <c r="F89" s="43" t="s">
        <v>38</v>
      </c>
      <c r="G89" s="43" t="s">
        <v>48</v>
      </c>
      <c r="H89" s="43" t="s">
        <v>30</v>
      </c>
      <c r="I89" s="41">
        <v>23.16</v>
      </c>
      <c r="J89" s="16">
        <v>0</v>
      </c>
      <c r="K89" s="21">
        <f t="shared" si="3"/>
        <v>0</v>
      </c>
      <c r="L89" s="22" t="str">
        <f t="shared" si="4"/>
        <v>OK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50"/>
      <c r="Z89" s="50"/>
      <c r="AA89" s="50"/>
      <c r="AB89" s="50"/>
    </row>
    <row r="90" spans="1:28" ht="39.950000000000003" customHeight="1" x14ac:dyDescent="0.25">
      <c r="A90" s="69"/>
      <c r="B90" s="66"/>
      <c r="C90" s="37">
        <v>87</v>
      </c>
      <c r="D90" s="63"/>
      <c r="E90" s="42" t="s">
        <v>49</v>
      </c>
      <c r="F90" s="43" t="s">
        <v>38</v>
      </c>
      <c r="G90" s="43" t="s">
        <v>50</v>
      </c>
      <c r="H90" s="43" t="s">
        <v>30</v>
      </c>
      <c r="I90" s="41">
        <v>16.47</v>
      </c>
      <c r="J90" s="16">
        <v>0</v>
      </c>
      <c r="K90" s="21">
        <f t="shared" si="3"/>
        <v>0</v>
      </c>
      <c r="L90" s="22" t="str">
        <f t="shared" si="4"/>
        <v>OK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50"/>
      <c r="Z90" s="50"/>
      <c r="AA90" s="50"/>
      <c r="AB90" s="50"/>
    </row>
    <row r="91" spans="1:28" ht="39.950000000000003" customHeight="1" x14ac:dyDescent="0.25">
      <c r="A91" s="69"/>
      <c r="B91" s="66"/>
      <c r="C91" s="37">
        <v>88</v>
      </c>
      <c r="D91" s="63"/>
      <c r="E91" s="42" t="s">
        <v>51</v>
      </c>
      <c r="F91" s="43" t="s">
        <v>38</v>
      </c>
      <c r="G91" s="43" t="s">
        <v>52</v>
      </c>
      <c r="H91" s="43" t="s">
        <v>30</v>
      </c>
      <c r="I91" s="41">
        <v>206.12</v>
      </c>
      <c r="J91" s="16">
        <v>0</v>
      </c>
      <c r="K91" s="21">
        <f t="shared" si="3"/>
        <v>0</v>
      </c>
      <c r="L91" s="22" t="str">
        <f t="shared" si="4"/>
        <v>OK</v>
      </c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50"/>
      <c r="Z91" s="50"/>
      <c r="AA91" s="50"/>
      <c r="AB91" s="50"/>
    </row>
    <row r="92" spans="1:28" ht="39.950000000000003" customHeight="1" x14ac:dyDescent="0.25">
      <c r="A92" s="69"/>
      <c r="B92" s="66"/>
      <c r="C92" s="37">
        <v>89</v>
      </c>
      <c r="D92" s="63"/>
      <c r="E92" s="42" t="s">
        <v>53</v>
      </c>
      <c r="F92" s="43" t="s">
        <v>38</v>
      </c>
      <c r="G92" s="43" t="s">
        <v>54</v>
      </c>
      <c r="H92" s="43" t="s">
        <v>30</v>
      </c>
      <c r="I92" s="41">
        <v>225.04</v>
      </c>
      <c r="J92" s="16">
        <v>0</v>
      </c>
      <c r="K92" s="21">
        <f t="shared" si="3"/>
        <v>0</v>
      </c>
      <c r="L92" s="22" t="str">
        <f t="shared" si="4"/>
        <v>OK</v>
      </c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50"/>
      <c r="Z92" s="50"/>
      <c r="AA92" s="50"/>
      <c r="AB92" s="50"/>
    </row>
    <row r="93" spans="1:28" ht="39.950000000000003" customHeight="1" x14ac:dyDescent="0.25">
      <c r="A93" s="69"/>
      <c r="B93" s="66"/>
      <c r="C93" s="37">
        <v>90</v>
      </c>
      <c r="D93" s="63"/>
      <c r="E93" s="42" t="s">
        <v>55</v>
      </c>
      <c r="F93" s="43" t="s">
        <v>38</v>
      </c>
      <c r="G93" s="43" t="s">
        <v>96</v>
      </c>
      <c r="H93" s="43" t="s">
        <v>30</v>
      </c>
      <c r="I93" s="41">
        <v>74.180000000000007</v>
      </c>
      <c r="J93" s="16">
        <v>0</v>
      </c>
      <c r="K93" s="21">
        <f t="shared" si="3"/>
        <v>0</v>
      </c>
      <c r="L93" s="22" t="str">
        <f t="shared" si="4"/>
        <v>OK</v>
      </c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50"/>
      <c r="Z93" s="50"/>
      <c r="AA93" s="50"/>
      <c r="AB93" s="50"/>
    </row>
    <row r="94" spans="1:28" ht="39.950000000000003" customHeight="1" x14ac:dyDescent="0.25">
      <c r="A94" s="69"/>
      <c r="B94" s="66"/>
      <c r="C94" s="37">
        <v>91</v>
      </c>
      <c r="D94" s="63"/>
      <c r="E94" s="42" t="s">
        <v>57</v>
      </c>
      <c r="F94" s="43" t="s">
        <v>38</v>
      </c>
      <c r="G94" s="43" t="s">
        <v>97</v>
      </c>
      <c r="H94" s="43" t="s">
        <v>30</v>
      </c>
      <c r="I94" s="41">
        <v>28.45</v>
      </c>
      <c r="J94" s="16">
        <v>0</v>
      </c>
      <c r="K94" s="21">
        <f t="shared" si="3"/>
        <v>0</v>
      </c>
      <c r="L94" s="22" t="str">
        <f t="shared" si="4"/>
        <v>OK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50"/>
      <c r="Z94" s="50"/>
      <c r="AA94" s="50"/>
      <c r="AB94" s="50"/>
    </row>
    <row r="95" spans="1:28" ht="39.950000000000003" customHeight="1" x14ac:dyDescent="0.25">
      <c r="A95" s="69"/>
      <c r="B95" s="66"/>
      <c r="C95" s="37">
        <v>92</v>
      </c>
      <c r="D95" s="63"/>
      <c r="E95" s="42" t="s">
        <v>59</v>
      </c>
      <c r="F95" s="43" t="s">
        <v>38</v>
      </c>
      <c r="G95" s="43" t="s">
        <v>60</v>
      </c>
      <c r="H95" s="43" t="s">
        <v>30</v>
      </c>
      <c r="I95" s="41">
        <v>63.74</v>
      </c>
      <c r="J95" s="16">
        <v>0</v>
      </c>
      <c r="K95" s="21">
        <f t="shared" si="3"/>
        <v>0</v>
      </c>
      <c r="L95" s="22" t="str">
        <f t="shared" si="4"/>
        <v>OK</v>
      </c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50"/>
      <c r="Z95" s="50"/>
      <c r="AA95" s="50"/>
      <c r="AB95" s="50"/>
    </row>
    <row r="96" spans="1:28" ht="39.950000000000003" customHeight="1" x14ac:dyDescent="0.25">
      <c r="A96" s="69"/>
      <c r="B96" s="66"/>
      <c r="C96" s="37">
        <v>93</v>
      </c>
      <c r="D96" s="63"/>
      <c r="E96" s="42" t="s">
        <v>61</v>
      </c>
      <c r="F96" s="43" t="s">
        <v>38</v>
      </c>
      <c r="G96" s="43" t="s">
        <v>62</v>
      </c>
      <c r="H96" s="43" t="s">
        <v>30</v>
      </c>
      <c r="I96" s="41">
        <v>106.76</v>
      </c>
      <c r="J96" s="16">
        <v>0</v>
      </c>
      <c r="K96" s="21">
        <f t="shared" si="3"/>
        <v>0</v>
      </c>
      <c r="L96" s="22" t="str">
        <f t="shared" si="4"/>
        <v>OK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50"/>
      <c r="Z96" s="50"/>
      <c r="AA96" s="50"/>
      <c r="AB96" s="50"/>
    </row>
    <row r="97" spans="1:28" ht="39.950000000000003" customHeight="1" x14ac:dyDescent="0.25">
      <c r="A97" s="69"/>
      <c r="B97" s="66"/>
      <c r="C97" s="37">
        <v>94</v>
      </c>
      <c r="D97" s="63"/>
      <c r="E97" s="42" t="s">
        <v>63</v>
      </c>
      <c r="F97" s="43" t="s">
        <v>126</v>
      </c>
      <c r="G97" s="43" t="s">
        <v>64</v>
      </c>
      <c r="H97" s="43" t="s">
        <v>30</v>
      </c>
      <c r="I97" s="41">
        <v>1140.71</v>
      </c>
      <c r="J97" s="16">
        <v>0</v>
      </c>
      <c r="K97" s="21">
        <f t="shared" si="3"/>
        <v>0</v>
      </c>
      <c r="L97" s="22" t="str">
        <f t="shared" si="4"/>
        <v>OK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50"/>
      <c r="Z97" s="50"/>
      <c r="AA97" s="50"/>
      <c r="AB97" s="50"/>
    </row>
    <row r="98" spans="1:28" ht="39.950000000000003" customHeight="1" x14ac:dyDescent="0.25">
      <c r="A98" s="69"/>
      <c r="B98" s="66"/>
      <c r="C98" s="37">
        <v>95</v>
      </c>
      <c r="D98" s="63"/>
      <c r="E98" s="42" t="s">
        <v>65</v>
      </c>
      <c r="F98" s="43" t="s">
        <v>126</v>
      </c>
      <c r="G98" s="43" t="s">
        <v>64</v>
      </c>
      <c r="H98" s="43" t="s">
        <v>30</v>
      </c>
      <c r="I98" s="41">
        <v>599.79</v>
      </c>
      <c r="J98" s="16">
        <v>0</v>
      </c>
      <c r="K98" s="21">
        <f t="shared" si="3"/>
        <v>0</v>
      </c>
      <c r="L98" s="22" t="str">
        <f t="shared" si="4"/>
        <v>OK</v>
      </c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50"/>
      <c r="Z98" s="50"/>
      <c r="AA98" s="50"/>
      <c r="AB98" s="50"/>
    </row>
    <row r="99" spans="1:28" ht="39.950000000000003" customHeight="1" x14ac:dyDescent="0.25">
      <c r="A99" s="69"/>
      <c r="B99" s="66"/>
      <c r="C99" s="37">
        <v>96</v>
      </c>
      <c r="D99" s="63"/>
      <c r="E99" s="42" t="s">
        <v>66</v>
      </c>
      <c r="F99" s="43" t="s">
        <v>126</v>
      </c>
      <c r="G99" s="43" t="s">
        <v>67</v>
      </c>
      <c r="H99" s="43" t="s">
        <v>30</v>
      </c>
      <c r="I99" s="41">
        <v>161.94</v>
      </c>
      <c r="J99" s="16">
        <v>0</v>
      </c>
      <c r="K99" s="21">
        <f t="shared" si="3"/>
        <v>0</v>
      </c>
      <c r="L99" s="22" t="str">
        <f t="shared" si="4"/>
        <v>OK</v>
      </c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50"/>
      <c r="Z99" s="50"/>
      <c r="AA99" s="50"/>
      <c r="AB99" s="50"/>
    </row>
    <row r="100" spans="1:28" ht="39.950000000000003" customHeight="1" x14ac:dyDescent="0.25">
      <c r="A100" s="69"/>
      <c r="B100" s="66"/>
      <c r="C100" s="37">
        <v>97</v>
      </c>
      <c r="D100" s="63"/>
      <c r="E100" s="42" t="s">
        <v>68</v>
      </c>
      <c r="F100" s="43" t="s">
        <v>126</v>
      </c>
      <c r="G100" s="43" t="s">
        <v>69</v>
      </c>
      <c r="H100" s="43" t="s">
        <v>30</v>
      </c>
      <c r="I100" s="41">
        <v>743.8</v>
      </c>
      <c r="J100" s="16">
        <v>0</v>
      </c>
      <c r="K100" s="21">
        <f t="shared" si="3"/>
        <v>0</v>
      </c>
      <c r="L100" s="22" t="str">
        <f t="shared" si="4"/>
        <v>OK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50"/>
      <c r="Z100" s="50"/>
      <c r="AA100" s="50"/>
      <c r="AB100" s="50"/>
    </row>
    <row r="101" spans="1:28" ht="39.950000000000003" customHeight="1" x14ac:dyDescent="0.25">
      <c r="A101" s="69"/>
      <c r="B101" s="66"/>
      <c r="C101" s="37">
        <v>98</v>
      </c>
      <c r="D101" s="63"/>
      <c r="E101" s="42" t="s">
        <v>70</v>
      </c>
      <c r="F101" s="43" t="s">
        <v>126</v>
      </c>
      <c r="G101" s="43" t="s">
        <v>29</v>
      </c>
      <c r="H101" s="43" t="s">
        <v>30</v>
      </c>
      <c r="I101" s="41">
        <v>371.64</v>
      </c>
      <c r="J101" s="16">
        <v>0</v>
      </c>
      <c r="K101" s="21">
        <f t="shared" si="3"/>
        <v>0</v>
      </c>
      <c r="L101" s="22" t="str">
        <f t="shared" si="4"/>
        <v>OK</v>
      </c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50"/>
      <c r="Z101" s="50"/>
      <c r="AA101" s="50"/>
      <c r="AB101" s="50"/>
    </row>
    <row r="102" spans="1:28" ht="39.950000000000003" customHeight="1" x14ac:dyDescent="0.25">
      <c r="A102" s="69"/>
      <c r="B102" s="66"/>
      <c r="C102" s="37">
        <v>99</v>
      </c>
      <c r="D102" s="63"/>
      <c r="E102" s="42" t="s">
        <v>71</v>
      </c>
      <c r="F102" s="43" t="s">
        <v>126</v>
      </c>
      <c r="G102" s="43" t="s">
        <v>72</v>
      </c>
      <c r="H102" s="43" t="s">
        <v>30</v>
      </c>
      <c r="I102" s="41">
        <v>141.31</v>
      </c>
      <c r="J102" s="16">
        <v>0</v>
      </c>
      <c r="K102" s="21">
        <f t="shared" si="3"/>
        <v>0</v>
      </c>
      <c r="L102" s="22" t="str">
        <f t="shared" si="4"/>
        <v>OK</v>
      </c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50"/>
      <c r="Z102" s="50"/>
      <c r="AA102" s="50"/>
      <c r="AB102" s="50"/>
    </row>
    <row r="103" spans="1:28" ht="39.950000000000003" customHeight="1" x14ac:dyDescent="0.25">
      <c r="A103" s="69"/>
      <c r="B103" s="66"/>
      <c r="C103" s="37">
        <v>100</v>
      </c>
      <c r="D103" s="63"/>
      <c r="E103" s="42" t="s">
        <v>73</v>
      </c>
      <c r="F103" s="43" t="s">
        <v>126</v>
      </c>
      <c r="G103" s="43" t="s">
        <v>74</v>
      </c>
      <c r="H103" s="43" t="s">
        <v>30</v>
      </c>
      <c r="I103" s="41">
        <v>823.48</v>
      </c>
      <c r="J103" s="16">
        <v>0</v>
      </c>
      <c r="K103" s="21">
        <f t="shared" si="3"/>
        <v>0</v>
      </c>
      <c r="L103" s="22" t="str">
        <f t="shared" si="4"/>
        <v>OK</v>
      </c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50"/>
      <c r="Z103" s="50"/>
      <c r="AA103" s="50"/>
      <c r="AB103" s="50"/>
    </row>
    <row r="104" spans="1:28" ht="39.950000000000003" customHeight="1" x14ac:dyDescent="0.25">
      <c r="A104" s="69"/>
      <c r="B104" s="66"/>
      <c r="C104" s="37">
        <v>101</v>
      </c>
      <c r="D104" s="63"/>
      <c r="E104" s="42" t="s">
        <v>75</v>
      </c>
      <c r="F104" s="43" t="s">
        <v>126</v>
      </c>
      <c r="G104" s="43" t="s">
        <v>76</v>
      </c>
      <c r="H104" s="43" t="s">
        <v>30</v>
      </c>
      <c r="I104" s="41">
        <v>1149.44</v>
      </c>
      <c r="J104" s="16">
        <v>0</v>
      </c>
      <c r="K104" s="21">
        <f t="shared" si="3"/>
        <v>0</v>
      </c>
      <c r="L104" s="22" t="str">
        <f t="shared" si="4"/>
        <v>OK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50"/>
      <c r="Z104" s="50"/>
      <c r="AA104" s="50"/>
      <c r="AB104" s="50"/>
    </row>
    <row r="105" spans="1:28" ht="39.950000000000003" customHeight="1" x14ac:dyDescent="0.25">
      <c r="A105" s="69"/>
      <c r="B105" s="66"/>
      <c r="C105" s="37">
        <v>102</v>
      </c>
      <c r="D105" s="63"/>
      <c r="E105" s="42" t="s">
        <v>77</v>
      </c>
      <c r="F105" s="43" t="s">
        <v>126</v>
      </c>
      <c r="G105" s="43" t="s">
        <v>29</v>
      </c>
      <c r="H105" s="43" t="s">
        <v>30</v>
      </c>
      <c r="I105" s="41">
        <v>614.84</v>
      </c>
      <c r="J105" s="16">
        <v>0</v>
      </c>
      <c r="K105" s="21">
        <f t="shared" si="3"/>
        <v>0</v>
      </c>
      <c r="L105" s="22" t="str">
        <f t="shared" si="4"/>
        <v>OK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50"/>
      <c r="Z105" s="50"/>
      <c r="AA105" s="50"/>
      <c r="AB105" s="50"/>
    </row>
    <row r="106" spans="1:28" ht="39.950000000000003" customHeight="1" x14ac:dyDescent="0.25">
      <c r="A106" s="69"/>
      <c r="B106" s="66"/>
      <c r="C106" s="37">
        <v>103</v>
      </c>
      <c r="D106" s="63"/>
      <c r="E106" s="42" t="s">
        <v>78</v>
      </c>
      <c r="F106" s="43" t="s">
        <v>126</v>
      </c>
      <c r="G106" s="43" t="s">
        <v>29</v>
      </c>
      <c r="H106" s="43" t="s">
        <v>30</v>
      </c>
      <c r="I106" s="41">
        <v>1161.08</v>
      </c>
      <c r="J106" s="16">
        <v>0</v>
      </c>
      <c r="K106" s="21">
        <f t="shared" si="3"/>
        <v>0</v>
      </c>
      <c r="L106" s="22" t="str">
        <f t="shared" si="4"/>
        <v>OK</v>
      </c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50"/>
      <c r="Z106" s="50"/>
      <c r="AA106" s="50"/>
      <c r="AB106" s="50"/>
    </row>
    <row r="107" spans="1:28" ht="39.950000000000003" customHeight="1" x14ac:dyDescent="0.25">
      <c r="A107" s="69"/>
      <c r="B107" s="66"/>
      <c r="C107" s="37">
        <v>104</v>
      </c>
      <c r="D107" s="63"/>
      <c r="E107" s="42" t="s">
        <v>79</v>
      </c>
      <c r="F107" s="43" t="s">
        <v>126</v>
      </c>
      <c r="G107" s="43" t="s">
        <v>29</v>
      </c>
      <c r="H107" s="43" t="s">
        <v>30</v>
      </c>
      <c r="I107" s="41">
        <v>77.2</v>
      </c>
      <c r="J107" s="16">
        <v>0</v>
      </c>
      <c r="K107" s="21">
        <f t="shared" si="3"/>
        <v>0</v>
      </c>
      <c r="L107" s="22" t="str">
        <f t="shared" si="4"/>
        <v>OK</v>
      </c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50"/>
      <c r="Z107" s="50"/>
      <c r="AA107" s="50"/>
      <c r="AB107" s="50"/>
    </row>
    <row r="108" spans="1:28" ht="39.950000000000003" customHeight="1" x14ac:dyDescent="0.25">
      <c r="A108" s="69"/>
      <c r="B108" s="66"/>
      <c r="C108" s="37">
        <v>105</v>
      </c>
      <c r="D108" s="63"/>
      <c r="E108" s="42" t="s">
        <v>132</v>
      </c>
      <c r="F108" s="43" t="s">
        <v>126</v>
      </c>
      <c r="G108" s="43" t="s">
        <v>29</v>
      </c>
      <c r="H108" s="43" t="s">
        <v>30</v>
      </c>
      <c r="I108" s="41">
        <v>73.09</v>
      </c>
      <c r="J108" s="16">
        <v>0</v>
      </c>
      <c r="K108" s="21">
        <f t="shared" si="3"/>
        <v>0</v>
      </c>
      <c r="L108" s="22" t="str">
        <f t="shared" si="4"/>
        <v>OK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50"/>
      <c r="Z108" s="50"/>
      <c r="AA108" s="50"/>
      <c r="AB108" s="50"/>
    </row>
    <row r="109" spans="1:28" ht="39.950000000000003" customHeight="1" x14ac:dyDescent="0.25">
      <c r="A109" s="69"/>
      <c r="B109" s="66"/>
      <c r="C109" s="37">
        <v>106</v>
      </c>
      <c r="D109" s="63"/>
      <c r="E109" s="42" t="s">
        <v>136</v>
      </c>
      <c r="F109" s="43" t="s">
        <v>38</v>
      </c>
      <c r="G109" s="43" t="s">
        <v>99</v>
      </c>
      <c r="H109" s="43" t="s">
        <v>30</v>
      </c>
      <c r="I109" s="41">
        <v>56.1</v>
      </c>
      <c r="J109" s="16">
        <v>0</v>
      </c>
      <c r="K109" s="21">
        <f t="shared" si="3"/>
        <v>0</v>
      </c>
      <c r="L109" s="22" t="str">
        <f t="shared" si="4"/>
        <v>OK</v>
      </c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50"/>
      <c r="Z109" s="50"/>
      <c r="AA109" s="50"/>
      <c r="AB109" s="50"/>
    </row>
    <row r="110" spans="1:28" ht="39.950000000000003" customHeight="1" x14ac:dyDescent="0.25">
      <c r="A110" s="69"/>
      <c r="B110" s="66"/>
      <c r="C110" s="37">
        <v>107</v>
      </c>
      <c r="D110" s="63"/>
      <c r="E110" s="42" t="s">
        <v>85</v>
      </c>
      <c r="F110" s="43" t="s">
        <v>126</v>
      </c>
      <c r="G110" s="43" t="s">
        <v>86</v>
      </c>
      <c r="H110" s="43" t="s">
        <v>30</v>
      </c>
      <c r="I110" s="41">
        <v>1215.22</v>
      </c>
      <c r="J110" s="16">
        <v>0</v>
      </c>
      <c r="K110" s="21">
        <f t="shared" si="3"/>
        <v>0</v>
      </c>
      <c r="L110" s="22" t="str">
        <f t="shared" si="4"/>
        <v>OK</v>
      </c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50"/>
      <c r="Z110" s="50"/>
      <c r="AA110" s="50"/>
      <c r="AB110" s="50"/>
    </row>
    <row r="111" spans="1:28" ht="39.950000000000003" customHeight="1" x14ac:dyDescent="0.25">
      <c r="A111" s="69"/>
      <c r="B111" s="66"/>
      <c r="C111" s="37">
        <v>108</v>
      </c>
      <c r="D111" s="63"/>
      <c r="E111" s="42" t="s">
        <v>87</v>
      </c>
      <c r="F111" s="43" t="s">
        <v>126</v>
      </c>
      <c r="G111" s="43" t="s">
        <v>88</v>
      </c>
      <c r="H111" s="43" t="s">
        <v>30</v>
      </c>
      <c r="I111" s="41">
        <v>496.61</v>
      </c>
      <c r="J111" s="16">
        <v>0</v>
      </c>
      <c r="K111" s="21">
        <f t="shared" si="3"/>
        <v>0</v>
      </c>
      <c r="L111" s="22" t="str">
        <f t="shared" si="4"/>
        <v>OK</v>
      </c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50"/>
      <c r="Z111" s="50"/>
      <c r="AA111" s="50"/>
      <c r="AB111" s="50"/>
    </row>
    <row r="112" spans="1:28" ht="39.950000000000003" customHeight="1" x14ac:dyDescent="0.25">
      <c r="A112" s="69"/>
      <c r="B112" s="66"/>
      <c r="C112" s="37">
        <v>109</v>
      </c>
      <c r="D112" s="63"/>
      <c r="E112" s="42" t="s">
        <v>90</v>
      </c>
      <c r="F112" s="43" t="s">
        <v>38</v>
      </c>
      <c r="G112" s="43" t="s">
        <v>29</v>
      </c>
      <c r="H112" s="43" t="s">
        <v>30</v>
      </c>
      <c r="I112" s="41">
        <v>205.87</v>
      </c>
      <c r="J112" s="16">
        <v>0</v>
      </c>
      <c r="K112" s="21">
        <f t="shared" si="3"/>
        <v>0</v>
      </c>
      <c r="L112" s="22" t="str">
        <f t="shared" si="4"/>
        <v>OK</v>
      </c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50"/>
      <c r="Z112" s="50"/>
      <c r="AA112" s="50"/>
      <c r="AB112" s="50"/>
    </row>
    <row r="113" spans="1:28" ht="39.950000000000003" customHeight="1" x14ac:dyDescent="0.25">
      <c r="A113" s="69"/>
      <c r="B113" s="66"/>
      <c r="C113" s="37">
        <v>110</v>
      </c>
      <c r="D113" s="63"/>
      <c r="E113" s="42" t="s">
        <v>91</v>
      </c>
      <c r="F113" s="43" t="s">
        <v>38</v>
      </c>
      <c r="G113" s="43" t="s">
        <v>29</v>
      </c>
      <c r="H113" s="43" t="s">
        <v>30</v>
      </c>
      <c r="I113" s="41">
        <v>115.8</v>
      </c>
      <c r="J113" s="16">
        <v>0</v>
      </c>
      <c r="K113" s="21">
        <f t="shared" si="3"/>
        <v>0</v>
      </c>
      <c r="L113" s="22" t="str">
        <f t="shared" si="4"/>
        <v>OK</v>
      </c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50"/>
      <c r="Z113" s="50"/>
      <c r="AA113" s="50"/>
      <c r="AB113" s="50"/>
    </row>
    <row r="114" spans="1:28" ht="39.950000000000003" customHeight="1" x14ac:dyDescent="0.25">
      <c r="A114" s="69"/>
      <c r="B114" s="66"/>
      <c r="C114" s="37">
        <v>111</v>
      </c>
      <c r="D114" s="63"/>
      <c r="E114" s="42" t="s">
        <v>92</v>
      </c>
      <c r="F114" s="43" t="s">
        <v>38</v>
      </c>
      <c r="G114" s="43" t="s">
        <v>93</v>
      </c>
      <c r="H114" s="43" t="s">
        <v>30</v>
      </c>
      <c r="I114" s="41">
        <v>20.76</v>
      </c>
      <c r="J114" s="16">
        <v>0</v>
      </c>
      <c r="K114" s="21">
        <f t="shared" si="3"/>
        <v>0</v>
      </c>
      <c r="L114" s="22" t="str">
        <f t="shared" si="4"/>
        <v>OK</v>
      </c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50"/>
      <c r="Z114" s="50"/>
      <c r="AA114" s="50"/>
      <c r="AB114" s="50"/>
    </row>
    <row r="115" spans="1:28" ht="39.950000000000003" customHeight="1" x14ac:dyDescent="0.25">
      <c r="A115" s="69"/>
      <c r="B115" s="66"/>
      <c r="C115" s="37">
        <v>112</v>
      </c>
      <c r="D115" s="63"/>
      <c r="E115" s="42" t="s">
        <v>94</v>
      </c>
      <c r="F115" s="43" t="s">
        <v>126</v>
      </c>
      <c r="G115" s="43" t="s">
        <v>29</v>
      </c>
      <c r="H115" s="43" t="s">
        <v>30</v>
      </c>
      <c r="I115" s="41">
        <v>192.14</v>
      </c>
      <c r="J115" s="16">
        <v>0</v>
      </c>
      <c r="K115" s="21">
        <f t="shared" si="3"/>
        <v>0</v>
      </c>
      <c r="L115" s="22" t="str">
        <f t="shared" si="4"/>
        <v>OK</v>
      </c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50"/>
      <c r="Z115" s="50"/>
      <c r="AA115" s="50"/>
      <c r="AB115" s="50"/>
    </row>
    <row r="116" spans="1:28" ht="39.950000000000003" customHeight="1" x14ac:dyDescent="0.25">
      <c r="A116" s="70"/>
      <c r="B116" s="67"/>
      <c r="C116" s="37">
        <v>113</v>
      </c>
      <c r="D116" s="64"/>
      <c r="E116" s="42" t="s">
        <v>95</v>
      </c>
      <c r="F116" s="43" t="s">
        <v>126</v>
      </c>
      <c r="G116" s="43" t="s">
        <v>29</v>
      </c>
      <c r="H116" s="43" t="s">
        <v>30</v>
      </c>
      <c r="I116" s="41">
        <v>210.16</v>
      </c>
      <c r="J116" s="16">
        <v>0</v>
      </c>
      <c r="K116" s="21">
        <f t="shared" si="3"/>
        <v>0</v>
      </c>
      <c r="L116" s="22" t="str">
        <f t="shared" si="4"/>
        <v>OK</v>
      </c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50"/>
      <c r="Z116" s="50"/>
      <c r="AA116" s="50"/>
      <c r="AB116" s="50"/>
    </row>
    <row r="117" spans="1:28" ht="39.950000000000003" customHeight="1" x14ac:dyDescent="0.25">
      <c r="A117" s="68" t="s">
        <v>143</v>
      </c>
      <c r="B117" s="65">
        <v>4</v>
      </c>
      <c r="C117" s="37">
        <v>114</v>
      </c>
      <c r="D117" s="62" t="s">
        <v>124</v>
      </c>
      <c r="E117" s="42" t="s">
        <v>28</v>
      </c>
      <c r="F117" s="43" t="s">
        <v>126</v>
      </c>
      <c r="G117" s="43" t="s">
        <v>29</v>
      </c>
      <c r="H117" s="43" t="s">
        <v>30</v>
      </c>
      <c r="I117" s="41">
        <v>250</v>
      </c>
      <c r="J117" s="16">
        <v>0</v>
      </c>
      <c r="K117" s="21">
        <f t="shared" si="3"/>
        <v>0</v>
      </c>
      <c r="L117" s="22" t="str">
        <f t="shared" si="4"/>
        <v>OK</v>
      </c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50"/>
      <c r="Z117" s="50"/>
      <c r="AA117" s="50"/>
      <c r="AB117" s="50"/>
    </row>
    <row r="118" spans="1:28" ht="39.950000000000003" customHeight="1" x14ac:dyDescent="0.25">
      <c r="A118" s="69"/>
      <c r="B118" s="66"/>
      <c r="C118" s="37">
        <v>115</v>
      </c>
      <c r="D118" s="63"/>
      <c r="E118" s="42" t="s">
        <v>31</v>
      </c>
      <c r="F118" s="43" t="s">
        <v>32</v>
      </c>
      <c r="G118" s="43" t="s">
        <v>29</v>
      </c>
      <c r="H118" s="43" t="s">
        <v>30</v>
      </c>
      <c r="I118" s="41">
        <v>20</v>
      </c>
      <c r="J118" s="16">
        <v>0</v>
      </c>
      <c r="K118" s="21">
        <f t="shared" si="3"/>
        <v>0</v>
      </c>
      <c r="L118" s="22" t="str">
        <f t="shared" si="4"/>
        <v>OK</v>
      </c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50"/>
      <c r="Z118" s="50"/>
      <c r="AA118" s="50"/>
      <c r="AB118" s="50"/>
    </row>
    <row r="119" spans="1:28" ht="39.950000000000003" customHeight="1" x14ac:dyDescent="0.25">
      <c r="A119" s="69"/>
      <c r="B119" s="66"/>
      <c r="C119" s="37">
        <v>116</v>
      </c>
      <c r="D119" s="63"/>
      <c r="E119" s="42" t="s">
        <v>33</v>
      </c>
      <c r="F119" s="43" t="s">
        <v>126</v>
      </c>
      <c r="G119" s="43" t="s">
        <v>29</v>
      </c>
      <c r="H119" s="43" t="s">
        <v>30</v>
      </c>
      <c r="I119" s="41">
        <v>32</v>
      </c>
      <c r="J119" s="16">
        <v>0</v>
      </c>
      <c r="K119" s="21">
        <f t="shared" si="3"/>
        <v>0</v>
      </c>
      <c r="L119" s="22" t="str">
        <f t="shared" si="4"/>
        <v>OK</v>
      </c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50"/>
      <c r="Z119" s="50"/>
      <c r="AA119" s="50"/>
      <c r="AB119" s="50"/>
    </row>
    <row r="120" spans="1:28" ht="39.950000000000003" customHeight="1" x14ac:dyDescent="0.25">
      <c r="A120" s="69"/>
      <c r="B120" s="66"/>
      <c r="C120" s="37">
        <v>117</v>
      </c>
      <c r="D120" s="63"/>
      <c r="E120" s="42" t="s">
        <v>34</v>
      </c>
      <c r="F120" s="43" t="s">
        <v>126</v>
      </c>
      <c r="G120" s="43" t="s">
        <v>35</v>
      </c>
      <c r="H120" s="43" t="s">
        <v>30</v>
      </c>
      <c r="I120" s="41">
        <v>52</v>
      </c>
      <c r="J120" s="16">
        <v>0</v>
      </c>
      <c r="K120" s="21">
        <f t="shared" si="3"/>
        <v>0</v>
      </c>
      <c r="L120" s="22" t="str">
        <f t="shared" si="4"/>
        <v>OK</v>
      </c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50"/>
      <c r="Z120" s="50"/>
      <c r="AA120" s="50"/>
      <c r="AB120" s="50"/>
    </row>
    <row r="121" spans="1:28" ht="39.950000000000003" customHeight="1" x14ac:dyDescent="0.25">
      <c r="A121" s="69"/>
      <c r="B121" s="66"/>
      <c r="C121" s="37">
        <v>118</v>
      </c>
      <c r="D121" s="63"/>
      <c r="E121" s="42" t="s">
        <v>36</v>
      </c>
      <c r="F121" s="43" t="s">
        <v>126</v>
      </c>
      <c r="G121" s="43" t="s">
        <v>37</v>
      </c>
      <c r="H121" s="43" t="s">
        <v>30</v>
      </c>
      <c r="I121" s="41">
        <v>75</v>
      </c>
      <c r="J121" s="16">
        <v>0</v>
      </c>
      <c r="K121" s="21">
        <f t="shared" ref="K121:K184" si="5">J121-(SUM(M121:AB121))</f>
        <v>0</v>
      </c>
      <c r="L121" s="22" t="str">
        <f t="shared" si="4"/>
        <v>OK</v>
      </c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50"/>
      <c r="Z121" s="50"/>
      <c r="AA121" s="50"/>
      <c r="AB121" s="50"/>
    </row>
    <row r="122" spans="1:28" ht="39.950000000000003" customHeight="1" x14ac:dyDescent="0.25">
      <c r="A122" s="69"/>
      <c r="B122" s="66"/>
      <c r="C122" s="37">
        <v>119</v>
      </c>
      <c r="D122" s="63"/>
      <c r="E122" s="42" t="s">
        <v>128</v>
      </c>
      <c r="F122" s="43" t="s">
        <v>126</v>
      </c>
      <c r="G122" s="43" t="s">
        <v>29</v>
      </c>
      <c r="H122" s="43" t="s">
        <v>30</v>
      </c>
      <c r="I122" s="41">
        <v>6.59</v>
      </c>
      <c r="J122" s="16">
        <v>0</v>
      </c>
      <c r="K122" s="21">
        <f t="shared" si="5"/>
        <v>0</v>
      </c>
      <c r="L122" s="22" t="str">
        <f t="shared" si="4"/>
        <v>OK</v>
      </c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50"/>
      <c r="Z122" s="50"/>
      <c r="AA122" s="50"/>
      <c r="AB122" s="50"/>
    </row>
    <row r="123" spans="1:28" ht="39.950000000000003" customHeight="1" x14ac:dyDescent="0.25">
      <c r="A123" s="69"/>
      <c r="B123" s="66"/>
      <c r="C123" s="37">
        <v>120</v>
      </c>
      <c r="D123" s="63"/>
      <c r="E123" s="42" t="s">
        <v>129</v>
      </c>
      <c r="F123" s="43" t="s">
        <v>38</v>
      </c>
      <c r="G123" s="43" t="s">
        <v>39</v>
      </c>
      <c r="H123" s="43" t="s">
        <v>30</v>
      </c>
      <c r="I123" s="41">
        <v>13.33</v>
      </c>
      <c r="J123" s="16">
        <v>0</v>
      </c>
      <c r="K123" s="21">
        <f t="shared" si="5"/>
        <v>0</v>
      </c>
      <c r="L123" s="22" t="str">
        <f t="shared" si="4"/>
        <v>OK</v>
      </c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50"/>
      <c r="Z123" s="50"/>
      <c r="AA123" s="50"/>
      <c r="AB123" s="50"/>
    </row>
    <row r="124" spans="1:28" ht="39.950000000000003" customHeight="1" x14ac:dyDescent="0.25">
      <c r="A124" s="69"/>
      <c r="B124" s="66"/>
      <c r="C124" s="37">
        <v>121</v>
      </c>
      <c r="D124" s="63"/>
      <c r="E124" s="42" t="s">
        <v>130</v>
      </c>
      <c r="F124" s="43" t="s">
        <v>38</v>
      </c>
      <c r="G124" s="43" t="s">
        <v>40</v>
      </c>
      <c r="H124" s="43" t="s">
        <v>30</v>
      </c>
      <c r="I124" s="41">
        <v>19.63</v>
      </c>
      <c r="J124" s="16">
        <v>0</v>
      </c>
      <c r="K124" s="21">
        <f t="shared" si="5"/>
        <v>0</v>
      </c>
      <c r="L124" s="22" t="str">
        <f t="shared" si="4"/>
        <v>OK</v>
      </c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50"/>
      <c r="Z124" s="50"/>
      <c r="AA124" s="50"/>
      <c r="AB124" s="50"/>
    </row>
    <row r="125" spans="1:28" ht="39.950000000000003" customHeight="1" x14ac:dyDescent="0.25">
      <c r="A125" s="69"/>
      <c r="B125" s="66"/>
      <c r="C125" s="37">
        <v>122</v>
      </c>
      <c r="D125" s="63"/>
      <c r="E125" s="42" t="s">
        <v>131</v>
      </c>
      <c r="F125" s="43" t="s">
        <v>38</v>
      </c>
      <c r="G125" s="43" t="s">
        <v>41</v>
      </c>
      <c r="H125" s="43" t="s">
        <v>30</v>
      </c>
      <c r="I125" s="41">
        <v>21.33</v>
      </c>
      <c r="J125" s="16">
        <v>0</v>
      </c>
      <c r="K125" s="21">
        <f t="shared" si="5"/>
        <v>0</v>
      </c>
      <c r="L125" s="22" t="str">
        <f t="shared" si="4"/>
        <v>OK</v>
      </c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50"/>
      <c r="Z125" s="50"/>
      <c r="AA125" s="50"/>
      <c r="AB125" s="50"/>
    </row>
    <row r="126" spans="1:28" ht="39.950000000000003" customHeight="1" x14ac:dyDescent="0.25">
      <c r="A126" s="69"/>
      <c r="B126" s="66"/>
      <c r="C126" s="37">
        <v>123</v>
      </c>
      <c r="D126" s="63"/>
      <c r="E126" s="42" t="s">
        <v>42</v>
      </c>
      <c r="F126" s="43" t="s">
        <v>11</v>
      </c>
      <c r="G126" s="43" t="s">
        <v>29</v>
      </c>
      <c r="H126" s="43" t="s">
        <v>30</v>
      </c>
      <c r="I126" s="41">
        <v>74.28</v>
      </c>
      <c r="J126" s="16">
        <v>0</v>
      </c>
      <c r="K126" s="21">
        <f t="shared" si="5"/>
        <v>0</v>
      </c>
      <c r="L126" s="22" t="str">
        <f t="shared" si="4"/>
        <v>OK</v>
      </c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50"/>
      <c r="Z126" s="50"/>
      <c r="AA126" s="50"/>
      <c r="AB126" s="50"/>
    </row>
    <row r="127" spans="1:28" ht="39.950000000000003" customHeight="1" x14ac:dyDescent="0.25">
      <c r="A127" s="69"/>
      <c r="B127" s="66"/>
      <c r="C127" s="37">
        <v>124</v>
      </c>
      <c r="D127" s="63"/>
      <c r="E127" s="42" t="s">
        <v>43</v>
      </c>
      <c r="F127" s="43" t="s">
        <v>44</v>
      </c>
      <c r="G127" s="43" t="s">
        <v>29</v>
      </c>
      <c r="H127" s="43" t="s">
        <v>30</v>
      </c>
      <c r="I127" s="41">
        <v>26.57</v>
      </c>
      <c r="J127" s="16">
        <v>0</v>
      </c>
      <c r="K127" s="21">
        <f t="shared" si="5"/>
        <v>0</v>
      </c>
      <c r="L127" s="22" t="str">
        <f t="shared" si="4"/>
        <v>OK</v>
      </c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50"/>
      <c r="Z127" s="50"/>
      <c r="AA127" s="50"/>
      <c r="AB127" s="50"/>
    </row>
    <row r="128" spans="1:28" ht="39.950000000000003" customHeight="1" x14ac:dyDescent="0.25">
      <c r="A128" s="69"/>
      <c r="B128" s="66"/>
      <c r="C128" s="37">
        <v>125</v>
      </c>
      <c r="D128" s="63"/>
      <c r="E128" s="42" t="s">
        <v>45</v>
      </c>
      <c r="F128" s="43" t="s">
        <v>38</v>
      </c>
      <c r="G128" s="43" t="s">
        <v>46</v>
      </c>
      <c r="H128" s="43" t="s">
        <v>30</v>
      </c>
      <c r="I128" s="41">
        <v>34.21</v>
      </c>
      <c r="J128" s="16">
        <v>0</v>
      </c>
      <c r="K128" s="21">
        <f t="shared" si="5"/>
        <v>0</v>
      </c>
      <c r="L128" s="22" t="str">
        <f t="shared" si="4"/>
        <v>OK</v>
      </c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50"/>
      <c r="Z128" s="50"/>
      <c r="AA128" s="50"/>
      <c r="AB128" s="50"/>
    </row>
    <row r="129" spans="1:28" ht="39.950000000000003" customHeight="1" x14ac:dyDescent="0.25">
      <c r="A129" s="69"/>
      <c r="B129" s="66"/>
      <c r="C129" s="37">
        <v>126</v>
      </c>
      <c r="D129" s="63"/>
      <c r="E129" s="42" t="s">
        <v>47</v>
      </c>
      <c r="F129" s="43" t="s">
        <v>38</v>
      </c>
      <c r="G129" s="43" t="s">
        <v>48</v>
      </c>
      <c r="H129" s="43" t="s">
        <v>30</v>
      </c>
      <c r="I129" s="41">
        <v>27</v>
      </c>
      <c r="J129" s="16">
        <v>0</v>
      </c>
      <c r="K129" s="21">
        <f t="shared" si="5"/>
        <v>0</v>
      </c>
      <c r="L129" s="22" t="str">
        <f t="shared" si="4"/>
        <v>OK</v>
      </c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50"/>
      <c r="Z129" s="50"/>
      <c r="AA129" s="50"/>
      <c r="AB129" s="50"/>
    </row>
    <row r="130" spans="1:28" ht="39.950000000000003" customHeight="1" x14ac:dyDescent="0.25">
      <c r="A130" s="69"/>
      <c r="B130" s="66"/>
      <c r="C130" s="37">
        <v>127</v>
      </c>
      <c r="D130" s="63"/>
      <c r="E130" s="42" t="s">
        <v>49</v>
      </c>
      <c r="F130" s="43" t="s">
        <v>38</v>
      </c>
      <c r="G130" s="43" t="s">
        <v>50</v>
      </c>
      <c r="H130" s="43" t="s">
        <v>30</v>
      </c>
      <c r="I130" s="41">
        <v>19.21</v>
      </c>
      <c r="J130" s="16">
        <v>0</v>
      </c>
      <c r="K130" s="21">
        <f t="shared" si="5"/>
        <v>0</v>
      </c>
      <c r="L130" s="22" t="str">
        <f t="shared" si="4"/>
        <v>OK</v>
      </c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50"/>
      <c r="Z130" s="50"/>
      <c r="AA130" s="50"/>
      <c r="AB130" s="50"/>
    </row>
    <row r="131" spans="1:28" ht="39.950000000000003" customHeight="1" x14ac:dyDescent="0.25">
      <c r="A131" s="69"/>
      <c r="B131" s="66"/>
      <c r="C131" s="37">
        <v>128</v>
      </c>
      <c r="D131" s="63"/>
      <c r="E131" s="42" t="s">
        <v>51</v>
      </c>
      <c r="F131" s="43" t="s">
        <v>38</v>
      </c>
      <c r="G131" s="43" t="s">
        <v>52</v>
      </c>
      <c r="H131" s="43" t="s">
        <v>30</v>
      </c>
      <c r="I131" s="41">
        <v>240.3</v>
      </c>
      <c r="J131" s="16">
        <v>0</v>
      </c>
      <c r="K131" s="21">
        <f t="shared" si="5"/>
        <v>0</v>
      </c>
      <c r="L131" s="22" t="str">
        <f t="shared" si="4"/>
        <v>OK</v>
      </c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50"/>
      <c r="Z131" s="50"/>
      <c r="AA131" s="50"/>
      <c r="AB131" s="50"/>
    </row>
    <row r="132" spans="1:28" ht="39.950000000000003" customHeight="1" x14ac:dyDescent="0.25">
      <c r="A132" s="69"/>
      <c r="B132" s="66"/>
      <c r="C132" s="37">
        <v>129</v>
      </c>
      <c r="D132" s="63"/>
      <c r="E132" s="42" t="s">
        <v>53</v>
      </c>
      <c r="F132" s="43" t="s">
        <v>38</v>
      </c>
      <c r="G132" s="43" t="s">
        <v>54</v>
      </c>
      <c r="H132" s="43" t="s">
        <v>30</v>
      </c>
      <c r="I132" s="41">
        <v>262.35000000000002</v>
      </c>
      <c r="J132" s="16">
        <v>0</v>
      </c>
      <c r="K132" s="21">
        <f t="shared" si="5"/>
        <v>0</v>
      </c>
      <c r="L132" s="22" t="str">
        <f t="shared" si="4"/>
        <v>OK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50"/>
      <c r="Z132" s="50"/>
      <c r="AA132" s="50"/>
      <c r="AB132" s="50"/>
    </row>
    <row r="133" spans="1:28" ht="39.950000000000003" customHeight="1" x14ac:dyDescent="0.25">
      <c r="A133" s="69"/>
      <c r="B133" s="66"/>
      <c r="C133" s="37">
        <v>130</v>
      </c>
      <c r="D133" s="63"/>
      <c r="E133" s="42" t="s">
        <v>55</v>
      </c>
      <c r="F133" s="43" t="s">
        <v>38</v>
      </c>
      <c r="G133" s="43" t="s">
        <v>96</v>
      </c>
      <c r="H133" s="43" t="s">
        <v>30</v>
      </c>
      <c r="I133" s="41">
        <v>86.48</v>
      </c>
      <c r="J133" s="16">
        <v>0</v>
      </c>
      <c r="K133" s="21">
        <f t="shared" si="5"/>
        <v>0</v>
      </c>
      <c r="L133" s="22" t="str">
        <f t="shared" si="4"/>
        <v>OK</v>
      </c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50"/>
      <c r="Z133" s="50"/>
      <c r="AA133" s="50"/>
      <c r="AB133" s="50"/>
    </row>
    <row r="134" spans="1:28" ht="39.950000000000003" customHeight="1" x14ac:dyDescent="0.25">
      <c r="A134" s="69"/>
      <c r="B134" s="66"/>
      <c r="C134" s="37">
        <v>131</v>
      </c>
      <c r="D134" s="63"/>
      <c r="E134" s="42" t="s">
        <v>57</v>
      </c>
      <c r="F134" s="43" t="s">
        <v>38</v>
      </c>
      <c r="G134" s="43" t="s">
        <v>97</v>
      </c>
      <c r="H134" s="43" t="s">
        <v>30</v>
      </c>
      <c r="I134" s="41">
        <v>33.17</v>
      </c>
      <c r="J134" s="16">
        <v>0</v>
      </c>
      <c r="K134" s="21">
        <f t="shared" si="5"/>
        <v>0</v>
      </c>
      <c r="L134" s="22" t="str">
        <f t="shared" si="4"/>
        <v>OK</v>
      </c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50"/>
      <c r="Z134" s="50"/>
      <c r="AA134" s="50"/>
      <c r="AB134" s="50"/>
    </row>
    <row r="135" spans="1:28" ht="39.950000000000003" customHeight="1" x14ac:dyDescent="0.25">
      <c r="A135" s="69"/>
      <c r="B135" s="66"/>
      <c r="C135" s="37">
        <v>132</v>
      </c>
      <c r="D135" s="63"/>
      <c r="E135" s="42" t="s">
        <v>59</v>
      </c>
      <c r="F135" s="43" t="s">
        <v>38</v>
      </c>
      <c r="G135" s="43" t="s">
        <v>60</v>
      </c>
      <c r="H135" s="43" t="s">
        <v>30</v>
      </c>
      <c r="I135" s="41">
        <v>74.31</v>
      </c>
      <c r="J135" s="16">
        <v>0</v>
      </c>
      <c r="K135" s="21">
        <f t="shared" si="5"/>
        <v>0</v>
      </c>
      <c r="L135" s="22" t="str">
        <f t="shared" si="4"/>
        <v>OK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50"/>
      <c r="Z135" s="50"/>
      <c r="AA135" s="50"/>
      <c r="AB135" s="50"/>
    </row>
    <row r="136" spans="1:28" ht="39.950000000000003" customHeight="1" x14ac:dyDescent="0.25">
      <c r="A136" s="69"/>
      <c r="B136" s="66"/>
      <c r="C136" s="37">
        <v>133</v>
      </c>
      <c r="D136" s="63"/>
      <c r="E136" s="42" t="s">
        <v>61</v>
      </c>
      <c r="F136" s="43" t="s">
        <v>38</v>
      </c>
      <c r="G136" s="43" t="s">
        <v>62</v>
      </c>
      <c r="H136" s="43" t="s">
        <v>30</v>
      </c>
      <c r="I136" s="41">
        <v>124.47</v>
      </c>
      <c r="J136" s="16">
        <v>0</v>
      </c>
      <c r="K136" s="21">
        <f t="shared" si="5"/>
        <v>0</v>
      </c>
      <c r="L136" s="22" t="str">
        <f t="shared" si="4"/>
        <v>OK</v>
      </c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50"/>
      <c r="Z136" s="50"/>
      <c r="AA136" s="50"/>
      <c r="AB136" s="50"/>
    </row>
    <row r="137" spans="1:28" ht="39.950000000000003" customHeight="1" x14ac:dyDescent="0.25">
      <c r="A137" s="69"/>
      <c r="B137" s="66"/>
      <c r="C137" s="37">
        <v>134</v>
      </c>
      <c r="D137" s="63"/>
      <c r="E137" s="42" t="s">
        <v>63</v>
      </c>
      <c r="F137" s="43" t="s">
        <v>126</v>
      </c>
      <c r="G137" s="43" t="s">
        <v>64</v>
      </c>
      <c r="H137" s="43" t="s">
        <v>30</v>
      </c>
      <c r="I137" s="41">
        <v>1329.82</v>
      </c>
      <c r="J137" s="16">
        <v>0</v>
      </c>
      <c r="K137" s="21">
        <f t="shared" si="5"/>
        <v>0</v>
      </c>
      <c r="L137" s="22" t="str">
        <f t="shared" si="4"/>
        <v>OK</v>
      </c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50"/>
      <c r="Z137" s="50"/>
      <c r="AA137" s="50"/>
      <c r="AB137" s="50"/>
    </row>
    <row r="138" spans="1:28" ht="39.950000000000003" customHeight="1" x14ac:dyDescent="0.25">
      <c r="A138" s="69"/>
      <c r="B138" s="66"/>
      <c r="C138" s="37">
        <v>135</v>
      </c>
      <c r="D138" s="63"/>
      <c r="E138" s="42" t="s">
        <v>65</v>
      </c>
      <c r="F138" s="43" t="s">
        <v>126</v>
      </c>
      <c r="G138" s="43" t="s">
        <v>64</v>
      </c>
      <c r="H138" s="43" t="s">
        <v>30</v>
      </c>
      <c r="I138" s="41">
        <v>699.23</v>
      </c>
      <c r="J138" s="16">
        <v>0</v>
      </c>
      <c r="K138" s="21">
        <f t="shared" si="5"/>
        <v>0</v>
      </c>
      <c r="L138" s="22" t="str">
        <f t="shared" si="4"/>
        <v>OK</v>
      </c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50"/>
      <c r="Z138" s="50"/>
      <c r="AA138" s="50"/>
      <c r="AB138" s="50"/>
    </row>
    <row r="139" spans="1:28" ht="39.950000000000003" customHeight="1" x14ac:dyDescent="0.25">
      <c r="A139" s="69"/>
      <c r="B139" s="66"/>
      <c r="C139" s="37">
        <v>136</v>
      </c>
      <c r="D139" s="63"/>
      <c r="E139" s="42" t="s">
        <v>66</v>
      </c>
      <c r="F139" s="43" t="s">
        <v>126</v>
      </c>
      <c r="G139" s="43" t="s">
        <v>67</v>
      </c>
      <c r="H139" s="43" t="s">
        <v>30</v>
      </c>
      <c r="I139" s="41">
        <v>188.79</v>
      </c>
      <c r="J139" s="16">
        <v>0</v>
      </c>
      <c r="K139" s="21">
        <f t="shared" si="5"/>
        <v>0</v>
      </c>
      <c r="L139" s="22" t="str">
        <f t="shared" si="4"/>
        <v>OK</v>
      </c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50"/>
      <c r="Z139" s="50"/>
      <c r="AA139" s="50"/>
      <c r="AB139" s="50"/>
    </row>
    <row r="140" spans="1:28" ht="39.950000000000003" customHeight="1" x14ac:dyDescent="0.25">
      <c r="A140" s="69"/>
      <c r="B140" s="66"/>
      <c r="C140" s="37">
        <v>137</v>
      </c>
      <c r="D140" s="63"/>
      <c r="E140" s="42" t="s">
        <v>68</v>
      </c>
      <c r="F140" s="43" t="s">
        <v>126</v>
      </c>
      <c r="G140" s="43" t="s">
        <v>69</v>
      </c>
      <c r="H140" s="43" t="s">
        <v>30</v>
      </c>
      <c r="I140" s="41">
        <v>867.11</v>
      </c>
      <c r="J140" s="16">
        <v>0</v>
      </c>
      <c r="K140" s="21">
        <f t="shared" si="5"/>
        <v>0</v>
      </c>
      <c r="L140" s="22" t="str">
        <f t="shared" si="4"/>
        <v>OK</v>
      </c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50"/>
      <c r="Z140" s="50"/>
      <c r="AA140" s="50"/>
      <c r="AB140" s="50"/>
    </row>
    <row r="141" spans="1:28" ht="39.950000000000003" customHeight="1" x14ac:dyDescent="0.25">
      <c r="A141" s="69"/>
      <c r="B141" s="66"/>
      <c r="C141" s="37">
        <v>138</v>
      </c>
      <c r="D141" s="63"/>
      <c r="E141" s="42" t="s">
        <v>70</v>
      </c>
      <c r="F141" s="43" t="s">
        <v>126</v>
      </c>
      <c r="G141" s="43" t="s">
        <v>29</v>
      </c>
      <c r="H141" s="43" t="s">
        <v>30</v>
      </c>
      <c r="I141" s="41">
        <v>433.26</v>
      </c>
      <c r="J141" s="16">
        <v>0</v>
      </c>
      <c r="K141" s="21">
        <f t="shared" si="5"/>
        <v>0</v>
      </c>
      <c r="L141" s="22" t="str">
        <f t="shared" si="4"/>
        <v>OK</v>
      </c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50"/>
      <c r="Z141" s="50"/>
      <c r="AA141" s="50"/>
      <c r="AB141" s="50"/>
    </row>
    <row r="142" spans="1:28" ht="39.950000000000003" customHeight="1" x14ac:dyDescent="0.25">
      <c r="A142" s="69"/>
      <c r="B142" s="66"/>
      <c r="C142" s="37">
        <v>139</v>
      </c>
      <c r="D142" s="63"/>
      <c r="E142" s="42" t="s">
        <v>71</v>
      </c>
      <c r="F142" s="43" t="s">
        <v>126</v>
      </c>
      <c r="G142" s="43" t="s">
        <v>72</v>
      </c>
      <c r="H142" s="43" t="s">
        <v>30</v>
      </c>
      <c r="I142" s="41">
        <v>164.74</v>
      </c>
      <c r="J142" s="16">
        <v>0</v>
      </c>
      <c r="K142" s="21">
        <f t="shared" si="5"/>
        <v>0</v>
      </c>
      <c r="L142" s="22" t="str">
        <f t="shared" si="4"/>
        <v>OK</v>
      </c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50"/>
      <c r="Z142" s="50"/>
      <c r="AA142" s="50"/>
      <c r="AB142" s="50"/>
    </row>
    <row r="143" spans="1:28" ht="39.950000000000003" customHeight="1" x14ac:dyDescent="0.25">
      <c r="A143" s="69"/>
      <c r="B143" s="66"/>
      <c r="C143" s="37">
        <v>140</v>
      </c>
      <c r="D143" s="63"/>
      <c r="E143" s="42" t="s">
        <v>73</v>
      </c>
      <c r="F143" s="43" t="s">
        <v>126</v>
      </c>
      <c r="G143" s="43" t="s">
        <v>74</v>
      </c>
      <c r="H143" s="43" t="s">
        <v>30</v>
      </c>
      <c r="I143" s="41">
        <v>960</v>
      </c>
      <c r="J143" s="16">
        <v>0</v>
      </c>
      <c r="K143" s="21">
        <f t="shared" si="5"/>
        <v>0</v>
      </c>
      <c r="L143" s="22" t="str">
        <f t="shared" si="4"/>
        <v>OK</v>
      </c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50"/>
      <c r="Z143" s="50"/>
      <c r="AA143" s="50"/>
      <c r="AB143" s="50"/>
    </row>
    <row r="144" spans="1:28" ht="39.950000000000003" customHeight="1" x14ac:dyDescent="0.25">
      <c r="A144" s="69"/>
      <c r="B144" s="66"/>
      <c r="C144" s="37">
        <v>141</v>
      </c>
      <c r="D144" s="63"/>
      <c r="E144" s="42" t="s">
        <v>75</v>
      </c>
      <c r="F144" s="43" t="s">
        <v>126</v>
      </c>
      <c r="G144" s="43" t="s">
        <v>76</v>
      </c>
      <c r="H144" s="43" t="s">
        <v>30</v>
      </c>
      <c r="I144" s="41">
        <v>1340</v>
      </c>
      <c r="J144" s="16">
        <v>0</v>
      </c>
      <c r="K144" s="21">
        <f t="shared" si="5"/>
        <v>0</v>
      </c>
      <c r="L144" s="22" t="str">
        <f t="shared" si="4"/>
        <v>OK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50"/>
      <c r="Z144" s="50"/>
      <c r="AA144" s="50"/>
      <c r="AB144" s="50"/>
    </row>
    <row r="145" spans="1:28" ht="39.950000000000003" customHeight="1" x14ac:dyDescent="0.25">
      <c r="A145" s="69"/>
      <c r="B145" s="66"/>
      <c r="C145" s="37">
        <v>142</v>
      </c>
      <c r="D145" s="63"/>
      <c r="E145" s="42" t="s">
        <v>77</v>
      </c>
      <c r="F145" s="43" t="s">
        <v>126</v>
      </c>
      <c r="G145" s="43" t="s">
        <v>29</v>
      </c>
      <c r="H145" s="43" t="s">
        <v>30</v>
      </c>
      <c r="I145" s="41">
        <v>716.77</v>
      </c>
      <c r="J145" s="16">
        <v>0</v>
      </c>
      <c r="K145" s="21">
        <f t="shared" si="5"/>
        <v>0</v>
      </c>
      <c r="L145" s="22" t="str">
        <f t="shared" si="4"/>
        <v>OK</v>
      </c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50"/>
      <c r="Z145" s="50"/>
      <c r="AA145" s="50"/>
      <c r="AB145" s="50"/>
    </row>
    <row r="146" spans="1:28" ht="39.950000000000003" customHeight="1" x14ac:dyDescent="0.25">
      <c r="A146" s="69"/>
      <c r="B146" s="66"/>
      <c r="C146" s="37">
        <v>143</v>
      </c>
      <c r="D146" s="63"/>
      <c r="E146" s="42" t="s">
        <v>78</v>
      </c>
      <c r="F146" s="43" t="s">
        <v>126</v>
      </c>
      <c r="G146" s="43" t="s">
        <v>29</v>
      </c>
      <c r="H146" s="43" t="s">
        <v>30</v>
      </c>
      <c r="I146" s="41">
        <v>1353.57</v>
      </c>
      <c r="J146" s="16">
        <v>0</v>
      </c>
      <c r="K146" s="21">
        <f t="shared" si="5"/>
        <v>0</v>
      </c>
      <c r="L146" s="22" t="str">
        <f t="shared" si="4"/>
        <v>OK</v>
      </c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0"/>
      <c r="Z146" s="50"/>
      <c r="AA146" s="50"/>
      <c r="AB146" s="50"/>
    </row>
    <row r="147" spans="1:28" ht="39.950000000000003" customHeight="1" x14ac:dyDescent="0.25">
      <c r="A147" s="69"/>
      <c r="B147" s="66"/>
      <c r="C147" s="37">
        <v>144</v>
      </c>
      <c r="D147" s="63"/>
      <c r="E147" s="42" t="s">
        <v>79</v>
      </c>
      <c r="F147" s="43" t="s">
        <v>126</v>
      </c>
      <c r="G147" s="43" t="s">
        <v>29</v>
      </c>
      <c r="H147" s="43" t="s">
        <v>30</v>
      </c>
      <c r="I147" s="41">
        <v>90</v>
      </c>
      <c r="J147" s="16">
        <v>0</v>
      </c>
      <c r="K147" s="21">
        <f t="shared" si="5"/>
        <v>0</v>
      </c>
      <c r="L147" s="22" t="str">
        <f t="shared" si="4"/>
        <v>OK</v>
      </c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0"/>
      <c r="Z147" s="50"/>
      <c r="AA147" s="50"/>
      <c r="AB147" s="50"/>
    </row>
    <row r="148" spans="1:28" ht="39.950000000000003" customHeight="1" x14ac:dyDescent="0.25">
      <c r="A148" s="69"/>
      <c r="B148" s="66"/>
      <c r="C148" s="37">
        <v>145</v>
      </c>
      <c r="D148" s="63"/>
      <c r="E148" s="42" t="s">
        <v>132</v>
      </c>
      <c r="F148" s="43" t="s">
        <v>126</v>
      </c>
      <c r="G148" s="43" t="s">
        <v>29</v>
      </c>
      <c r="H148" s="43" t="s">
        <v>30</v>
      </c>
      <c r="I148" s="41">
        <v>85.21</v>
      </c>
      <c r="J148" s="16">
        <v>0</v>
      </c>
      <c r="K148" s="21">
        <f t="shared" si="5"/>
        <v>0</v>
      </c>
      <c r="L148" s="22" t="str">
        <f t="shared" si="4"/>
        <v>OK</v>
      </c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0"/>
      <c r="Z148" s="50"/>
      <c r="AA148" s="50"/>
      <c r="AB148" s="50"/>
    </row>
    <row r="149" spans="1:28" ht="39.950000000000003" customHeight="1" x14ac:dyDescent="0.25">
      <c r="A149" s="69"/>
      <c r="B149" s="66"/>
      <c r="C149" s="37">
        <v>146</v>
      </c>
      <c r="D149" s="63"/>
      <c r="E149" s="42" t="s">
        <v>133</v>
      </c>
      <c r="F149" s="43" t="s">
        <v>38</v>
      </c>
      <c r="G149" s="43" t="s">
        <v>80</v>
      </c>
      <c r="H149" s="43" t="s">
        <v>30</v>
      </c>
      <c r="I149" s="41">
        <v>16.18</v>
      </c>
      <c r="J149" s="16">
        <v>0</v>
      </c>
      <c r="K149" s="21">
        <f t="shared" si="5"/>
        <v>0</v>
      </c>
      <c r="L149" s="22" t="str">
        <f t="shared" si="4"/>
        <v>OK</v>
      </c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0"/>
      <c r="Z149" s="50"/>
      <c r="AA149" s="50"/>
      <c r="AB149" s="50"/>
    </row>
    <row r="150" spans="1:28" ht="39.950000000000003" customHeight="1" x14ac:dyDescent="0.25">
      <c r="A150" s="69"/>
      <c r="B150" s="66"/>
      <c r="C150" s="37">
        <v>147</v>
      </c>
      <c r="D150" s="63"/>
      <c r="E150" s="42" t="s">
        <v>136</v>
      </c>
      <c r="F150" s="43" t="s">
        <v>38</v>
      </c>
      <c r="G150" s="43" t="s">
        <v>83</v>
      </c>
      <c r="H150" s="43" t="s">
        <v>30</v>
      </c>
      <c r="I150" s="41">
        <v>65.41</v>
      </c>
      <c r="J150" s="16">
        <v>0</v>
      </c>
      <c r="K150" s="21">
        <f t="shared" si="5"/>
        <v>0</v>
      </c>
      <c r="L150" s="22" t="str">
        <f t="shared" si="4"/>
        <v>OK</v>
      </c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0"/>
      <c r="Z150" s="50"/>
      <c r="AA150" s="50"/>
      <c r="AB150" s="50"/>
    </row>
    <row r="151" spans="1:28" ht="39.950000000000003" customHeight="1" x14ac:dyDescent="0.25">
      <c r="A151" s="69"/>
      <c r="B151" s="66"/>
      <c r="C151" s="37">
        <v>148</v>
      </c>
      <c r="D151" s="63"/>
      <c r="E151" s="42" t="s">
        <v>137</v>
      </c>
      <c r="F151" s="43" t="s">
        <v>38</v>
      </c>
      <c r="G151" s="43" t="s">
        <v>84</v>
      </c>
      <c r="H151" s="43" t="s">
        <v>30</v>
      </c>
      <c r="I151" s="41">
        <v>34.229999999999997</v>
      </c>
      <c r="J151" s="16">
        <v>0</v>
      </c>
      <c r="K151" s="21">
        <f t="shared" si="5"/>
        <v>0</v>
      </c>
      <c r="L151" s="22" t="str">
        <f t="shared" si="4"/>
        <v>OK</v>
      </c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0"/>
      <c r="Z151" s="50"/>
      <c r="AA151" s="50"/>
      <c r="AB151" s="50"/>
    </row>
    <row r="152" spans="1:28" ht="39.950000000000003" customHeight="1" x14ac:dyDescent="0.25">
      <c r="A152" s="69"/>
      <c r="B152" s="66"/>
      <c r="C152" s="37">
        <v>149</v>
      </c>
      <c r="D152" s="63"/>
      <c r="E152" s="42" t="s">
        <v>87</v>
      </c>
      <c r="F152" s="43" t="s">
        <v>126</v>
      </c>
      <c r="G152" s="43" t="s">
        <v>88</v>
      </c>
      <c r="H152" s="43" t="s">
        <v>30</v>
      </c>
      <c r="I152" s="41">
        <v>578.94000000000005</v>
      </c>
      <c r="J152" s="16">
        <v>0</v>
      </c>
      <c r="K152" s="21">
        <f t="shared" si="5"/>
        <v>0</v>
      </c>
      <c r="L152" s="22" t="str">
        <f t="shared" si="4"/>
        <v>OK</v>
      </c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0"/>
      <c r="Z152" s="50"/>
      <c r="AA152" s="50"/>
      <c r="AB152" s="50"/>
    </row>
    <row r="153" spans="1:28" ht="39.950000000000003" customHeight="1" x14ac:dyDescent="0.25">
      <c r="A153" s="69"/>
      <c r="B153" s="66"/>
      <c r="C153" s="37">
        <v>150</v>
      </c>
      <c r="D153" s="63"/>
      <c r="E153" s="42" t="s">
        <v>89</v>
      </c>
      <c r="F153" s="43" t="s">
        <v>126</v>
      </c>
      <c r="G153" s="43" t="s">
        <v>29</v>
      </c>
      <c r="H153" s="43" t="s">
        <v>30</v>
      </c>
      <c r="I153" s="41">
        <v>1150</v>
      </c>
      <c r="J153" s="16">
        <v>0</v>
      </c>
      <c r="K153" s="21">
        <f t="shared" si="5"/>
        <v>0</v>
      </c>
      <c r="L153" s="22" t="str">
        <f t="shared" si="4"/>
        <v>OK</v>
      </c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0"/>
      <c r="Z153" s="50"/>
      <c r="AA153" s="50"/>
      <c r="AB153" s="50"/>
    </row>
    <row r="154" spans="1:28" ht="39.950000000000003" customHeight="1" x14ac:dyDescent="0.25">
      <c r="A154" s="69"/>
      <c r="B154" s="66"/>
      <c r="C154" s="37">
        <v>151</v>
      </c>
      <c r="D154" s="63"/>
      <c r="E154" s="42" t="s">
        <v>90</v>
      </c>
      <c r="F154" s="43" t="s">
        <v>38</v>
      </c>
      <c r="G154" s="43" t="s">
        <v>29</v>
      </c>
      <c r="H154" s="43" t="s">
        <v>30</v>
      </c>
      <c r="I154" s="41">
        <v>240</v>
      </c>
      <c r="J154" s="16">
        <v>0</v>
      </c>
      <c r="K154" s="21">
        <f t="shared" si="5"/>
        <v>0</v>
      </c>
      <c r="L154" s="22" t="str">
        <f t="shared" si="4"/>
        <v>OK</v>
      </c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0"/>
      <c r="Z154" s="50"/>
      <c r="AA154" s="50"/>
      <c r="AB154" s="50"/>
    </row>
    <row r="155" spans="1:28" ht="39.950000000000003" customHeight="1" x14ac:dyDescent="0.25">
      <c r="A155" s="69"/>
      <c r="B155" s="66"/>
      <c r="C155" s="37">
        <v>152</v>
      </c>
      <c r="D155" s="63"/>
      <c r="E155" s="42" t="s">
        <v>91</v>
      </c>
      <c r="F155" s="43" t="s">
        <v>38</v>
      </c>
      <c r="G155" s="43" t="s">
        <v>29</v>
      </c>
      <c r="H155" s="43" t="s">
        <v>30</v>
      </c>
      <c r="I155" s="41">
        <v>135</v>
      </c>
      <c r="J155" s="16">
        <v>0</v>
      </c>
      <c r="K155" s="21">
        <f t="shared" si="5"/>
        <v>0</v>
      </c>
      <c r="L155" s="22" t="str">
        <f t="shared" si="4"/>
        <v>OK</v>
      </c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0"/>
      <c r="Z155" s="50"/>
      <c r="AA155" s="50"/>
      <c r="AB155" s="50"/>
    </row>
    <row r="156" spans="1:28" ht="39.950000000000003" customHeight="1" x14ac:dyDescent="0.25">
      <c r="A156" s="69"/>
      <c r="B156" s="66"/>
      <c r="C156" s="37">
        <v>153</v>
      </c>
      <c r="D156" s="63"/>
      <c r="E156" s="42" t="s">
        <v>92</v>
      </c>
      <c r="F156" s="43" t="s">
        <v>38</v>
      </c>
      <c r="G156" s="43" t="s">
        <v>93</v>
      </c>
      <c r="H156" s="43" t="s">
        <v>30</v>
      </c>
      <c r="I156" s="41">
        <v>24.21</v>
      </c>
      <c r="J156" s="16">
        <v>0</v>
      </c>
      <c r="K156" s="21">
        <f t="shared" si="5"/>
        <v>0</v>
      </c>
      <c r="L156" s="22" t="str">
        <f t="shared" si="4"/>
        <v>OK</v>
      </c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0"/>
      <c r="Z156" s="50"/>
      <c r="AA156" s="50"/>
      <c r="AB156" s="50"/>
    </row>
    <row r="157" spans="1:28" ht="39.950000000000003" customHeight="1" x14ac:dyDescent="0.25">
      <c r="A157" s="69"/>
      <c r="B157" s="66"/>
      <c r="C157" s="37">
        <v>154</v>
      </c>
      <c r="D157" s="63"/>
      <c r="E157" s="42" t="s">
        <v>94</v>
      </c>
      <c r="F157" s="43" t="s">
        <v>126</v>
      </c>
      <c r="G157" s="43" t="s">
        <v>29</v>
      </c>
      <c r="H157" s="43" t="s">
        <v>30</v>
      </c>
      <c r="I157" s="41">
        <v>224</v>
      </c>
      <c r="J157" s="16">
        <v>0</v>
      </c>
      <c r="K157" s="21">
        <f t="shared" si="5"/>
        <v>0</v>
      </c>
      <c r="L157" s="22" t="str">
        <f t="shared" si="4"/>
        <v>OK</v>
      </c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0"/>
      <c r="Z157" s="50"/>
      <c r="AA157" s="50"/>
      <c r="AB157" s="50"/>
    </row>
    <row r="158" spans="1:28" ht="39.950000000000003" customHeight="1" x14ac:dyDescent="0.25">
      <c r="A158" s="70"/>
      <c r="B158" s="67"/>
      <c r="C158" s="37">
        <v>155</v>
      </c>
      <c r="D158" s="64"/>
      <c r="E158" s="42" t="s">
        <v>95</v>
      </c>
      <c r="F158" s="43" t="s">
        <v>126</v>
      </c>
      <c r="G158" s="43" t="s">
        <v>29</v>
      </c>
      <c r="H158" s="43" t="s">
        <v>30</v>
      </c>
      <c r="I158" s="41">
        <v>245</v>
      </c>
      <c r="J158" s="16">
        <v>0</v>
      </c>
      <c r="K158" s="21">
        <f t="shared" si="5"/>
        <v>0</v>
      </c>
      <c r="L158" s="22" t="str">
        <f t="shared" si="4"/>
        <v>OK</v>
      </c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0"/>
      <c r="Z158" s="50"/>
      <c r="AA158" s="50"/>
      <c r="AB158" s="50"/>
    </row>
    <row r="159" spans="1:28" ht="39.950000000000003" customHeight="1" x14ac:dyDescent="0.25">
      <c r="A159" s="68" t="s">
        <v>144</v>
      </c>
      <c r="B159" s="65">
        <v>5</v>
      </c>
      <c r="C159" s="37">
        <v>156</v>
      </c>
      <c r="D159" s="62" t="s">
        <v>124</v>
      </c>
      <c r="E159" s="42" t="s">
        <v>28</v>
      </c>
      <c r="F159" s="43" t="s">
        <v>126</v>
      </c>
      <c r="G159" s="43" t="s">
        <v>29</v>
      </c>
      <c r="H159" s="43" t="s">
        <v>30</v>
      </c>
      <c r="I159" s="41">
        <v>250</v>
      </c>
      <c r="J159" s="16">
        <v>0</v>
      </c>
      <c r="K159" s="21">
        <f t="shared" si="5"/>
        <v>0</v>
      </c>
      <c r="L159" s="22" t="str">
        <f t="shared" si="4"/>
        <v>OK</v>
      </c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0"/>
      <c r="Z159" s="50"/>
      <c r="AA159" s="50"/>
      <c r="AB159" s="50"/>
    </row>
    <row r="160" spans="1:28" ht="39.950000000000003" customHeight="1" x14ac:dyDescent="0.25">
      <c r="A160" s="69"/>
      <c r="B160" s="66"/>
      <c r="C160" s="37">
        <v>157</v>
      </c>
      <c r="D160" s="63"/>
      <c r="E160" s="42" t="s">
        <v>31</v>
      </c>
      <c r="F160" s="43" t="s">
        <v>32</v>
      </c>
      <c r="G160" s="43" t="s">
        <v>29</v>
      </c>
      <c r="H160" s="43" t="s">
        <v>30</v>
      </c>
      <c r="I160" s="41">
        <v>20</v>
      </c>
      <c r="J160" s="16">
        <v>0</v>
      </c>
      <c r="K160" s="21">
        <f t="shared" si="5"/>
        <v>0</v>
      </c>
      <c r="L160" s="22" t="str">
        <f t="shared" si="4"/>
        <v>OK</v>
      </c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0"/>
      <c r="Z160" s="50"/>
      <c r="AA160" s="50"/>
      <c r="AB160" s="50"/>
    </row>
    <row r="161" spans="1:28" ht="39.950000000000003" customHeight="1" x14ac:dyDescent="0.25">
      <c r="A161" s="69"/>
      <c r="B161" s="66"/>
      <c r="C161" s="37">
        <v>158</v>
      </c>
      <c r="D161" s="63"/>
      <c r="E161" s="42" t="s">
        <v>33</v>
      </c>
      <c r="F161" s="43" t="s">
        <v>126</v>
      </c>
      <c r="G161" s="43" t="s">
        <v>29</v>
      </c>
      <c r="H161" s="43" t="s">
        <v>30</v>
      </c>
      <c r="I161" s="41">
        <v>32</v>
      </c>
      <c r="J161" s="16">
        <v>0</v>
      </c>
      <c r="K161" s="21">
        <f t="shared" si="5"/>
        <v>0</v>
      </c>
      <c r="L161" s="22" t="str">
        <f t="shared" si="4"/>
        <v>OK</v>
      </c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0"/>
      <c r="Z161" s="50"/>
      <c r="AA161" s="50"/>
      <c r="AB161" s="50"/>
    </row>
    <row r="162" spans="1:28" ht="39.950000000000003" customHeight="1" x14ac:dyDescent="0.25">
      <c r="A162" s="69"/>
      <c r="B162" s="66"/>
      <c r="C162" s="37">
        <v>159</v>
      </c>
      <c r="D162" s="63"/>
      <c r="E162" s="42" t="s">
        <v>34</v>
      </c>
      <c r="F162" s="43" t="s">
        <v>126</v>
      </c>
      <c r="G162" s="43" t="s">
        <v>35</v>
      </c>
      <c r="H162" s="43" t="s">
        <v>30</v>
      </c>
      <c r="I162" s="41">
        <v>52</v>
      </c>
      <c r="J162" s="16">
        <v>0</v>
      </c>
      <c r="K162" s="21">
        <f t="shared" si="5"/>
        <v>0</v>
      </c>
      <c r="L162" s="22" t="str">
        <f t="shared" si="4"/>
        <v>OK</v>
      </c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0"/>
      <c r="Z162" s="50"/>
      <c r="AA162" s="50"/>
      <c r="AB162" s="50"/>
    </row>
    <row r="163" spans="1:28" ht="39.950000000000003" customHeight="1" x14ac:dyDescent="0.25">
      <c r="A163" s="69"/>
      <c r="B163" s="66"/>
      <c r="C163" s="37">
        <v>160</v>
      </c>
      <c r="D163" s="63"/>
      <c r="E163" s="42" t="s">
        <v>36</v>
      </c>
      <c r="F163" s="43" t="s">
        <v>126</v>
      </c>
      <c r="G163" s="43" t="s">
        <v>37</v>
      </c>
      <c r="H163" s="43" t="s">
        <v>30</v>
      </c>
      <c r="I163" s="41">
        <v>75</v>
      </c>
      <c r="J163" s="16">
        <v>0</v>
      </c>
      <c r="K163" s="21">
        <f t="shared" si="5"/>
        <v>0</v>
      </c>
      <c r="L163" s="22" t="str">
        <f t="shared" si="4"/>
        <v>OK</v>
      </c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0"/>
      <c r="Z163" s="50"/>
      <c r="AA163" s="50"/>
      <c r="AB163" s="50"/>
    </row>
    <row r="164" spans="1:28" ht="39.950000000000003" customHeight="1" x14ac:dyDescent="0.25">
      <c r="A164" s="69"/>
      <c r="B164" s="66"/>
      <c r="C164" s="37">
        <v>161</v>
      </c>
      <c r="D164" s="63"/>
      <c r="E164" s="42" t="s">
        <v>128</v>
      </c>
      <c r="F164" s="43" t="s">
        <v>126</v>
      </c>
      <c r="G164" s="43" t="s">
        <v>29</v>
      </c>
      <c r="H164" s="43" t="s">
        <v>30</v>
      </c>
      <c r="I164" s="41">
        <v>6.59</v>
      </c>
      <c r="J164" s="16">
        <v>0</v>
      </c>
      <c r="K164" s="21">
        <f t="shared" si="5"/>
        <v>0</v>
      </c>
      <c r="L164" s="22" t="str">
        <f t="shared" si="4"/>
        <v>OK</v>
      </c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0"/>
      <c r="Z164" s="50"/>
      <c r="AA164" s="50"/>
      <c r="AB164" s="50"/>
    </row>
    <row r="165" spans="1:28" ht="39.950000000000003" customHeight="1" x14ac:dyDescent="0.25">
      <c r="A165" s="69"/>
      <c r="B165" s="66"/>
      <c r="C165" s="37">
        <v>162</v>
      </c>
      <c r="D165" s="63"/>
      <c r="E165" s="42" t="s">
        <v>42</v>
      </c>
      <c r="F165" s="43" t="s">
        <v>11</v>
      </c>
      <c r="G165" s="43" t="s">
        <v>29</v>
      </c>
      <c r="H165" s="43" t="s">
        <v>30</v>
      </c>
      <c r="I165" s="41">
        <v>74.28</v>
      </c>
      <c r="J165" s="16">
        <v>0</v>
      </c>
      <c r="K165" s="21">
        <f t="shared" si="5"/>
        <v>0</v>
      </c>
      <c r="L165" s="22" t="str">
        <f t="shared" si="4"/>
        <v>OK</v>
      </c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0"/>
      <c r="Z165" s="50"/>
      <c r="AA165" s="50"/>
      <c r="AB165" s="50"/>
    </row>
    <row r="166" spans="1:28" ht="39.950000000000003" customHeight="1" x14ac:dyDescent="0.25">
      <c r="A166" s="69"/>
      <c r="B166" s="66"/>
      <c r="C166" s="37">
        <v>163</v>
      </c>
      <c r="D166" s="63"/>
      <c r="E166" s="42" t="s">
        <v>43</v>
      </c>
      <c r="F166" s="43" t="s">
        <v>44</v>
      </c>
      <c r="G166" s="43" t="s">
        <v>29</v>
      </c>
      <c r="H166" s="43" t="s">
        <v>30</v>
      </c>
      <c r="I166" s="41">
        <v>26.57</v>
      </c>
      <c r="J166" s="16">
        <v>0</v>
      </c>
      <c r="K166" s="21">
        <f t="shared" si="5"/>
        <v>0</v>
      </c>
      <c r="L166" s="22" t="str">
        <f t="shared" si="4"/>
        <v>OK</v>
      </c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0"/>
      <c r="Z166" s="50"/>
      <c r="AA166" s="50"/>
      <c r="AB166" s="50"/>
    </row>
    <row r="167" spans="1:28" ht="39.950000000000003" customHeight="1" x14ac:dyDescent="0.25">
      <c r="A167" s="69"/>
      <c r="B167" s="66"/>
      <c r="C167" s="37">
        <v>164</v>
      </c>
      <c r="D167" s="63"/>
      <c r="E167" s="42" t="s">
        <v>45</v>
      </c>
      <c r="F167" s="43" t="s">
        <v>38</v>
      </c>
      <c r="G167" s="43" t="s">
        <v>46</v>
      </c>
      <c r="H167" s="43" t="s">
        <v>30</v>
      </c>
      <c r="I167" s="41">
        <v>34.21</v>
      </c>
      <c r="J167" s="16">
        <v>0</v>
      </c>
      <c r="K167" s="21">
        <f t="shared" si="5"/>
        <v>0</v>
      </c>
      <c r="L167" s="22" t="str">
        <f t="shared" si="4"/>
        <v>OK</v>
      </c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0"/>
      <c r="Z167" s="50"/>
      <c r="AA167" s="50"/>
      <c r="AB167" s="50"/>
    </row>
    <row r="168" spans="1:28" ht="39.950000000000003" customHeight="1" x14ac:dyDescent="0.25">
      <c r="A168" s="69"/>
      <c r="B168" s="66"/>
      <c r="C168" s="37">
        <v>165</v>
      </c>
      <c r="D168" s="63"/>
      <c r="E168" s="42" t="s">
        <v>47</v>
      </c>
      <c r="F168" s="43" t="s">
        <v>38</v>
      </c>
      <c r="G168" s="43" t="s">
        <v>100</v>
      </c>
      <c r="H168" s="43" t="s">
        <v>30</v>
      </c>
      <c r="I168" s="41">
        <v>27</v>
      </c>
      <c r="J168" s="16">
        <v>0</v>
      </c>
      <c r="K168" s="21">
        <f t="shared" si="5"/>
        <v>0</v>
      </c>
      <c r="L168" s="22" t="str">
        <f t="shared" si="4"/>
        <v>OK</v>
      </c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0"/>
      <c r="Z168" s="50"/>
      <c r="AA168" s="50"/>
      <c r="AB168" s="50"/>
    </row>
    <row r="169" spans="1:28" ht="39.950000000000003" customHeight="1" x14ac:dyDescent="0.25">
      <c r="A169" s="69"/>
      <c r="B169" s="66"/>
      <c r="C169" s="37">
        <v>166</v>
      </c>
      <c r="D169" s="63"/>
      <c r="E169" s="42" t="s">
        <v>49</v>
      </c>
      <c r="F169" s="43" t="s">
        <v>38</v>
      </c>
      <c r="G169" s="43" t="s">
        <v>50</v>
      </c>
      <c r="H169" s="43" t="s">
        <v>30</v>
      </c>
      <c r="I169" s="41">
        <v>19.21</v>
      </c>
      <c r="J169" s="16">
        <v>0</v>
      </c>
      <c r="K169" s="21">
        <f t="shared" si="5"/>
        <v>0</v>
      </c>
      <c r="L169" s="22" t="str">
        <f t="shared" si="4"/>
        <v>OK</v>
      </c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0"/>
      <c r="Z169" s="50"/>
      <c r="AA169" s="50"/>
      <c r="AB169" s="50"/>
    </row>
    <row r="170" spans="1:28" ht="39.950000000000003" customHeight="1" x14ac:dyDescent="0.25">
      <c r="A170" s="69"/>
      <c r="B170" s="66"/>
      <c r="C170" s="37">
        <v>167</v>
      </c>
      <c r="D170" s="63"/>
      <c r="E170" s="42" t="s">
        <v>51</v>
      </c>
      <c r="F170" s="43" t="s">
        <v>38</v>
      </c>
      <c r="G170" s="43" t="s">
        <v>52</v>
      </c>
      <c r="H170" s="43" t="s">
        <v>30</v>
      </c>
      <c r="I170" s="41">
        <v>240.3</v>
      </c>
      <c r="J170" s="16">
        <v>0</v>
      </c>
      <c r="K170" s="21">
        <f t="shared" si="5"/>
        <v>0</v>
      </c>
      <c r="L170" s="22" t="str">
        <f t="shared" si="4"/>
        <v>OK</v>
      </c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50"/>
      <c r="Z170" s="50"/>
      <c r="AA170" s="50"/>
      <c r="AB170" s="50"/>
    </row>
    <row r="171" spans="1:28" ht="39.950000000000003" customHeight="1" x14ac:dyDescent="0.25">
      <c r="A171" s="69"/>
      <c r="B171" s="66"/>
      <c r="C171" s="37">
        <v>168</v>
      </c>
      <c r="D171" s="63"/>
      <c r="E171" s="42" t="s">
        <v>53</v>
      </c>
      <c r="F171" s="43" t="s">
        <v>38</v>
      </c>
      <c r="G171" s="43" t="s">
        <v>54</v>
      </c>
      <c r="H171" s="43" t="s">
        <v>30</v>
      </c>
      <c r="I171" s="41">
        <v>262.35000000000002</v>
      </c>
      <c r="J171" s="16">
        <v>0</v>
      </c>
      <c r="K171" s="21">
        <f t="shared" si="5"/>
        <v>0</v>
      </c>
      <c r="L171" s="22" t="str">
        <f t="shared" si="4"/>
        <v>OK</v>
      </c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50"/>
      <c r="Z171" s="50"/>
      <c r="AA171" s="50"/>
      <c r="AB171" s="50"/>
    </row>
    <row r="172" spans="1:28" ht="39.950000000000003" customHeight="1" x14ac:dyDescent="0.25">
      <c r="A172" s="69"/>
      <c r="B172" s="66"/>
      <c r="C172" s="37">
        <v>169</v>
      </c>
      <c r="D172" s="63"/>
      <c r="E172" s="42" t="s">
        <v>55</v>
      </c>
      <c r="F172" s="43" t="s">
        <v>38</v>
      </c>
      <c r="G172" s="43" t="s">
        <v>96</v>
      </c>
      <c r="H172" s="43" t="s">
        <v>30</v>
      </c>
      <c r="I172" s="41">
        <v>86.48</v>
      </c>
      <c r="J172" s="16">
        <v>0</v>
      </c>
      <c r="K172" s="21">
        <f t="shared" si="5"/>
        <v>0</v>
      </c>
      <c r="L172" s="22" t="str">
        <f t="shared" si="4"/>
        <v>OK</v>
      </c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50"/>
      <c r="Z172" s="50"/>
      <c r="AA172" s="50"/>
      <c r="AB172" s="50"/>
    </row>
    <row r="173" spans="1:28" ht="39.950000000000003" customHeight="1" x14ac:dyDescent="0.25">
      <c r="A173" s="69"/>
      <c r="B173" s="66"/>
      <c r="C173" s="37">
        <v>170</v>
      </c>
      <c r="D173" s="63"/>
      <c r="E173" s="42" t="s">
        <v>57</v>
      </c>
      <c r="F173" s="43" t="s">
        <v>38</v>
      </c>
      <c r="G173" s="43" t="s">
        <v>97</v>
      </c>
      <c r="H173" s="43" t="s">
        <v>30</v>
      </c>
      <c r="I173" s="41">
        <v>33.17</v>
      </c>
      <c r="J173" s="16">
        <v>0</v>
      </c>
      <c r="K173" s="21">
        <f t="shared" si="5"/>
        <v>0</v>
      </c>
      <c r="L173" s="22" t="str">
        <f t="shared" si="4"/>
        <v>OK</v>
      </c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50"/>
      <c r="Z173" s="50"/>
      <c r="AA173" s="50"/>
      <c r="AB173" s="50"/>
    </row>
    <row r="174" spans="1:28" ht="39.950000000000003" customHeight="1" x14ac:dyDescent="0.25">
      <c r="A174" s="69"/>
      <c r="B174" s="66"/>
      <c r="C174" s="37">
        <v>171</v>
      </c>
      <c r="D174" s="63"/>
      <c r="E174" s="42" t="s">
        <v>59</v>
      </c>
      <c r="F174" s="43" t="s">
        <v>38</v>
      </c>
      <c r="G174" s="43" t="s">
        <v>60</v>
      </c>
      <c r="H174" s="43" t="s">
        <v>30</v>
      </c>
      <c r="I174" s="41">
        <v>74.31</v>
      </c>
      <c r="J174" s="16">
        <v>0</v>
      </c>
      <c r="K174" s="21">
        <f t="shared" si="5"/>
        <v>0</v>
      </c>
      <c r="L174" s="22" t="str">
        <f t="shared" si="4"/>
        <v>OK</v>
      </c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50"/>
      <c r="Z174" s="50"/>
      <c r="AA174" s="50"/>
      <c r="AB174" s="50"/>
    </row>
    <row r="175" spans="1:28" ht="39.950000000000003" customHeight="1" x14ac:dyDescent="0.25">
      <c r="A175" s="69"/>
      <c r="B175" s="66"/>
      <c r="C175" s="37">
        <v>172</v>
      </c>
      <c r="D175" s="63"/>
      <c r="E175" s="42" t="s">
        <v>61</v>
      </c>
      <c r="F175" s="43" t="s">
        <v>38</v>
      </c>
      <c r="G175" s="43" t="s">
        <v>62</v>
      </c>
      <c r="H175" s="43" t="s">
        <v>30</v>
      </c>
      <c r="I175" s="41">
        <v>124.47</v>
      </c>
      <c r="J175" s="16">
        <v>0</v>
      </c>
      <c r="K175" s="21">
        <f t="shared" si="5"/>
        <v>0</v>
      </c>
      <c r="L175" s="22" t="str">
        <f t="shared" si="4"/>
        <v>OK</v>
      </c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50"/>
      <c r="Z175" s="50"/>
      <c r="AA175" s="50"/>
      <c r="AB175" s="50"/>
    </row>
    <row r="176" spans="1:28" ht="39.950000000000003" customHeight="1" x14ac:dyDescent="0.25">
      <c r="A176" s="69"/>
      <c r="B176" s="66"/>
      <c r="C176" s="37">
        <v>173</v>
      </c>
      <c r="D176" s="63"/>
      <c r="E176" s="42" t="s">
        <v>63</v>
      </c>
      <c r="F176" s="43" t="s">
        <v>126</v>
      </c>
      <c r="G176" s="43" t="s">
        <v>64</v>
      </c>
      <c r="H176" s="43" t="s">
        <v>30</v>
      </c>
      <c r="I176" s="41">
        <v>1329.82</v>
      </c>
      <c r="J176" s="16">
        <v>0</v>
      </c>
      <c r="K176" s="21">
        <f t="shared" si="5"/>
        <v>0</v>
      </c>
      <c r="L176" s="22" t="str">
        <f t="shared" si="4"/>
        <v>OK</v>
      </c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50"/>
      <c r="Z176" s="50"/>
      <c r="AA176" s="50"/>
      <c r="AB176" s="50"/>
    </row>
    <row r="177" spans="1:28" ht="39.950000000000003" customHeight="1" x14ac:dyDescent="0.25">
      <c r="A177" s="69"/>
      <c r="B177" s="66"/>
      <c r="C177" s="37">
        <v>174</v>
      </c>
      <c r="D177" s="63"/>
      <c r="E177" s="42" t="s">
        <v>65</v>
      </c>
      <c r="F177" s="43" t="s">
        <v>126</v>
      </c>
      <c r="G177" s="43" t="s">
        <v>64</v>
      </c>
      <c r="H177" s="43" t="s">
        <v>30</v>
      </c>
      <c r="I177" s="41">
        <v>699.23</v>
      </c>
      <c r="J177" s="16">
        <v>0</v>
      </c>
      <c r="K177" s="21">
        <f t="shared" si="5"/>
        <v>0</v>
      </c>
      <c r="L177" s="22" t="str">
        <f t="shared" si="4"/>
        <v>OK</v>
      </c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50"/>
      <c r="Z177" s="50"/>
      <c r="AA177" s="50"/>
      <c r="AB177" s="50"/>
    </row>
    <row r="178" spans="1:28" ht="39.950000000000003" customHeight="1" x14ac:dyDescent="0.25">
      <c r="A178" s="69"/>
      <c r="B178" s="66"/>
      <c r="C178" s="37">
        <v>175</v>
      </c>
      <c r="D178" s="63"/>
      <c r="E178" s="42" t="s">
        <v>66</v>
      </c>
      <c r="F178" s="43" t="s">
        <v>126</v>
      </c>
      <c r="G178" s="43" t="s">
        <v>67</v>
      </c>
      <c r="H178" s="43" t="s">
        <v>30</v>
      </c>
      <c r="I178" s="41">
        <v>188.79</v>
      </c>
      <c r="J178" s="16">
        <v>0</v>
      </c>
      <c r="K178" s="21">
        <f t="shared" si="5"/>
        <v>0</v>
      </c>
      <c r="L178" s="22" t="str">
        <f t="shared" si="4"/>
        <v>OK</v>
      </c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50"/>
      <c r="Z178" s="50"/>
      <c r="AA178" s="50"/>
      <c r="AB178" s="50"/>
    </row>
    <row r="179" spans="1:28" ht="39.950000000000003" customHeight="1" x14ac:dyDescent="0.25">
      <c r="A179" s="69"/>
      <c r="B179" s="66"/>
      <c r="C179" s="37">
        <v>176</v>
      </c>
      <c r="D179" s="63"/>
      <c r="E179" s="42" t="s">
        <v>70</v>
      </c>
      <c r="F179" s="43" t="s">
        <v>126</v>
      </c>
      <c r="G179" s="43" t="s">
        <v>29</v>
      </c>
      <c r="H179" s="43" t="s">
        <v>30</v>
      </c>
      <c r="I179" s="41">
        <v>433.26</v>
      </c>
      <c r="J179" s="16">
        <v>0</v>
      </c>
      <c r="K179" s="21">
        <f t="shared" si="5"/>
        <v>0</v>
      </c>
      <c r="L179" s="22" t="str">
        <f t="shared" si="4"/>
        <v>OK</v>
      </c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50"/>
      <c r="Z179" s="50"/>
      <c r="AA179" s="50"/>
      <c r="AB179" s="50"/>
    </row>
    <row r="180" spans="1:28" ht="39.950000000000003" customHeight="1" x14ac:dyDescent="0.25">
      <c r="A180" s="69"/>
      <c r="B180" s="66"/>
      <c r="C180" s="37">
        <v>177</v>
      </c>
      <c r="D180" s="63"/>
      <c r="E180" s="42" t="s">
        <v>71</v>
      </c>
      <c r="F180" s="43" t="s">
        <v>126</v>
      </c>
      <c r="G180" s="43" t="s">
        <v>72</v>
      </c>
      <c r="H180" s="43" t="s">
        <v>30</v>
      </c>
      <c r="I180" s="41">
        <v>164.74</v>
      </c>
      <c r="J180" s="16">
        <v>0</v>
      </c>
      <c r="K180" s="21">
        <f t="shared" si="5"/>
        <v>0</v>
      </c>
      <c r="L180" s="22" t="str">
        <f t="shared" si="4"/>
        <v>OK</v>
      </c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50"/>
      <c r="Z180" s="50"/>
      <c r="AA180" s="50"/>
      <c r="AB180" s="50"/>
    </row>
    <row r="181" spans="1:28" ht="39.950000000000003" customHeight="1" x14ac:dyDescent="0.25">
      <c r="A181" s="69"/>
      <c r="B181" s="66"/>
      <c r="C181" s="37">
        <v>178</v>
      </c>
      <c r="D181" s="63"/>
      <c r="E181" s="42" t="s">
        <v>75</v>
      </c>
      <c r="F181" s="43" t="s">
        <v>126</v>
      </c>
      <c r="G181" s="43" t="s">
        <v>76</v>
      </c>
      <c r="H181" s="43" t="s">
        <v>30</v>
      </c>
      <c r="I181" s="41">
        <v>1340</v>
      </c>
      <c r="J181" s="16">
        <v>0</v>
      </c>
      <c r="K181" s="21">
        <f t="shared" si="5"/>
        <v>0</v>
      </c>
      <c r="L181" s="22" t="str">
        <f t="shared" si="4"/>
        <v>OK</v>
      </c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50"/>
      <c r="Z181" s="50"/>
      <c r="AA181" s="50"/>
      <c r="AB181" s="50"/>
    </row>
    <row r="182" spans="1:28" ht="39.950000000000003" customHeight="1" x14ac:dyDescent="0.25">
      <c r="A182" s="69"/>
      <c r="B182" s="66"/>
      <c r="C182" s="37">
        <v>179</v>
      </c>
      <c r="D182" s="63"/>
      <c r="E182" s="42" t="s">
        <v>77</v>
      </c>
      <c r="F182" s="43" t="s">
        <v>126</v>
      </c>
      <c r="G182" s="43" t="s">
        <v>29</v>
      </c>
      <c r="H182" s="43" t="s">
        <v>30</v>
      </c>
      <c r="I182" s="41">
        <v>716.77</v>
      </c>
      <c r="J182" s="16">
        <v>0</v>
      </c>
      <c r="K182" s="21">
        <f t="shared" si="5"/>
        <v>0</v>
      </c>
      <c r="L182" s="22" t="str">
        <f t="shared" si="4"/>
        <v>OK</v>
      </c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50"/>
      <c r="Z182" s="50"/>
      <c r="AA182" s="50"/>
      <c r="AB182" s="50"/>
    </row>
    <row r="183" spans="1:28" ht="39.950000000000003" customHeight="1" x14ac:dyDescent="0.25">
      <c r="A183" s="69"/>
      <c r="B183" s="66"/>
      <c r="C183" s="37">
        <v>180</v>
      </c>
      <c r="D183" s="63"/>
      <c r="E183" s="42" t="s">
        <v>79</v>
      </c>
      <c r="F183" s="43" t="s">
        <v>126</v>
      </c>
      <c r="G183" s="43" t="s">
        <v>29</v>
      </c>
      <c r="H183" s="43" t="s">
        <v>30</v>
      </c>
      <c r="I183" s="41">
        <v>90</v>
      </c>
      <c r="J183" s="16">
        <v>0</v>
      </c>
      <c r="K183" s="21">
        <f t="shared" si="5"/>
        <v>0</v>
      </c>
      <c r="L183" s="22" t="str">
        <f t="shared" si="4"/>
        <v>OK</v>
      </c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50"/>
      <c r="Z183" s="50"/>
      <c r="AA183" s="50"/>
      <c r="AB183" s="50"/>
    </row>
    <row r="184" spans="1:28" ht="39.950000000000003" customHeight="1" x14ac:dyDescent="0.25">
      <c r="A184" s="69"/>
      <c r="B184" s="66"/>
      <c r="C184" s="37">
        <v>181</v>
      </c>
      <c r="D184" s="63"/>
      <c r="E184" s="42" t="s">
        <v>132</v>
      </c>
      <c r="F184" s="43" t="s">
        <v>126</v>
      </c>
      <c r="G184" s="43" t="s">
        <v>29</v>
      </c>
      <c r="H184" s="43" t="s">
        <v>30</v>
      </c>
      <c r="I184" s="41">
        <v>85.21</v>
      </c>
      <c r="J184" s="16">
        <v>0</v>
      </c>
      <c r="K184" s="21">
        <f t="shared" si="5"/>
        <v>0</v>
      </c>
      <c r="L184" s="22" t="str">
        <f t="shared" si="4"/>
        <v>OK</v>
      </c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50"/>
      <c r="Z184" s="50"/>
      <c r="AA184" s="50"/>
      <c r="AB184" s="50"/>
    </row>
    <row r="185" spans="1:28" ht="39.950000000000003" customHeight="1" x14ac:dyDescent="0.25">
      <c r="A185" s="69"/>
      <c r="B185" s="66"/>
      <c r="C185" s="37">
        <v>182</v>
      </c>
      <c r="D185" s="63"/>
      <c r="E185" s="42" t="s">
        <v>133</v>
      </c>
      <c r="F185" s="43" t="s">
        <v>38</v>
      </c>
      <c r="G185" s="43" t="s">
        <v>101</v>
      </c>
      <c r="H185" s="43" t="s">
        <v>30</v>
      </c>
      <c r="I185" s="41">
        <v>16.18</v>
      </c>
      <c r="J185" s="16">
        <v>0</v>
      </c>
      <c r="K185" s="21">
        <f t="shared" ref="K185:K248" si="6">J185-(SUM(M185:AB185))</f>
        <v>0</v>
      </c>
      <c r="L185" s="22" t="str">
        <f t="shared" si="4"/>
        <v>OK</v>
      </c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50"/>
      <c r="Z185" s="50"/>
      <c r="AA185" s="50"/>
      <c r="AB185" s="50"/>
    </row>
    <row r="186" spans="1:28" ht="39.950000000000003" customHeight="1" x14ac:dyDescent="0.25">
      <c r="A186" s="69"/>
      <c r="B186" s="66"/>
      <c r="C186" s="37">
        <v>183</v>
      </c>
      <c r="D186" s="63"/>
      <c r="E186" s="42" t="s">
        <v>136</v>
      </c>
      <c r="F186" s="43" t="s">
        <v>38</v>
      </c>
      <c r="G186" s="43" t="s">
        <v>83</v>
      </c>
      <c r="H186" s="43" t="s">
        <v>30</v>
      </c>
      <c r="I186" s="41">
        <v>65.41</v>
      </c>
      <c r="J186" s="16">
        <v>0</v>
      </c>
      <c r="K186" s="21">
        <f t="shared" si="6"/>
        <v>0</v>
      </c>
      <c r="L186" s="22" t="str">
        <f t="shared" si="4"/>
        <v>OK</v>
      </c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50"/>
      <c r="Z186" s="50"/>
      <c r="AA186" s="50"/>
      <c r="AB186" s="50"/>
    </row>
    <row r="187" spans="1:28" ht="39.950000000000003" customHeight="1" x14ac:dyDescent="0.25">
      <c r="A187" s="69"/>
      <c r="B187" s="66"/>
      <c r="C187" s="37">
        <v>184</v>
      </c>
      <c r="D187" s="63"/>
      <c r="E187" s="42" t="s">
        <v>137</v>
      </c>
      <c r="F187" s="43" t="s">
        <v>38</v>
      </c>
      <c r="G187" s="43" t="s">
        <v>84</v>
      </c>
      <c r="H187" s="43" t="s">
        <v>30</v>
      </c>
      <c r="I187" s="41">
        <v>34.229999999999997</v>
      </c>
      <c r="J187" s="16">
        <v>0</v>
      </c>
      <c r="K187" s="21">
        <f t="shared" si="6"/>
        <v>0</v>
      </c>
      <c r="L187" s="22" t="str">
        <f t="shared" si="4"/>
        <v>OK</v>
      </c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50"/>
      <c r="Z187" s="50"/>
      <c r="AA187" s="50"/>
      <c r="AB187" s="50"/>
    </row>
    <row r="188" spans="1:28" ht="39.950000000000003" customHeight="1" x14ac:dyDescent="0.25">
      <c r="A188" s="69"/>
      <c r="B188" s="66"/>
      <c r="C188" s="37">
        <v>185</v>
      </c>
      <c r="D188" s="63"/>
      <c r="E188" s="42" t="s">
        <v>87</v>
      </c>
      <c r="F188" s="43" t="s">
        <v>126</v>
      </c>
      <c r="G188" s="43" t="s">
        <v>88</v>
      </c>
      <c r="H188" s="43" t="s">
        <v>30</v>
      </c>
      <c r="I188" s="41">
        <v>578.94000000000005</v>
      </c>
      <c r="J188" s="16">
        <v>0</v>
      </c>
      <c r="K188" s="21">
        <f t="shared" si="6"/>
        <v>0</v>
      </c>
      <c r="L188" s="22" t="str">
        <f t="shared" si="4"/>
        <v>OK</v>
      </c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50"/>
      <c r="Z188" s="50"/>
      <c r="AA188" s="50"/>
      <c r="AB188" s="50"/>
    </row>
    <row r="189" spans="1:28" ht="39.950000000000003" customHeight="1" x14ac:dyDescent="0.25">
      <c r="A189" s="69"/>
      <c r="B189" s="66"/>
      <c r="C189" s="37">
        <v>186</v>
      </c>
      <c r="D189" s="63"/>
      <c r="E189" s="42" t="s">
        <v>91</v>
      </c>
      <c r="F189" s="43" t="s">
        <v>38</v>
      </c>
      <c r="G189" s="43" t="s">
        <v>29</v>
      </c>
      <c r="H189" s="43" t="s">
        <v>30</v>
      </c>
      <c r="I189" s="41">
        <v>135</v>
      </c>
      <c r="J189" s="16">
        <v>0</v>
      </c>
      <c r="K189" s="21">
        <f t="shared" si="6"/>
        <v>0</v>
      </c>
      <c r="L189" s="22" t="str">
        <f t="shared" si="4"/>
        <v>OK</v>
      </c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50"/>
      <c r="Z189" s="50"/>
      <c r="AA189" s="50"/>
      <c r="AB189" s="50"/>
    </row>
    <row r="190" spans="1:28" ht="39.950000000000003" customHeight="1" x14ac:dyDescent="0.25">
      <c r="A190" s="69"/>
      <c r="B190" s="66"/>
      <c r="C190" s="37">
        <v>187</v>
      </c>
      <c r="D190" s="63"/>
      <c r="E190" s="42" t="s">
        <v>92</v>
      </c>
      <c r="F190" s="43" t="s">
        <v>38</v>
      </c>
      <c r="G190" s="43" t="s">
        <v>93</v>
      </c>
      <c r="H190" s="43" t="s">
        <v>30</v>
      </c>
      <c r="I190" s="41">
        <v>24.21</v>
      </c>
      <c r="J190" s="16">
        <v>0</v>
      </c>
      <c r="K190" s="21">
        <f t="shared" si="6"/>
        <v>0</v>
      </c>
      <c r="L190" s="22" t="str">
        <f t="shared" si="4"/>
        <v>OK</v>
      </c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50"/>
      <c r="Z190" s="50"/>
      <c r="AA190" s="50"/>
      <c r="AB190" s="50"/>
    </row>
    <row r="191" spans="1:28" ht="39.950000000000003" customHeight="1" x14ac:dyDescent="0.25">
      <c r="A191" s="69"/>
      <c r="B191" s="66"/>
      <c r="C191" s="37">
        <v>188</v>
      </c>
      <c r="D191" s="63"/>
      <c r="E191" s="42" t="s">
        <v>94</v>
      </c>
      <c r="F191" s="43" t="s">
        <v>126</v>
      </c>
      <c r="G191" s="43" t="s">
        <v>29</v>
      </c>
      <c r="H191" s="43" t="s">
        <v>30</v>
      </c>
      <c r="I191" s="41">
        <v>224</v>
      </c>
      <c r="J191" s="16">
        <v>0</v>
      </c>
      <c r="K191" s="21">
        <f t="shared" si="6"/>
        <v>0</v>
      </c>
      <c r="L191" s="22" t="str">
        <f t="shared" si="4"/>
        <v>OK</v>
      </c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50"/>
      <c r="Z191" s="50"/>
      <c r="AA191" s="50"/>
      <c r="AB191" s="50"/>
    </row>
    <row r="192" spans="1:28" ht="39.950000000000003" customHeight="1" x14ac:dyDescent="0.25">
      <c r="A192" s="70"/>
      <c r="B192" s="67"/>
      <c r="C192" s="37">
        <v>189</v>
      </c>
      <c r="D192" s="64"/>
      <c r="E192" s="42" t="s">
        <v>95</v>
      </c>
      <c r="F192" s="43" t="s">
        <v>126</v>
      </c>
      <c r="G192" s="43" t="s">
        <v>29</v>
      </c>
      <c r="H192" s="43" t="s">
        <v>30</v>
      </c>
      <c r="I192" s="41">
        <v>245</v>
      </c>
      <c r="J192" s="16">
        <v>0</v>
      </c>
      <c r="K192" s="21">
        <f t="shared" si="6"/>
        <v>0</v>
      </c>
      <c r="L192" s="22" t="str">
        <f t="shared" si="4"/>
        <v>OK</v>
      </c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50"/>
      <c r="Z192" s="50"/>
      <c r="AA192" s="50"/>
      <c r="AB192" s="50"/>
    </row>
    <row r="193" spans="1:28" ht="39.950000000000003" customHeight="1" x14ac:dyDescent="0.25">
      <c r="A193" s="68" t="s">
        <v>145</v>
      </c>
      <c r="B193" s="65">
        <v>6</v>
      </c>
      <c r="C193" s="37">
        <v>190</v>
      </c>
      <c r="D193" s="62" t="s">
        <v>125</v>
      </c>
      <c r="E193" s="42" t="s">
        <v>28</v>
      </c>
      <c r="F193" s="43" t="s">
        <v>126</v>
      </c>
      <c r="G193" s="43" t="s">
        <v>138</v>
      </c>
      <c r="H193" s="43" t="s">
        <v>30</v>
      </c>
      <c r="I193" s="41">
        <v>177</v>
      </c>
      <c r="J193" s="16">
        <v>0</v>
      </c>
      <c r="K193" s="21">
        <f t="shared" si="6"/>
        <v>0</v>
      </c>
      <c r="L193" s="22" t="str">
        <f t="shared" si="4"/>
        <v>OK</v>
      </c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50"/>
      <c r="Z193" s="50"/>
      <c r="AA193" s="50"/>
      <c r="AB193" s="50"/>
    </row>
    <row r="194" spans="1:28" ht="39.950000000000003" customHeight="1" x14ac:dyDescent="0.25">
      <c r="A194" s="69"/>
      <c r="B194" s="66"/>
      <c r="C194" s="37">
        <v>191</v>
      </c>
      <c r="D194" s="63"/>
      <c r="E194" s="42" t="s">
        <v>31</v>
      </c>
      <c r="F194" s="43" t="s">
        <v>32</v>
      </c>
      <c r="G194" s="43" t="s">
        <v>138</v>
      </c>
      <c r="H194" s="43" t="s">
        <v>30</v>
      </c>
      <c r="I194" s="41">
        <v>15</v>
      </c>
      <c r="J194" s="16">
        <v>0</v>
      </c>
      <c r="K194" s="21">
        <f t="shared" si="6"/>
        <v>0</v>
      </c>
      <c r="L194" s="22" t="str">
        <f t="shared" si="4"/>
        <v>OK</v>
      </c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50"/>
      <c r="Z194" s="50"/>
      <c r="AA194" s="50"/>
      <c r="AB194" s="50"/>
    </row>
    <row r="195" spans="1:28" ht="39.950000000000003" customHeight="1" x14ac:dyDescent="0.25">
      <c r="A195" s="69"/>
      <c r="B195" s="66"/>
      <c r="C195" s="37">
        <v>192</v>
      </c>
      <c r="D195" s="63"/>
      <c r="E195" s="42" t="s">
        <v>33</v>
      </c>
      <c r="F195" s="43" t="s">
        <v>126</v>
      </c>
      <c r="G195" s="43" t="s">
        <v>138</v>
      </c>
      <c r="H195" s="43" t="s">
        <v>30</v>
      </c>
      <c r="I195" s="41">
        <v>32</v>
      </c>
      <c r="J195" s="16">
        <v>0</v>
      </c>
      <c r="K195" s="21">
        <f t="shared" si="6"/>
        <v>0</v>
      </c>
      <c r="L195" s="22" t="str">
        <f t="shared" si="4"/>
        <v>OK</v>
      </c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50"/>
      <c r="Z195" s="50"/>
      <c r="AA195" s="50"/>
      <c r="AB195" s="50"/>
    </row>
    <row r="196" spans="1:28" ht="39.950000000000003" customHeight="1" x14ac:dyDescent="0.25">
      <c r="A196" s="69"/>
      <c r="B196" s="66"/>
      <c r="C196" s="37">
        <v>193</v>
      </c>
      <c r="D196" s="63"/>
      <c r="E196" s="42" t="s">
        <v>34</v>
      </c>
      <c r="F196" s="43" t="s">
        <v>126</v>
      </c>
      <c r="G196" s="43" t="s">
        <v>102</v>
      </c>
      <c r="H196" s="43" t="s">
        <v>30</v>
      </c>
      <c r="I196" s="41">
        <v>52</v>
      </c>
      <c r="J196" s="16">
        <v>0</v>
      </c>
      <c r="K196" s="21">
        <f t="shared" si="6"/>
        <v>0</v>
      </c>
      <c r="L196" s="22" t="str">
        <f t="shared" si="4"/>
        <v>OK</v>
      </c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50"/>
      <c r="Z196" s="50"/>
      <c r="AA196" s="50"/>
      <c r="AB196" s="50"/>
    </row>
    <row r="197" spans="1:28" ht="39.950000000000003" customHeight="1" x14ac:dyDescent="0.25">
      <c r="A197" s="69"/>
      <c r="B197" s="66"/>
      <c r="C197" s="37">
        <v>194</v>
      </c>
      <c r="D197" s="63"/>
      <c r="E197" s="42" t="s">
        <v>36</v>
      </c>
      <c r="F197" s="43" t="s">
        <v>126</v>
      </c>
      <c r="G197" s="43" t="s">
        <v>103</v>
      </c>
      <c r="H197" s="43" t="s">
        <v>30</v>
      </c>
      <c r="I197" s="41">
        <v>66.489999999999995</v>
      </c>
      <c r="J197" s="16">
        <v>0</v>
      </c>
      <c r="K197" s="21">
        <f t="shared" si="6"/>
        <v>0</v>
      </c>
      <c r="L197" s="22" t="str">
        <f t="shared" si="4"/>
        <v>OK</v>
      </c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50"/>
      <c r="Z197" s="50"/>
      <c r="AA197" s="50"/>
      <c r="AB197" s="50"/>
    </row>
    <row r="198" spans="1:28" ht="39.950000000000003" customHeight="1" x14ac:dyDescent="0.25">
      <c r="A198" s="69"/>
      <c r="B198" s="66"/>
      <c r="C198" s="37">
        <v>195</v>
      </c>
      <c r="D198" s="63"/>
      <c r="E198" s="42" t="s">
        <v>128</v>
      </c>
      <c r="F198" s="43" t="s">
        <v>126</v>
      </c>
      <c r="G198" s="43" t="s">
        <v>138</v>
      </c>
      <c r="H198" s="43" t="s">
        <v>30</v>
      </c>
      <c r="I198" s="41">
        <v>6.59</v>
      </c>
      <c r="J198" s="16">
        <v>0</v>
      </c>
      <c r="K198" s="21">
        <f t="shared" si="6"/>
        <v>0</v>
      </c>
      <c r="L198" s="22" t="str">
        <f t="shared" si="4"/>
        <v>OK</v>
      </c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50"/>
      <c r="Z198" s="50"/>
      <c r="AA198" s="50"/>
      <c r="AB198" s="50"/>
    </row>
    <row r="199" spans="1:28" ht="39.950000000000003" customHeight="1" x14ac:dyDescent="0.25">
      <c r="A199" s="69"/>
      <c r="B199" s="66"/>
      <c r="C199" s="37">
        <v>196</v>
      </c>
      <c r="D199" s="63"/>
      <c r="E199" s="42" t="s">
        <v>129</v>
      </c>
      <c r="F199" s="43" t="s">
        <v>38</v>
      </c>
      <c r="G199" s="43" t="s">
        <v>104</v>
      </c>
      <c r="H199" s="43" t="s">
        <v>30</v>
      </c>
      <c r="I199" s="41">
        <v>10</v>
      </c>
      <c r="J199" s="16">
        <v>0</v>
      </c>
      <c r="K199" s="21">
        <f t="shared" si="6"/>
        <v>0</v>
      </c>
      <c r="L199" s="22" t="str">
        <f t="shared" si="4"/>
        <v>OK</v>
      </c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50"/>
      <c r="Z199" s="50"/>
      <c r="AA199" s="50"/>
      <c r="AB199" s="50"/>
    </row>
    <row r="200" spans="1:28" ht="39.950000000000003" customHeight="1" x14ac:dyDescent="0.25">
      <c r="A200" s="69"/>
      <c r="B200" s="66"/>
      <c r="C200" s="37">
        <v>197</v>
      </c>
      <c r="D200" s="63"/>
      <c r="E200" s="42" t="s">
        <v>130</v>
      </c>
      <c r="F200" s="43" t="s">
        <v>38</v>
      </c>
      <c r="G200" s="43" t="s">
        <v>105</v>
      </c>
      <c r="H200" s="43" t="s">
        <v>30</v>
      </c>
      <c r="I200" s="41">
        <v>12</v>
      </c>
      <c r="J200" s="16">
        <v>0</v>
      </c>
      <c r="K200" s="21">
        <f t="shared" si="6"/>
        <v>0</v>
      </c>
      <c r="L200" s="22" t="str">
        <f t="shared" si="4"/>
        <v>OK</v>
      </c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50"/>
      <c r="Z200" s="50"/>
      <c r="AA200" s="50"/>
      <c r="AB200" s="50"/>
    </row>
    <row r="201" spans="1:28" ht="39.950000000000003" customHeight="1" x14ac:dyDescent="0.25">
      <c r="A201" s="69"/>
      <c r="B201" s="66"/>
      <c r="C201" s="37">
        <v>198</v>
      </c>
      <c r="D201" s="63"/>
      <c r="E201" s="42" t="s">
        <v>131</v>
      </c>
      <c r="F201" s="43" t="s">
        <v>38</v>
      </c>
      <c r="G201" s="43" t="s">
        <v>106</v>
      </c>
      <c r="H201" s="43" t="s">
        <v>30</v>
      </c>
      <c r="I201" s="41">
        <v>13</v>
      </c>
      <c r="J201" s="16">
        <v>0</v>
      </c>
      <c r="K201" s="21">
        <f t="shared" si="6"/>
        <v>0</v>
      </c>
      <c r="L201" s="22" t="str">
        <f t="shared" si="4"/>
        <v>OK</v>
      </c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50"/>
      <c r="Z201" s="50"/>
      <c r="AA201" s="50"/>
      <c r="AB201" s="50"/>
    </row>
    <row r="202" spans="1:28" ht="39.950000000000003" customHeight="1" x14ac:dyDescent="0.25">
      <c r="A202" s="69"/>
      <c r="B202" s="66"/>
      <c r="C202" s="37">
        <v>199</v>
      </c>
      <c r="D202" s="63"/>
      <c r="E202" s="42" t="s">
        <v>42</v>
      </c>
      <c r="F202" s="43" t="s">
        <v>11</v>
      </c>
      <c r="G202" s="43" t="s">
        <v>138</v>
      </c>
      <c r="H202" s="43" t="s">
        <v>30</v>
      </c>
      <c r="I202" s="41">
        <v>50</v>
      </c>
      <c r="J202" s="16">
        <v>0</v>
      </c>
      <c r="K202" s="21">
        <f t="shared" si="6"/>
        <v>0</v>
      </c>
      <c r="L202" s="22" t="str">
        <f t="shared" si="4"/>
        <v>OK</v>
      </c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50"/>
      <c r="Z202" s="50"/>
      <c r="AA202" s="50"/>
      <c r="AB202" s="50"/>
    </row>
    <row r="203" spans="1:28" ht="39.950000000000003" customHeight="1" x14ac:dyDescent="0.25">
      <c r="A203" s="69"/>
      <c r="B203" s="66"/>
      <c r="C203" s="37">
        <v>200</v>
      </c>
      <c r="D203" s="63"/>
      <c r="E203" s="42" t="s">
        <v>43</v>
      </c>
      <c r="F203" s="43" t="s">
        <v>44</v>
      </c>
      <c r="G203" s="43" t="s">
        <v>138</v>
      </c>
      <c r="H203" s="43" t="s">
        <v>30</v>
      </c>
      <c r="I203" s="41">
        <v>25</v>
      </c>
      <c r="J203" s="16">
        <v>0</v>
      </c>
      <c r="K203" s="21">
        <f t="shared" si="6"/>
        <v>0</v>
      </c>
      <c r="L203" s="22" t="str">
        <f t="shared" si="4"/>
        <v>OK</v>
      </c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50"/>
      <c r="Z203" s="50"/>
      <c r="AA203" s="50"/>
      <c r="AB203" s="50"/>
    </row>
    <row r="204" spans="1:28" ht="39.950000000000003" customHeight="1" x14ac:dyDescent="0.25">
      <c r="A204" s="69"/>
      <c r="B204" s="66"/>
      <c r="C204" s="37">
        <v>201</v>
      </c>
      <c r="D204" s="63"/>
      <c r="E204" s="42" t="s">
        <v>45</v>
      </c>
      <c r="F204" s="43" t="s">
        <v>38</v>
      </c>
      <c r="G204" s="43" t="s">
        <v>107</v>
      </c>
      <c r="H204" s="43" t="s">
        <v>30</v>
      </c>
      <c r="I204" s="41">
        <v>34.21</v>
      </c>
      <c r="J204" s="16">
        <v>0</v>
      </c>
      <c r="K204" s="21">
        <f t="shared" si="6"/>
        <v>0</v>
      </c>
      <c r="L204" s="22" t="str">
        <f t="shared" si="4"/>
        <v>OK</v>
      </c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50"/>
      <c r="Z204" s="50"/>
      <c r="AA204" s="50"/>
      <c r="AB204" s="50"/>
    </row>
    <row r="205" spans="1:28" ht="39.950000000000003" customHeight="1" x14ac:dyDescent="0.25">
      <c r="A205" s="69"/>
      <c r="B205" s="66"/>
      <c r="C205" s="37">
        <v>202</v>
      </c>
      <c r="D205" s="63"/>
      <c r="E205" s="42" t="s">
        <v>47</v>
      </c>
      <c r="F205" s="43" t="s">
        <v>38</v>
      </c>
      <c r="G205" s="43" t="s">
        <v>108</v>
      </c>
      <c r="H205" s="43" t="s">
        <v>30</v>
      </c>
      <c r="I205" s="41">
        <v>27</v>
      </c>
      <c r="J205" s="16">
        <v>0</v>
      </c>
      <c r="K205" s="21">
        <f t="shared" si="6"/>
        <v>0</v>
      </c>
      <c r="L205" s="22" t="str">
        <f t="shared" si="4"/>
        <v>OK</v>
      </c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50"/>
      <c r="Z205" s="50"/>
      <c r="AA205" s="50"/>
      <c r="AB205" s="50"/>
    </row>
    <row r="206" spans="1:28" ht="39.950000000000003" customHeight="1" x14ac:dyDescent="0.25">
      <c r="A206" s="69"/>
      <c r="B206" s="66"/>
      <c r="C206" s="37">
        <v>203</v>
      </c>
      <c r="D206" s="63"/>
      <c r="E206" s="42" t="s">
        <v>49</v>
      </c>
      <c r="F206" s="43" t="s">
        <v>38</v>
      </c>
      <c r="G206" s="43" t="s">
        <v>109</v>
      </c>
      <c r="H206" s="43" t="s">
        <v>30</v>
      </c>
      <c r="I206" s="41">
        <v>18</v>
      </c>
      <c r="J206" s="16">
        <v>0</v>
      </c>
      <c r="K206" s="21">
        <f t="shared" si="6"/>
        <v>0</v>
      </c>
      <c r="L206" s="22" t="str">
        <f t="shared" si="4"/>
        <v>OK</v>
      </c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50"/>
      <c r="Z206" s="50"/>
      <c r="AA206" s="50"/>
      <c r="AB206" s="50"/>
    </row>
    <row r="207" spans="1:28" ht="39.950000000000003" customHeight="1" x14ac:dyDescent="0.25">
      <c r="A207" s="69"/>
      <c r="B207" s="66"/>
      <c r="C207" s="37">
        <v>204</v>
      </c>
      <c r="D207" s="63"/>
      <c r="E207" s="42" t="s">
        <v>51</v>
      </c>
      <c r="F207" s="43" t="s">
        <v>38</v>
      </c>
      <c r="G207" s="43" t="s">
        <v>110</v>
      </c>
      <c r="H207" s="43" t="s">
        <v>30</v>
      </c>
      <c r="I207" s="41">
        <v>240.3</v>
      </c>
      <c r="J207" s="16">
        <v>0</v>
      </c>
      <c r="K207" s="21">
        <f t="shared" si="6"/>
        <v>0</v>
      </c>
      <c r="L207" s="22" t="str">
        <f t="shared" si="4"/>
        <v>OK</v>
      </c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50"/>
      <c r="Z207" s="50"/>
      <c r="AA207" s="50"/>
      <c r="AB207" s="50"/>
    </row>
    <row r="208" spans="1:28" ht="39.950000000000003" customHeight="1" x14ac:dyDescent="0.25">
      <c r="A208" s="69"/>
      <c r="B208" s="66"/>
      <c r="C208" s="37">
        <v>205</v>
      </c>
      <c r="D208" s="63"/>
      <c r="E208" s="42" t="s">
        <v>53</v>
      </c>
      <c r="F208" s="43" t="s">
        <v>38</v>
      </c>
      <c r="G208" s="43" t="s">
        <v>111</v>
      </c>
      <c r="H208" s="43" t="s">
        <v>30</v>
      </c>
      <c r="I208" s="41">
        <v>262.35000000000002</v>
      </c>
      <c r="J208" s="16">
        <v>0</v>
      </c>
      <c r="K208" s="21">
        <f t="shared" si="6"/>
        <v>0</v>
      </c>
      <c r="L208" s="22" t="str">
        <f t="shared" si="4"/>
        <v>OK</v>
      </c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50"/>
      <c r="Z208" s="50"/>
      <c r="AA208" s="50"/>
      <c r="AB208" s="50"/>
    </row>
    <row r="209" spans="1:28" ht="39.950000000000003" customHeight="1" x14ac:dyDescent="0.25">
      <c r="A209" s="69"/>
      <c r="B209" s="66"/>
      <c r="C209" s="37">
        <v>206</v>
      </c>
      <c r="D209" s="63"/>
      <c r="E209" s="42" t="s">
        <v>55</v>
      </c>
      <c r="F209" s="43" t="s">
        <v>38</v>
      </c>
      <c r="G209" s="43" t="s">
        <v>112</v>
      </c>
      <c r="H209" s="43" t="s">
        <v>30</v>
      </c>
      <c r="I209" s="41">
        <v>78.8</v>
      </c>
      <c r="J209" s="16">
        <v>0</v>
      </c>
      <c r="K209" s="21">
        <f t="shared" si="6"/>
        <v>0</v>
      </c>
      <c r="L209" s="22" t="str">
        <f t="shared" si="4"/>
        <v>OK</v>
      </c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50"/>
      <c r="Z209" s="50"/>
      <c r="AA209" s="50"/>
      <c r="AB209" s="50"/>
    </row>
    <row r="210" spans="1:28" ht="39.950000000000003" customHeight="1" x14ac:dyDescent="0.25">
      <c r="A210" s="69"/>
      <c r="B210" s="66"/>
      <c r="C210" s="37">
        <v>207</v>
      </c>
      <c r="D210" s="63"/>
      <c r="E210" s="42" t="s">
        <v>57</v>
      </c>
      <c r="F210" s="43" t="s">
        <v>38</v>
      </c>
      <c r="G210" s="43" t="s">
        <v>113</v>
      </c>
      <c r="H210" s="43" t="s">
        <v>30</v>
      </c>
      <c r="I210" s="41">
        <v>33.17</v>
      </c>
      <c r="J210" s="16">
        <v>0</v>
      </c>
      <c r="K210" s="21">
        <f t="shared" si="6"/>
        <v>0</v>
      </c>
      <c r="L210" s="22" t="str">
        <f t="shared" si="4"/>
        <v>OK</v>
      </c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50"/>
      <c r="Z210" s="50"/>
      <c r="AA210" s="50"/>
      <c r="AB210" s="50"/>
    </row>
    <row r="211" spans="1:28" ht="39.950000000000003" customHeight="1" x14ac:dyDescent="0.25">
      <c r="A211" s="69"/>
      <c r="B211" s="66"/>
      <c r="C211" s="37">
        <v>208</v>
      </c>
      <c r="D211" s="63"/>
      <c r="E211" s="42" t="s">
        <v>59</v>
      </c>
      <c r="F211" s="43" t="s">
        <v>38</v>
      </c>
      <c r="G211" s="43" t="s">
        <v>114</v>
      </c>
      <c r="H211" s="43" t="s">
        <v>30</v>
      </c>
      <c r="I211" s="41">
        <v>74.31</v>
      </c>
      <c r="J211" s="16">
        <v>0</v>
      </c>
      <c r="K211" s="21">
        <f t="shared" si="6"/>
        <v>0</v>
      </c>
      <c r="L211" s="22" t="str">
        <f t="shared" si="4"/>
        <v>OK</v>
      </c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50"/>
      <c r="Z211" s="50"/>
      <c r="AA211" s="50"/>
      <c r="AB211" s="50"/>
    </row>
    <row r="212" spans="1:28" ht="39.950000000000003" customHeight="1" x14ac:dyDescent="0.25">
      <c r="A212" s="69"/>
      <c r="B212" s="66"/>
      <c r="C212" s="37">
        <v>209</v>
      </c>
      <c r="D212" s="63"/>
      <c r="E212" s="42" t="s">
        <v>61</v>
      </c>
      <c r="F212" s="43" t="s">
        <v>38</v>
      </c>
      <c r="G212" s="43" t="s">
        <v>115</v>
      </c>
      <c r="H212" s="43" t="s">
        <v>30</v>
      </c>
      <c r="I212" s="41">
        <v>124.47</v>
      </c>
      <c r="J212" s="16">
        <v>0</v>
      </c>
      <c r="K212" s="21">
        <f t="shared" si="6"/>
        <v>0</v>
      </c>
      <c r="L212" s="22" t="str">
        <f t="shared" si="4"/>
        <v>OK</v>
      </c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50"/>
      <c r="Z212" s="50"/>
      <c r="AA212" s="50"/>
      <c r="AB212" s="50"/>
    </row>
    <row r="213" spans="1:28" ht="39.950000000000003" customHeight="1" x14ac:dyDescent="0.25">
      <c r="A213" s="69"/>
      <c r="B213" s="66"/>
      <c r="C213" s="37">
        <v>210</v>
      </c>
      <c r="D213" s="63"/>
      <c r="E213" s="42" t="s">
        <v>63</v>
      </c>
      <c r="F213" s="43" t="s">
        <v>126</v>
      </c>
      <c r="G213" s="43" t="s">
        <v>116</v>
      </c>
      <c r="H213" s="43" t="s">
        <v>30</v>
      </c>
      <c r="I213" s="41">
        <v>1329.2</v>
      </c>
      <c r="J213" s="16">
        <v>0</v>
      </c>
      <c r="K213" s="21">
        <f t="shared" si="6"/>
        <v>0</v>
      </c>
      <c r="L213" s="22" t="str">
        <f t="shared" si="4"/>
        <v>OK</v>
      </c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50"/>
      <c r="Z213" s="50"/>
      <c r="AA213" s="50"/>
      <c r="AB213" s="50"/>
    </row>
    <row r="214" spans="1:28" ht="39.950000000000003" customHeight="1" x14ac:dyDescent="0.25">
      <c r="A214" s="69"/>
      <c r="B214" s="66"/>
      <c r="C214" s="37">
        <v>211</v>
      </c>
      <c r="D214" s="63"/>
      <c r="E214" s="42" t="s">
        <v>65</v>
      </c>
      <c r="F214" s="43" t="s">
        <v>126</v>
      </c>
      <c r="G214" s="43" t="s">
        <v>116</v>
      </c>
      <c r="H214" s="43" t="s">
        <v>30</v>
      </c>
      <c r="I214" s="41">
        <v>699.21</v>
      </c>
      <c r="J214" s="16">
        <v>0</v>
      </c>
      <c r="K214" s="21">
        <f t="shared" si="6"/>
        <v>0</v>
      </c>
      <c r="L214" s="22" t="str">
        <f t="shared" si="4"/>
        <v>OK</v>
      </c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50"/>
      <c r="Z214" s="50"/>
      <c r="AA214" s="50"/>
      <c r="AB214" s="50"/>
    </row>
    <row r="215" spans="1:28" ht="39.950000000000003" customHeight="1" x14ac:dyDescent="0.25">
      <c r="A215" s="69"/>
      <c r="B215" s="66"/>
      <c r="C215" s="37">
        <v>212</v>
      </c>
      <c r="D215" s="63"/>
      <c r="E215" s="42" t="s">
        <v>66</v>
      </c>
      <c r="F215" s="43" t="s">
        <v>126</v>
      </c>
      <c r="G215" s="43" t="s">
        <v>117</v>
      </c>
      <c r="H215" s="43" t="s">
        <v>30</v>
      </c>
      <c r="I215" s="41">
        <v>160</v>
      </c>
      <c r="J215" s="16">
        <v>0</v>
      </c>
      <c r="K215" s="21">
        <f t="shared" si="6"/>
        <v>0</v>
      </c>
      <c r="L215" s="22" t="str">
        <f t="shared" si="4"/>
        <v>OK</v>
      </c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50"/>
      <c r="Z215" s="50"/>
      <c r="AA215" s="50"/>
      <c r="AB215" s="50"/>
    </row>
    <row r="216" spans="1:28" ht="39.950000000000003" customHeight="1" x14ac:dyDescent="0.25">
      <c r="A216" s="69"/>
      <c r="B216" s="66"/>
      <c r="C216" s="37">
        <v>213</v>
      </c>
      <c r="D216" s="63"/>
      <c r="E216" s="42" t="s">
        <v>70</v>
      </c>
      <c r="F216" s="43" t="s">
        <v>126</v>
      </c>
      <c r="G216" s="43" t="s">
        <v>138</v>
      </c>
      <c r="H216" s="43" t="s">
        <v>30</v>
      </c>
      <c r="I216" s="41">
        <v>242</v>
      </c>
      <c r="J216" s="16">
        <v>0</v>
      </c>
      <c r="K216" s="21">
        <f t="shared" si="6"/>
        <v>0</v>
      </c>
      <c r="L216" s="22" t="str">
        <f t="shared" si="4"/>
        <v>OK</v>
      </c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50"/>
      <c r="Z216" s="50"/>
      <c r="AA216" s="50"/>
      <c r="AB216" s="50"/>
    </row>
    <row r="217" spans="1:28" ht="39.950000000000003" customHeight="1" x14ac:dyDescent="0.25">
      <c r="A217" s="69"/>
      <c r="B217" s="66"/>
      <c r="C217" s="37">
        <v>214</v>
      </c>
      <c r="D217" s="63"/>
      <c r="E217" s="42" t="s">
        <v>71</v>
      </c>
      <c r="F217" s="43" t="s">
        <v>126</v>
      </c>
      <c r="G217" s="43" t="s">
        <v>72</v>
      </c>
      <c r="H217" s="43" t="s">
        <v>30</v>
      </c>
      <c r="I217" s="41">
        <v>164.74</v>
      </c>
      <c r="J217" s="16">
        <v>0</v>
      </c>
      <c r="K217" s="21">
        <f t="shared" si="6"/>
        <v>0</v>
      </c>
      <c r="L217" s="22" t="str">
        <f t="shared" si="4"/>
        <v>OK</v>
      </c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50"/>
      <c r="Z217" s="50"/>
      <c r="AA217" s="50"/>
      <c r="AB217" s="50"/>
    </row>
    <row r="218" spans="1:28" ht="39.950000000000003" customHeight="1" x14ac:dyDescent="0.25">
      <c r="A218" s="69"/>
      <c r="B218" s="66"/>
      <c r="C218" s="37">
        <v>215</v>
      </c>
      <c r="D218" s="63"/>
      <c r="E218" s="42" t="s">
        <v>73</v>
      </c>
      <c r="F218" s="43" t="s">
        <v>126</v>
      </c>
      <c r="G218" s="43" t="s">
        <v>102</v>
      </c>
      <c r="H218" s="43" t="s">
        <v>30</v>
      </c>
      <c r="I218" s="41">
        <v>960</v>
      </c>
      <c r="J218" s="16">
        <v>0</v>
      </c>
      <c r="K218" s="21">
        <f t="shared" si="6"/>
        <v>0</v>
      </c>
      <c r="L218" s="22" t="str">
        <f t="shared" si="4"/>
        <v>OK</v>
      </c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50"/>
      <c r="Z218" s="50"/>
      <c r="AA218" s="50"/>
      <c r="AB218" s="50"/>
    </row>
    <row r="219" spans="1:28" ht="39.950000000000003" customHeight="1" x14ac:dyDescent="0.25">
      <c r="A219" s="69"/>
      <c r="B219" s="66"/>
      <c r="C219" s="37">
        <v>216</v>
      </c>
      <c r="D219" s="63"/>
      <c r="E219" s="42" t="s">
        <v>75</v>
      </c>
      <c r="F219" s="43" t="s">
        <v>126</v>
      </c>
      <c r="G219" s="43" t="s">
        <v>103</v>
      </c>
      <c r="H219" s="43" t="s">
        <v>30</v>
      </c>
      <c r="I219" s="41">
        <v>1340</v>
      </c>
      <c r="J219" s="16">
        <v>0</v>
      </c>
      <c r="K219" s="21">
        <f t="shared" si="6"/>
        <v>0</v>
      </c>
      <c r="L219" s="22" t="str">
        <f t="shared" si="4"/>
        <v>OK</v>
      </c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50"/>
      <c r="Z219" s="50"/>
      <c r="AA219" s="50"/>
      <c r="AB219" s="50"/>
    </row>
    <row r="220" spans="1:28" ht="39.950000000000003" customHeight="1" x14ac:dyDescent="0.25">
      <c r="A220" s="69"/>
      <c r="B220" s="66"/>
      <c r="C220" s="37">
        <v>217</v>
      </c>
      <c r="D220" s="63"/>
      <c r="E220" s="42" t="s">
        <v>77</v>
      </c>
      <c r="F220" s="43" t="s">
        <v>126</v>
      </c>
      <c r="G220" s="43" t="s">
        <v>138</v>
      </c>
      <c r="H220" s="43" t="s">
        <v>30</v>
      </c>
      <c r="I220" s="41">
        <v>610</v>
      </c>
      <c r="J220" s="16">
        <v>0</v>
      </c>
      <c r="K220" s="21">
        <f t="shared" si="6"/>
        <v>0</v>
      </c>
      <c r="L220" s="22" t="str">
        <f t="shared" si="4"/>
        <v>OK</v>
      </c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50"/>
      <c r="Z220" s="50"/>
      <c r="AA220" s="50"/>
      <c r="AB220" s="50"/>
    </row>
    <row r="221" spans="1:28" ht="39.950000000000003" customHeight="1" x14ac:dyDescent="0.25">
      <c r="A221" s="69"/>
      <c r="B221" s="66"/>
      <c r="C221" s="37">
        <v>218</v>
      </c>
      <c r="D221" s="63"/>
      <c r="E221" s="42" t="s">
        <v>78</v>
      </c>
      <c r="F221" s="43" t="s">
        <v>126</v>
      </c>
      <c r="G221" s="43" t="s">
        <v>138</v>
      </c>
      <c r="H221" s="43" t="s">
        <v>30</v>
      </c>
      <c r="I221" s="41">
        <v>1150</v>
      </c>
      <c r="J221" s="16">
        <v>0</v>
      </c>
      <c r="K221" s="21">
        <f t="shared" si="6"/>
        <v>0</v>
      </c>
      <c r="L221" s="22" t="str">
        <f t="shared" si="4"/>
        <v>OK</v>
      </c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50"/>
      <c r="Z221" s="50"/>
      <c r="AA221" s="50"/>
      <c r="AB221" s="50"/>
    </row>
    <row r="222" spans="1:28" ht="39.950000000000003" customHeight="1" x14ac:dyDescent="0.25">
      <c r="A222" s="69"/>
      <c r="B222" s="66"/>
      <c r="C222" s="37">
        <v>219</v>
      </c>
      <c r="D222" s="63"/>
      <c r="E222" s="42" t="s">
        <v>79</v>
      </c>
      <c r="F222" s="43" t="s">
        <v>126</v>
      </c>
      <c r="G222" s="43" t="s">
        <v>138</v>
      </c>
      <c r="H222" s="43" t="s">
        <v>30</v>
      </c>
      <c r="I222" s="41">
        <v>90</v>
      </c>
      <c r="J222" s="16">
        <v>0</v>
      </c>
      <c r="K222" s="21">
        <f t="shared" si="6"/>
        <v>0</v>
      </c>
      <c r="L222" s="22" t="str">
        <f t="shared" si="4"/>
        <v>OK</v>
      </c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50"/>
      <c r="Z222" s="50"/>
      <c r="AA222" s="50"/>
      <c r="AB222" s="50"/>
    </row>
    <row r="223" spans="1:28" ht="39.950000000000003" customHeight="1" x14ac:dyDescent="0.25">
      <c r="A223" s="69"/>
      <c r="B223" s="66"/>
      <c r="C223" s="37">
        <v>220</v>
      </c>
      <c r="D223" s="63"/>
      <c r="E223" s="42" t="s">
        <v>132</v>
      </c>
      <c r="F223" s="43" t="s">
        <v>126</v>
      </c>
      <c r="G223" s="43" t="s">
        <v>138</v>
      </c>
      <c r="H223" s="43" t="s">
        <v>30</v>
      </c>
      <c r="I223" s="41">
        <v>70</v>
      </c>
      <c r="J223" s="16">
        <v>0</v>
      </c>
      <c r="K223" s="21">
        <f t="shared" si="6"/>
        <v>0</v>
      </c>
      <c r="L223" s="22" t="str">
        <f t="shared" si="4"/>
        <v>OK</v>
      </c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50"/>
      <c r="Z223" s="50"/>
      <c r="AA223" s="50"/>
      <c r="AB223" s="50"/>
    </row>
    <row r="224" spans="1:28" ht="39.950000000000003" customHeight="1" x14ac:dyDescent="0.25">
      <c r="A224" s="69"/>
      <c r="B224" s="66"/>
      <c r="C224" s="37">
        <v>221</v>
      </c>
      <c r="D224" s="63"/>
      <c r="E224" s="42" t="s">
        <v>133</v>
      </c>
      <c r="F224" s="43" t="s">
        <v>38</v>
      </c>
      <c r="G224" s="43" t="s">
        <v>118</v>
      </c>
      <c r="H224" s="43" t="s">
        <v>30</v>
      </c>
      <c r="I224" s="41">
        <v>16.18</v>
      </c>
      <c r="J224" s="16">
        <v>0</v>
      </c>
      <c r="K224" s="21">
        <f t="shared" si="6"/>
        <v>0</v>
      </c>
      <c r="L224" s="22" t="str">
        <f t="shared" si="4"/>
        <v>OK</v>
      </c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50"/>
      <c r="Z224" s="50"/>
      <c r="AA224" s="50"/>
      <c r="AB224" s="50"/>
    </row>
    <row r="225" spans="1:28" ht="39.950000000000003" customHeight="1" x14ac:dyDescent="0.25">
      <c r="A225" s="69"/>
      <c r="B225" s="66"/>
      <c r="C225" s="37">
        <v>222</v>
      </c>
      <c r="D225" s="63"/>
      <c r="E225" s="42" t="s">
        <v>136</v>
      </c>
      <c r="F225" s="43" t="s">
        <v>38</v>
      </c>
      <c r="G225" s="43" t="s">
        <v>119</v>
      </c>
      <c r="H225" s="43" t="s">
        <v>30</v>
      </c>
      <c r="I225" s="41">
        <v>45</v>
      </c>
      <c r="J225" s="16">
        <v>0</v>
      </c>
      <c r="K225" s="21">
        <f t="shared" si="6"/>
        <v>0</v>
      </c>
      <c r="L225" s="22" t="str">
        <f t="shared" si="4"/>
        <v>OK</v>
      </c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50"/>
      <c r="Z225" s="50"/>
      <c r="AA225" s="50"/>
      <c r="AB225" s="50"/>
    </row>
    <row r="226" spans="1:28" ht="39.950000000000003" customHeight="1" x14ac:dyDescent="0.25">
      <c r="A226" s="69"/>
      <c r="B226" s="66"/>
      <c r="C226" s="37">
        <v>223</v>
      </c>
      <c r="D226" s="63"/>
      <c r="E226" s="42" t="s">
        <v>137</v>
      </c>
      <c r="F226" s="43" t="s">
        <v>38</v>
      </c>
      <c r="G226" s="43" t="s">
        <v>120</v>
      </c>
      <c r="H226" s="43" t="s">
        <v>30</v>
      </c>
      <c r="I226" s="41">
        <v>30</v>
      </c>
      <c r="J226" s="16">
        <v>0</v>
      </c>
      <c r="K226" s="21">
        <f t="shared" si="6"/>
        <v>0</v>
      </c>
      <c r="L226" s="22" t="str">
        <f t="shared" si="4"/>
        <v>OK</v>
      </c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50"/>
      <c r="Z226" s="50"/>
      <c r="AA226" s="50"/>
      <c r="AB226" s="50"/>
    </row>
    <row r="227" spans="1:28" ht="39.950000000000003" customHeight="1" x14ac:dyDescent="0.25">
      <c r="A227" s="69"/>
      <c r="B227" s="66"/>
      <c r="C227" s="37">
        <v>224</v>
      </c>
      <c r="D227" s="63"/>
      <c r="E227" s="42" t="s">
        <v>87</v>
      </c>
      <c r="F227" s="43" t="s">
        <v>126</v>
      </c>
      <c r="G227" s="43" t="s">
        <v>138</v>
      </c>
      <c r="H227" s="43" t="s">
        <v>30</v>
      </c>
      <c r="I227" s="41">
        <v>400</v>
      </c>
      <c r="J227" s="16">
        <v>0</v>
      </c>
      <c r="K227" s="21">
        <f t="shared" si="6"/>
        <v>0</v>
      </c>
      <c r="L227" s="22" t="str">
        <f t="shared" si="4"/>
        <v>OK</v>
      </c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50"/>
      <c r="Z227" s="50"/>
      <c r="AA227" s="50"/>
      <c r="AB227" s="50"/>
    </row>
    <row r="228" spans="1:28" ht="39.950000000000003" customHeight="1" x14ac:dyDescent="0.25">
      <c r="A228" s="69"/>
      <c r="B228" s="66"/>
      <c r="C228" s="37">
        <v>225</v>
      </c>
      <c r="D228" s="63"/>
      <c r="E228" s="42" t="s">
        <v>90</v>
      </c>
      <c r="F228" s="43" t="s">
        <v>38</v>
      </c>
      <c r="G228" s="43" t="s">
        <v>138</v>
      </c>
      <c r="H228" s="43" t="s">
        <v>30</v>
      </c>
      <c r="I228" s="41">
        <v>190</v>
      </c>
      <c r="J228" s="16">
        <v>0</v>
      </c>
      <c r="K228" s="21">
        <f t="shared" si="6"/>
        <v>0</v>
      </c>
      <c r="L228" s="22" t="str">
        <f t="shared" si="4"/>
        <v>OK</v>
      </c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50"/>
      <c r="Z228" s="50"/>
      <c r="AA228" s="50"/>
      <c r="AB228" s="50"/>
    </row>
    <row r="229" spans="1:28" ht="39.950000000000003" customHeight="1" x14ac:dyDescent="0.25">
      <c r="A229" s="69"/>
      <c r="B229" s="66"/>
      <c r="C229" s="37">
        <v>226</v>
      </c>
      <c r="D229" s="63"/>
      <c r="E229" s="42" t="s">
        <v>91</v>
      </c>
      <c r="F229" s="43" t="s">
        <v>38</v>
      </c>
      <c r="G229" s="43" t="s">
        <v>138</v>
      </c>
      <c r="H229" s="43" t="s">
        <v>30</v>
      </c>
      <c r="I229" s="41">
        <v>100</v>
      </c>
      <c r="J229" s="16">
        <v>0</v>
      </c>
      <c r="K229" s="21">
        <f t="shared" si="6"/>
        <v>0</v>
      </c>
      <c r="L229" s="22" t="str">
        <f t="shared" si="4"/>
        <v>OK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50"/>
      <c r="Z229" s="50"/>
      <c r="AA229" s="50"/>
      <c r="AB229" s="50"/>
    </row>
    <row r="230" spans="1:28" ht="39.950000000000003" customHeight="1" x14ac:dyDescent="0.25">
      <c r="A230" s="69"/>
      <c r="B230" s="66"/>
      <c r="C230" s="37">
        <v>227</v>
      </c>
      <c r="D230" s="63"/>
      <c r="E230" s="42" t="s">
        <v>92</v>
      </c>
      <c r="F230" s="43" t="s">
        <v>38</v>
      </c>
      <c r="G230" s="43" t="s">
        <v>121</v>
      </c>
      <c r="H230" s="43" t="s">
        <v>30</v>
      </c>
      <c r="I230" s="41">
        <v>20</v>
      </c>
      <c r="J230" s="16">
        <v>0</v>
      </c>
      <c r="K230" s="21">
        <f t="shared" si="6"/>
        <v>0</v>
      </c>
      <c r="L230" s="22" t="str">
        <f t="shared" si="4"/>
        <v>OK</v>
      </c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50"/>
      <c r="Z230" s="50"/>
      <c r="AA230" s="50"/>
      <c r="AB230" s="50"/>
    </row>
    <row r="231" spans="1:28" ht="39.950000000000003" customHeight="1" x14ac:dyDescent="0.25">
      <c r="A231" s="69"/>
      <c r="B231" s="66"/>
      <c r="C231" s="37">
        <v>228</v>
      </c>
      <c r="D231" s="63"/>
      <c r="E231" s="42" t="s">
        <v>94</v>
      </c>
      <c r="F231" s="43" t="s">
        <v>126</v>
      </c>
      <c r="G231" s="43" t="s">
        <v>138</v>
      </c>
      <c r="H231" s="43" t="s">
        <v>30</v>
      </c>
      <c r="I231" s="41">
        <v>133</v>
      </c>
      <c r="J231" s="16">
        <v>0</v>
      </c>
      <c r="K231" s="21">
        <f t="shared" si="6"/>
        <v>0</v>
      </c>
      <c r="L231" s="22" t="str">
        <f t="shared" si="4"/>
        <v>OK</v>
      </c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50"/>
      <c r="Z231" s="50"/>
      <c r="AA231" s="50"/>
      <c r="AB231" s="50"/>
    </row>
    <row r="232" spans="1:28" ht="39.950000000000003" customHeight="1" x14ac:dyDescent="0.25">
      <c r="A232" s="70"/>
      <c r="B232" s="67"/>
      <c r="C232" s="37">
        <v>229</v>
      </c>
      <c r="D232" s="64"/>
      <c r="E232" s="42" t="s">
        <v>95</v>
      </c>
      <c r="F232" s="43" t="s">
        <v>126</v>
      </c>
      <c r="G232" s="43" t="s">
        <v>138</v>
      </c>
      <c r="H232" s="43" t="s">
        <v>30</v>
      </c>
      <c r="I232" s="41">
        <v>204.77</v>
      </c>
      <c r="J232" s="16">
        <v>0</v>
      </c>
      <c r="K232" s="21">
        <f t="shared" si="6"/>
        <v>0</v>
      </c>
      <c r="L232" s="22" t="str">
        <f t="shared" si="4"/>
        <v>OK</v>
      </c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50"/>
      <c r="Z232" s="50"/>
      <c r="AA232" s="50"/>
      <c r="AB232" s="50"/>
    </row>
    <row r="233" spans="1:28" ht="39.950000000000003" customHeight="1" x14ac:dyDescent="0.25">
      <c r="A233" s="68" t="s">
        <v>146</v>
      </c>
      <c r="B233" s="65">
        <v>7</v>
      </c>
      <c r="C233" s="37">
        <v>230</v>
      </c>
      <c r="D233" s="62" t="s">
        <v>125</v>
      </c>
      <c r="E233" s="42" t="s">
        <v>28</v>
      </c>
      <c r="F233" s="43" t="s">
        <v>126</v>
      </c>
      <c r="G233" s="43" t="s">
        <v>138</v>
      </c>
      <c r="H233" s="43" t="s">
        <v>30</v>
      </c>
      <c r="I233" s="41">
        <v>177</v>
      </c>
      <c r="J233" s="16">
        <v>0</v>
      </c>
      <c r="K233" s="21">
        <f t="shared" si="6"/>
        <v>0</v>
      </c>
      <c r="L233" s="22" t="str">
        <f t="shared" si="4"/>
        <v>OK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50"/>
      <c r="Z233" s="50"/>
      <c r="AA233" s="50"/>
      <c r="AB233" s="50"/>
    </row>
    <row r="234" spans="1:28" ht="39.950000000000003" customHeight="1" x14ac:dyDescent="0.25">
      <c r="A234" s="69"/>
      <c r="B234" s="66"/>
      <c r="C234" s="37">
        <v>231</v>
      </c>
      <c r="D234" s="63"/>
      <c r="E234" s="42" t="s">
        <v>31</v>
      </c>
      <c r="F234" s="43" t="s">
        <v>32</v>
      </c>
      <c r="G234" s="43" t="s">
        <v>138</v>
      </c>
      <c r="H234" s="43" t="s">
        <v>30</v>
      </c>
      <c r="I234" s="41">
        <v>20</v>
      </c>
      <c r="J234" s="16">
        <v>0</v>
      </c>
      <c r="K234" s="21">
        <f t="shared" si="6"/>
        <v>0</v>
      </c>
      <c r="L234" s="22" t="str">
        <f t="shared" si="4"/>
        <v>OK</v>
      </c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50"/>
      <c r="Z234" s="50"/>
      <c r="AA234" s="50"/>
      <c r="AB234" s="50"/>
    </row>
    <row r="235" spans="1:28" ht="39.950000000000003" customHeight="1" x14ac:dyDescent="0.25">
      <c r="A235" s="69"/>
      <c r="B235" s="66"/>
      <c r="C235" s="37">
        <v>232</v>
      </c>
      <c r="D235" s="63"/>
      <c r="E235" s="42" t="s">
        <v>33</v>
      </c>
      <c r="F235" s="43" t="s">
        <v>126</v>
      </c>
      <c r="G235" s="43" t="s">
        <v>138</v>
      </c>
      <c r="H235" s="43" t="s">
        <v>30</v>
      </c>
      <c r="I235" s="41">
        <v>32</v>
      </c>
      <c r="J235" s="16">
        <v>0</v>
      </c>
      <c r="K235" s="21">
        <f t="shared" si="6"/>
        <v>0</v>
      </c>
      <c r="L235" s="22" t="str">
        <f t="shared" si="4"/>
        <v>OK</v>
      </c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50"/>
      <c r="Z235" s="50"/>
      <c r="AA235" s="50"/>
      <c r="AB235" s="50"/>
    </row>
    <row r="236" spans="1:28" ht="39.950000000000003" customHeight="1" x14ac:dyDescent="0.25">
      <c r="A236" s="69"/>
      <c r="B236" s="66"/>
      <c r="C236" s="37">
        <v>233</v>
      </c>
      <c r="D236" s="63"/>
      <c r="E236" s="42" t="s">
        <v>34</v>
      </c>
      <c r="F236" s="43" t="s">
        <v>126</v>
      </c>
      <c r="G236" s="43" t="s">
        <v>102</v>
      </c>
      <c r="H236" s="43" t="s">
        <v>30</v>
      </c>
      <c r="I236" s="41">
        <v>52</v>
      </c>
      <c r="J236" s="16">
        <v>0</v>
      </c>
      <c r="K236" s="21">
        <f t="shared" si="6"/>
        <v>0</v>
      </c>
      <c r="L236" s="22" t="str">
        <f t="shared" si="4"/>
        <v>OK</v>
      </c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50"/>
      <c r="Z236" s="50"/>
      <c r="AA236" s="50"/>
      <c r="AB236" s="50"/>
    </row>
    <row r="237" spans="1:28" ht="39.950000000000003" customHeight="1" x14ac:dyDescent="0.25">
      <c r="A237" s="69"/>
      <c r="B237" s="66"/>
      <c r="C237" s="37">
        <v>234</v>
      </c>
      <c r="D237" s="63"/>
      <c r="E237" s="42" t="s">
        <v>36</v>
      </c>
      <c r="F237" s="43" t="s">
        <v>126</v>
      </c>
      <c r="G237" s="43" t="s">
        <v>103</v>
      </c>
      <c r="H237" s="43" t="s">
        <v>30</v>
      </c>
      <c r="I237" s="41">
        <v>75</v>
      </c>
      <c r="J237" s="16">
        <v>0</v>
      </c>
      <c r="K237" s="21">
        <f t="shared" si="6"/>
        <v>0</v>
      </c>
      <c r="L237" s="22" t="str">
        <f t="shared" si="4"/>
        <v>OK</v>
      </c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50"/>
      <c r="Z237" s="50"/>
      <c r="AA237" s="50"/>
      <c r="AB237" s="50"/>
    </row>
    <row r="238" spans="1:28" ht="39.950000000000003" customHeight="1" x14ac:dyDescent="0.25">
      <c r="A238" s="69"/>
      <c r="B238" s="66"/>
      <c r="C238" s="37">
        <v>235</v>
      </c>
      <c r="D238" s="63"/>
      <c r="E238" s="42" t="s">
        <v>128</v>
      </c>
      <c r="F238" s="43" t="s">
        <v>126</v>
      </c>
      <c r="G238" s="43" t="s">
        <v>138</v>
      </c>
      <c r="H238" s="43" t="s">
        <v>30</v>
      </c>
      <c r="I238" s="41">
        <v>6.59</v>
      </c>
      <c r="J238" s="16">
        <v>0</v>
      </c>
      <c r="K238" s="21">
        <f t="shared" si="6"/>
        <v>0</v>
      </c>
      <c r="L238" s="22" t="str">
        <f t="shared" si="4"/>
        <v>OK</v>
      </c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50"/>
      <c r="Z238" s="50"/>
      <c r="AA238" s="50"/>
      <c r="AB238" s="50"/>
    </row>
    <row r="239" spans="1:28" ht="39.950000000000003" customHeight="1" x14ac:dyDescent="0.25">
      <c r="A239" s="69"/>
      <c r="B239" s="66"/>
      <c r="C239" s="37">
        <v>236</v>
      </c>
      <c r="D239" s="63"/>
      <c r="E239" s="42" t="s">
        <v>129</v>
      </c>
      <c r="F239" s="43" t="s">
        <v>38</v>
      </c>
      <c r="G239" s="43" t="s">
        <v>104</v>
      </c>
      <c r="H239" s="43" t="s">
        <v>30</v>
      </c>
      <c r="I239" s="41">
        <v>13.33</v>
      </c>
      <c r="J239" s="16">
        <v>0</v>
      </c>
      <c r="K239" s="21">
        <f t="shared" si="6"/>
        <v>0</v>
      </c>
      <c r="L239" s="22" t="str">
        <f t="shared" si="4"/>
        <v>OK</v>
      </c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50"/>
      <c r="Z239" s="50"/>
      <c r="AA239" s="50"/>
      <c r="AB239" s="50"/>
    </row>
    <row r="240" spans="1:28" ht="39.950000000000003" customHeight="1" x14ac:dyDescent="0.25">
      <c r="A240" s="69"/>
      <c r="B240" s="66"/>
      <c r="C240" s="37">
        <v>237</v>
      </c>
      <c r="D240" s="63"/>
      <c r="E240" s="42" t="s">
        <v>130</v>
      </c>
      <c r="F240" s="43" t="s">
        <v>38</v>
      </c>
      <c r="G240" s="43" t="s">
        <v>105</v>
      </c>
      <c r="H240" s="43" t="s">
        <v>30</v>
      </c>
      <c r="I240" s="41">
        <v>19.63</v>
      </c>
      <c r="J240" s="16">
        <v>0</v>
      </c>
      <c r="K240" s="21">
        <f t="shared" si="6"/>
        <v>0</v>
      </c>
      <c r="L240" s="22" t="str">
        <f t="shared" si="4"/>
        <v>OK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50"/>
      <c r="Z240" s="50"/>
      <c r="AA240" s="50"/>
      <c r="AB240" s="50"/>
    </row>
    <row r="241" spans="1:28" ht="39.950000000000003" customHeight="1" x14ac:dyDescent="0.25">
      <c r="A241" s="69"/>
      <c r="B241" s="66"/>
      <c r="C241" s="37">
        <v>238</v>
      </c>
      <c r="D241" s="63"/>
      <c r="E241" s="42" t="s">
        <v>131</v>
      </c>
      <c r="F241" s="43" t="s">
        <v>38</v>
      </c>
      <c r="G241" s="43" t="s">
        <v>106</v>
      </c>
      <c r="H241" s="43" t="s">
        <v>30</v>
      </c>
      <c r="I241" s="41">
        <v>13</v>
      </c>
      <c r="J241" s="16">
        <v>0</v>
      </c>
      <c r="K241" s="21">
        <f t="shared" si="6"/>
        <v>0</v>
      </c>
      <c r="L241" s="22" t="str">
        <f t="shared" si="4"/>
        <v>OK</v>
      </c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50"/>
      <c r="Z241" s="50"/>
      <c r="AA241" s="50"/>
      <c r="AB241" s="50"/>
    </row>
    <row r="242" spans="1:28" ht="39.950000000000003" customHeight="1" x14ac:dyDescent="0.25">
      <c r="A242" s="69"/>
      <c r="B242" s="66"/>
      <c r="C242" s="37">
        <v>239</v>
      </c>
      <c r="D242" s="63"/>
      <c r="E242" s="42" t="s">
        <v>42</v>
      </c>
      <c r="F242" s="43" t="s">
        <v>11</v>
      </c>
      <c r="G242" s="43" t="s">
        <v>138</v>
      </c>
      <c r="H242" s="43" t="s">
        <v>30</v>
      </c>
      <c r="I242" s="41">
        <v>50.51</v>
      </c>
      <c r="J242" s="16">
        <v>0</v>
      </c>
      <c r="K242" s="21">
        <f t="shared" si="6"/>
        <v>0</v>
      </c>
      <c r="L242" s="22" t="str">
        <f t="shared" si="4"/>
        <v>OK</v>
      </c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50"/>
      <c r="Z242" s="50"/>
      <c r="AA242" s="50"/>
      <c r="AB242" s="50"/>
    </row>
    <row r="243" spans="1:28" ht="39.950000000000003" customHeight="1" x14ac:dyDescent="0.25">
      <c r="A243" s="69"/>
      <c r="B243" s="66"/>
      <c r="C243" s="37">
        <v>240</v>
      </c>
      <c r="D243" s="63"/>
      <c r="E243" s="42" t="s">
        <v>43</v>
      </c>
      <c r="F243" s="43" t="s">
        <v>44</v>
      </c>
      <c r="G243" s="43" t="s">
        <v>138</v>
      </c>
      <c r="H243" s="43" t="s">
        <v>30</v>
      </c>
      <c r="I243" s="41">
        <v>25.04</v>
      </c>
      <c r="J243" s="16">
        <v>0</v>
      </c>
      <c r="K243" s="21">
        <f t="shared" si="6"/>
        <v>0</v>
      </c>
      <c r="L243" s="22" t="str">
        <f t="shared" si="4"/>
        <v>OK</v>
      </c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50"/>
      <c r="Z243" s="50"/>
      <c r="AA243" s="50"/>
      <c r="AB243" s="50"/>
    </row>
    <row r="244" spans="1:28" ht="39.950000000000003" customHeight="1" x14ac:dyDescent="0.25">
      <c r="A244" s="69"/>
      <c r="B244" s="66"/>
      <c r="C244" s="37">
        <v>241</v>
      </c>
      <c r="D244" s="63"/>
      <c r="E244" s="42" t="s">
        <v>45</v>
      </c>
      <c r="F244" s="43" t="s">
        <v>38</v>
      </c>
      <c r="G244" s="43" t="s">
        <v>107</v>
      </c>
      <c r="H244" s="43" t="s">
        <v>30</v>
      </c>
      <c r="I244" s="41">
        <v>34.21</v>
      </c>
      <c r="J244" s="16">
        <v>0</v>
      </c>
      <c r="K244" s="21">
        <f t="shared" si="6"/>
        <v>0</v>
      </c>
      <c r="L244" s="22" t="str">
        <f t="shared" si="4"/>
        <v>OK</v>
      </c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50"/>
      <c r="Z244" s="50"/>
      <c r="AA244" s="50"/>
      <c r="AB244" s="50"/>
    </row>
    <row r="245" spans="1:28" ht="39.950000000000003" customHeight="1" x14ac:dyDescent="0.25">
      <c r="A245" s="69"/>
      <c r="B245" s="66"/>
      <c r="C245" s="37">
        <v>242</v>
      </c>
      <c r="D245" s="63"/>
      <c r="E245" s="42" t="s">
        <v>47</v>
      </c>
      <c r="F245" s="43" t="s">
        <v>38</v>
      </c>
      <c r="G245" s="43" t="s">
        <v>108</v>
      </c>
      <c r="H245" s="43" t="s">
        <v>30</v>
      </c>
      <c r="I245" s="41">
        <v>27</v>
      </c>
      <c r="J245" s="16">
        <v>0</v>
      </c>
      <c r="K245" s="21">
        <f t="shared" si="6"/>
        <v>0</v>
      </c>
      <c r="L245" s="22" t="str">
        <f t="shared" si="4"/>
        <v>OK</v>
      </c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50"/>
      <c r="Z245" s="50"/>
      <c r="AA245" s="50"/>
      <c r="AB245" s="50"/>
    </row>
    <row r="246" spans="1:28" ht="39.950000000000003" customHeight="1" x14ac:dyDescent="0.25">
      <c r="A246" s="69"/>
      <c r="B246" s="66"/>
      <c r="C246" s="37">
        <v>243</v>
      </c>
      <c r="D246" s="63"/>
      <c r="E246" s="42" t="s">
        <v>49</v>
      </c>
      <c r="F246" s="43" t="s">
        <v>38</v>
      </c>
      <c r="G246" s="43" t="s">
        <v>109</v>
      </c>
      <c r="H246" s="43" t="s">
        <v>30</v>
      </c>
      <c r="I246" s="41">
        <v>18</v>
      </c>
      <c r="J246" s="16">
        <v>0</v>
      </c>
      <c r="K246" s="21">
        <f t="shared" si="6"/>
        <v>0</v>
      </c>
      <c r="L246" s="22" t="str">
        <f t="shared" si="4"/>
        <v>OK</v>
      </c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50"/>
      <c r="Z246" s="50"/>
      <c r="AA246" s="50"/>
      <c r="AB246" s="50"/>
    </row>
    <row r="247" spans="1:28" ht="39.950000000000003" customHeight="1" x14ac:dyDescent="0.25">
      <c r="A247" s="69"/>
      <c r="B247" s="66"/>
      <c r="C247" s="37">
        <v>244</v>
      </c>
      <c r="D247" s="63"/>
      <c r="E247" s="42" t="s">
        <v>51</v>
      </c>
      <c r="F247" s="43" t="s">
        <v>38</v>
      </c>
      <c r="G247" s="43" t="s">
        <v>110</v>
      </c>
      <c r="H247" s="43" t="s">
        <v>30</v>
      </c>
      <c r="I247" s="41">
        <v>240.3</v>
      </c>
      <c r="J247" s="16">
        <v>0</v>
      </c>
      <c r="K247" s="21">
        <f t="shared" si="6"/>
        <v>0</v>
      </c>
      <c r="L247" s="22" t="str">
        <f t="shared" si="4"/>
        <v>OK</v>
      </c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50"/>
      <c r="Z247" s="50"/>
      <c r="AA247" s="50"/>
      <c r="AB247" s="50"/>
    </row>
    <row r="248" spans="1:28" ht="39.950000000000003" customHeight="1" x14ac:dyDescent="0.25">
      <c r="A248" s="69"/>
      <c r="B248" s="66"/>
      <c r="C248" s="37">
        <v>245</v>
      </c>
      <c r="D248" s="63"/>
      <c r="E248" s="42" t="s">
        <v>53</v>
      </c>
      <c r="F248" s="43" t="s">
        <v>38</v>
      </c>
      <c r="G248" s="43" t="s">
        <v>111</v>
      </c>
      <c r="H248" s="43" t="s">
        <v>30</v>
      </c>
      <c r="I248" s="41">
        <v>262.35000000000002</v>
      </c>
      <c r="J248" s="16">
        <v>0</v>
      </c>
      <c r="K248" s="21">
        <f t="shared" si="6"/>
        <v>0</v>
      </c>
      <c r="L248" s="22" t="str">
        <f t="shared" si="4"/>
        <v>OK</v>
      </c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50"/>
      <c r="Z248" s="50"/>
      <c r="AA248" s="50"/>
      <c r="AB248" s="50"/>
    </row>
    <row r="249" spans="1:28" ht="39.950000000000003" customHeight="1" x14ac:dyDescent="0.25">
      <c r="A249" s="69"/>
      <c r="B249" s="66"/>
      <c r="C249" s="37">
        <v>246</v>
      </c>
      <c r="D249" s="63"/>
      <c r="E249" s="42" t="s">
        <v>55</v>
      </c>
      <c r="F249" s="43" t="s">
        <v>38</v>
      </c>
      <c r="G249" s="43" t="s">
        <v>122</v>
      </c>
      <c r="H249" s="43" t="s">
        <v>30</v>
      </c>
      <c r="I249" s="41">
        <v>78.8</v>
      </c>
      <c r="J249" s="16">
        <v>0</v>
      </c>
      <c r="K249" s="21">
        <f t="shared" ref="K249:K312" si="7">J249-(SUM(M249:AB249))</f>
        <v>0</v>
      </c>
      <c r="L249" s="22" t="str">
        <f t="shared" si="4"/>
        <v>OK</v>
      </c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50"/>
      <c r="Z249" s="50"/>
      <c r="AA249" s="50"/>
      <c r="AB249" s="50"/>
    </row>
    <row r="250" spans="1:28" ht="39.950000000000003" customHeight="1" x14ac:dyDescent="0.25">
      <c r="A250" s="69"/>
      <c r="B250" s="66"/>
      <c r="C250" s="37">
        <v>247</v>
      </c>
      <c r="D250" s="63"/>
      <c r="E250" s="42" t="s">
        <v>57</v>
      </c>
      <c r="F250" s="43" t="s">
        <v>38</v>
      </c>
      <c r="G250" s="43" t="s">
        <v>123</v>
      </c>
      <c r="H250" s="43" t="s">
        <v>30</v>
      </c>
      <c r="I250" s="41">
        <v>33.17</v>
      </c>
      <c r="J250" s="16">
        <v>0</v>
      </c>
      <c r="K250" s="21">
        <f t="shared" si="7"/>
        <v>0</v>
      </c>
      <c r="L250" s="22" t="str">
        <f t="shared" si="4"/>
        <v>OK</v>
      </c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50"/>
      <c r="Z250" s="50"/>
      <c r="AA250" s="50"/>
      <c r="AB250" s="50"/>
    </row>
    <row r="251" spans="1:28" ht="39.950000000000003" customHeight="1" x14ac:dyDescent="0.25">
      <c r="A251" s="69"/>
      <c r="B251" s="66"/>
      <c r="C251" s="37">
        <v>248</v>
      </c>
      <c r="D251" s="63"/>
      <c r="E251" s="42" t="s">
        <v>59</v>
      </c>
      <c r="F251" s="43" t="s">
        <v>38</v>
      </c>
      <c r="G251" s="43" t="s">
        <v>114</v>
      </c>
      <c r="H251" s="43" t="s">
        <v>30</v>
      </c>
      <c r="I251" s="41">
        <v>74.31</v>
      </c>
      <c r="J251" s="16">
        <v>0</v>
      </c>
      <c r="K251" s="21">
        <f t="shared" si="7"/>
        <v>0</v>
      </c>
      <c r="L251" s="22" t="str">
        <f t="shared" si="4"/>
        <v>OK</v>
      </c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50"/>
      <c r="Z251" s="50"/>
      <c r="AA251" s="50"/>
      <c r="AB251" s="50"/>
    </row>
    <row r="252" spans="1:28" ht="39.950000000000003" customHeight="1" x14ac:dyDescent="0.25">
      <c r="A252" s="69"/>
      <c r="B252" s="66"/>
      <c r="C252" s="37">
        <v>249</v>
      </c>
      <c r="D252" s="63"/>
      <c r="E252" s="42" t="s">
        <v>61</v>
      </c>
      <c r="F252" s="43" t="s">
        <v>38</v>
      </c>
      <c r="G252" s="43" t="s">
        <v>115</v>
      </c>
      <c r="H252" s="43" t="s">
        <v>30</v>
      </c>
      <c r="I252" s="41">
        <v>124.47</v>
      </c>
      <c r="J252" s="16">
        <v>0</v>
      </c>
      <c r="K252" s="21">
        <f t="shared" si="7"/>
        <v>0</v>
      </c>
      <c r="L252" s="22" t="str">
        <f t="shared" si="4"/>
        <v>OK</v>
      </c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50"/>
      <c r="Z252" s="50"/>
      <c r="AA252" s="50"/>
      <c r="AB252" s="50"/>
    </row>
    <row r="253" spans="1:28" ht="39.950000000000003" customHeight="1" x14ac:dyDescent="0.25">
      <c r="A253" s="69"/>
      <c r="B253" s="66"/>
      <c r="C253" s="37">
        <v>250</v>
      </c>
      <c r="D253" s="63"/>
      <c r="E253" s="42" t="s">
        <v>63</v>
      </c>
      <c r="F253" s="43" t="s">
        <v>126</v>
      </c>
      <c r="G253" s="43" t="s">
        <v>116</v>
      </c>
      <c r="H253" s="43" t="s">
        <v>30</v>
      </c>
      <c r="I253" s="41">
        <v>1329.82</v>
      </c>
      <c r="J253" s="16">
        <v>0</v>
      </c>
      <c r="K253" s="21">
        <f t="shared" si="7"/>
        <v>0</v>
      </c>
      <c r="L253" s="22" t="str">
        <f t="shared" si="4"/>
        <v>OK</v>
      </c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50"/>
      <c r="Z253" s="50"/>
      <c r="AA253" s="50"/>
      <c r="AB253" s="50"/>
    </row>
    <row r="254" spans="1:28" ht="39.950000000000003" customHeight="1" x14ac:dyDescent="0.25">
      <c r="A254" s="69"/>
      <c r="B254" s="66"/>
      <c r="C254" s="37">
        <v>251</v>
      </c>
      <c r="D254" s="63"/>
      <c r="E254" s="42" t="s">
        <v>65</v>
      </c>
      <c r="F254" s="43" t="s">
        <v>126</v>
      </c>
      <c r="G254" s="43" t="s">
        <v>116</v>
      </c>
      <c r="H254" s="43" t="s">
        <v>30</v>
      </c>
      <c r="I254" s="41">
        <v>699.21</v>
      </c>
      <c r="J254" s="16">
        <v>0</v>
      </c>
      <c r="K254" s="21">
        <f t="shared" si="7"/>
        <v>0</v>
      </c>
      <c r="L254" s="22" t="str">
        <f t="shared" si="4"/>
        <v>OK</v>
      </c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50"/>
      <c r="Z254" s="50"/>
      <c r="AA254" s="50"/>
      <c r="AB254" s="50"/>
    </row>
    <row r="255" spans="1:28" ht="39.950000000000003" customHeight="1" x14ac:dyDescent="0.25">
      <c r="A255" s="69"/>
      <c r="B255" s="66"/>
      <c r="C255" s="37">
        <v>252</v>
      </c>
      <c r="D255" s="63"/>
      <c r="E255" s="42" t="s">
        <v>66</v>
      </c>
      <c r="F255" s="43" t="s">
        <v>126</v>
      </c>
      <c r="G255" s="43" t="s">
        <v>117</v>
      </c>
      <c r="H255" s="43" t="s">
        <v>30</v>
      </c>
      <c r="I255" s="41">
        <v>160</v>
      </c>
      <c r="J255" s="16">
        <v>0</v>
      </c>
      <c r="K255" s="21">
        <f t="shared" si="7"/>
        <v>0</v>
      </c>
      <c r="L255" s="22" t="str">
        <f t="shared" si="4"/>
        <v>OK</v>
      </c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50"/>
      <c r="Z255" s="50"/>
      <c r="AA255" s="50"/>
      <c r="AB255" s="50"/>
    </row>
    <row r="256" spans="1:28" ht="39.950000000000003" customHeight="1" x14ac:dyDescent="0.25">
      <c r="A256" s="69"/>
      <c r="B256" s="66"/>
      <c r="C256" s="37">
        <v>253</v>
      </c>
      <c r="D256" s="63"/>
      <c r="E256" s="42" t="s">
        <v>70</v>
      </c>
      <c r="F256" s="43" t="s">
        <v>126</v>
      </c>
      <c r="G256" s="43" t="s">
        <v>138</v>
      </c>
      <c r="H256" s="43" t="s">
        <v>30</v>
      </c>
      <c r="I256" s="41">
        <v>433.26</v>
      </c>
      <c r="J256" s="16">
        <v>0</v>
      </c>
      <c r="K256" s="21">
        <f t="shared" si="7"/>
        <v>0</v>
      </c>
      <c r="L256" s="22" t="str">
        <f t="shared" si="4"/>
        <v>OK</v>
      </c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50"/>
      <c r="Z256" s="50"/>
      <c r="AA256" s="50"/>
      <c r="AB256" s="50"/>
    </row>
    <row r="257" spans="1:28" ht="39.950000000000003" customHeight="1" x14ac:dyDescent="0.25">
      <c r="A257" s="69"/>
      <c r="B257" s="66"/>
      <c r="C257" s="37">
        <v>254</v>
      </c>
      <c r="D257" s="63"/>
      <c r="E257" s="42" t="s">
        <v>71</v>
      </c>
      <c r="F257" s="43" t="s">
        <v>126</v>
      </c>
      <c r="G257" s="43" t="s">
        <v>72</v>
      </c>
      <c r="H257" s="43" t="s">
        <v>30</v>
      </c>
      <c r="I257" s="41">
        <v>164.74</v>
      </c>
      <c r="J257" s="16">
        <v>0</v>
      </c>
      <c r="K257" s="21">
        <f t="shared" si="7"/>
        <v>0</v>
      </c>
      <c r="L257" s="22" t="str">
        <f t="shared" si="4"/>
        <v>OK</v>
      </c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50"/>
      <c r="Z257" s="50"/>
      <c r="AA257" s="50"/>
      <c r="AB257" s="50"/>
    </row>
    <row r="258" spans="1:28" ht="39.950000000000003" customHeight="1" x14ac:dyDescent="0.25">
      <c r="A258" s="69"/>
      <c r="B258" s="66"/>
      <c r="C258" s="37">
        <v>255</v>
      </c>
      <c r="D258" s="63"/>
      <c r="E258" s="42" t="s">
        <v>73</v>
      </c>
      <c r="F258" s="43" t="s">
        <v>126</v>
      </c>
      <c r="G258" s="43" t="s">
        <v>102</v>
      </c>
      <c r="H258" s="43" t="s">
        <v>30</v>
      </c>
      <c r="I258" s="41">
        <v>960</v>
      </c>
      <c r="J258" s="16">
        <v>0</v>
      </c>
      <c r="K258" s="21">
        <f t="shared" si="7"/>
        <v>0</v>
      </c>
      <c r="L258" s="22" t="str">
        <f t="shared" si="4"/>
        <v>OK</v>
      </c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50"/>
      <c r="Z258" s="50"/>
      <c r="AA258" s="50"/>
      <c r="AB258" s="50"/>
    </row>
    <row r="259" spans="1:28" ht="39.950000000000003" customHeight="1" x14ac:dyDescent="0.25">
      <c r="A259" s="69"/>
      <c r="B259" s="66"/>
      <c r="C259" s="37">
        <v>256</v>
      </c>
      <c r="D259" s="63"/>
      <c r="E259" s="42" t="s">
        <v>75</v>
      </c>
      <c r="F259" s="43" t="s">
        <v>126</v>
      </c>
      <c r="G259" s="43" t="s">
        <v>103</v>
      </c>
      <c r="H259" s="43" t="s">
        <v>30</v>
      </c>
      <c r="I259" s="41">
        <v>1340</v>
      </c>
      <c r="J259" s="16">
        <v>0</v>
      </c>
      <c r="K259" s="21">
        <f t="shared" si="7"/>
        <v>0</v>
      </c>
      <c r="L259" s="22" t="str">
        <f t="shared" si="4"/>
        <v>OK</v>
      </c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50"/>
      <c r="Z259" s="50"/>
      <c r="AA259" s="50"/>
      <c r="AB259" s="50"/>
    </row>
    <row r="260" spans="1:28" ht="39.950000000000003" customHeight="1" x14ac:dyDescent="0.25">
      <c r="A260" s="69"/>
      <c r="B260" s="66"/>
      <c r="C260" s="37">
        <v>257</v>
      </c>
      <c r="D260" s="63"/>
      <c r="E260" s="42" t="s">
        <v>77</v>
      </c>
      <c r="F260" s="43" t="s">
        <v>126</v>
      </c>
      <c r="G260" s="43" t="s">
        <v>138</v>
      </c>
      <c r="H260" s="43" t="s">
        <v>30</v>
      </c>
      <c r="I260" s="41">
        <v>610.15</v>
      </c>
      <c r="J260" s="16">
        <v>0</v>
      </c>
      <c r="K260" s="21">
        <f t="shared" si="7"/>
        <v>0</v>
      </c>
      <c r="L260" s="22" t="str">
        <f t="shared" si="4"/>
        <v>OK</v>
      </c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50"/>
      <c r="Z260" s="50"/>
      <c r="AA260" s="50"/>
      <c r="AB260" s="50"/>
    </row>
    <row r="261" spans="1:28" ht="39.950000000000003" customHeight="1" x14ac:dyDescent="0.25">
      <c r="A261" s="69"/>
      <c r="B261" s="66"/>
      <c r="C261" s="37">
        <v>258</v>
      </c>
      <c r="D261" s="63"/>
      <c r="E261" s="42" t="s">
        <v>78</v>
      </c>
      <c r="F261" s="43" t="s">
        <v>126</v>
      </c>
      <c r="G261" s="43" t="s">
        <v>138</v>
      </c>
      <c r="H261" s="43" t="s">
        <v>30</v>
      </c>
      <c r="I261" s="41">
        <v>1150.1199999999999</v>
      </c>
      <c r="J261" s="16">
        <v>0</v>
      </c>
      <c r="K261" s="21">
        <f t="shared" si="7"/>
        <v>0</v>
      </c>
      <c r="L261" s="22" t="str">
        <f t="shared" si="4"/>
        <v>OK</v>
      </c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50"/>
      <c r="Z261" s="50"/>
      <c r="AA261" s="50"/>
      <c r="AB261" s="50"/>
    </row>
    <row r="262" spans="1:28" ht="39.950000000000003" customHeight="1" x14ac:dyDescent="0.25">
      <c r="A262" s="69"/>
      <c r="B262" s="66"/>
      <c r="C262" s="37">
        <v>259</v>
      </c>
      <c r="D262" s="63"/>
      <c r="E262" s="42" t="s">
        <v>79</v>
      </c>
      <c r="F262" s="43" t="s">
        <v>126</v>
      </c>
      <c r="G262" s="43" t="s">
        <v>138</v>
      </c>
      <c r="H262" s="43" t="s">
        <v>30</v>
      </c>
      <c r="I262" s="41">
        <v>90</v>
      </c>
      <c r="J262" s="16">
        <v>0</v>
      </c>
      <c r="K262" s="21">
        <f t="shared" si="7"/>
        <v>0</v>
      </c>
      <c r="L262" s="22" t="str">
        <f t="shared" si="4"/>
        <v>OK</v>
      </c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50"/>
      <c r="Z262" s="50"/>
      <c r="AA262" s="50"/>
      <c r="AB262" s="50"/>
    </row>
    <row r="263" spans="1:28" ht="39.950000000000003" customHeight="1" x14ac:dyDescent="0.25">
      <c r="A263" s="69"/>
      <c r="B263" s="66"/>
      <c r="C263" s="37">
        <v>260</v>
      </c>
      <c r="D263" s="63"/>
      <c r="E263" s="42" t="s">
        <v>132</v>
      </c>
      <c r="F263" s="43" t="s">
        <v>126</v>
      </c>
      <c r="G263" s="43" t="s">
        <v>138</v>
      </c>
      <c r="H263" s="43" t="s">
        <v>30</v>
      </c>
      <c r="I263" s="41">
        <v>85.21</v>
      </c>
      <c r="J263" s="16">
        <v>0</v>
      </c>
      <c r="K263" s="21">
        <f t="shared" si="7"/>
        <v>0</v>
      </c>
      <c r="L263" s="22" t="str">
        <f t="shared" si="4"/>
        <v>OK</v>
      </c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50"/>
      <c r="Z263" s="50"/>
      <c r="AA263" s="50"/>
      <c r="AB263" s="50"/>
    </row>
    <row r="264" spans="1:28" ht="39.950000000000003" customHeight="1" x14ac:dyDescent="0.25">
      <c r="A264" s="69"/>
      <c r="B264" s="66"/>
      <c r="C264" s="37">
        <v>261</v>
      </c>
      <c r="D264" s="63"/>
      <c r="E264" s="42" t="s">
        <v>133</v>
      </c>
      <c r="F264" s="43" t="s">
        <v>38</v>
      </c>
      <c r="G264" s="43" t="s">
        <v>118</v>
      </c>
      <c r="H264" s="43" t="s">
        <v>30</v>
      </c>
      <c r="I264" s="41">
        <v>16.18</v>
      </c>
      <c r="J264" s="16">
        <v>0</v>
      </c>
      <c r="K264" s="21">
        <f t="shared" si="7"/>
        <v>0</v>
      </c>
      <c r="L264" s="22" t="str">
        <f t="shared" si="4"/>
        <v>OK</v>
      </c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50"/>
      <c r="Z264" s="50"/>
      <c r="AA264" s="50"/>
      <c r="AB264" s="50"/>
    </row>
    <row r="265" spans="1:28" ht="39.950000000000003" customHeight="1" x14ac:dyDescent="0.25">
      <c r="A265" s="69"/>
      <c r="B265" s="66"/>
      <c r="C265" s="37">
        <v>262</v>
      </c>
      <c r="D265" s="63"/>
      <c r="E265" s="42" t="s">
        <v>136</v>
      </c>
      <c r="F265" s="43" t="s">
        <v>38</v>
      </c>
      <c r="G265" s="43" t="s">
        <v>119</v>
      </c>
      <c r="H265" s="43" t="s">
        <v>30</v>
      </c>
      <c r="I265" s="41">
        <v>65.41</v>
      </c>
      <c r="J265" s="16">
        <v>0</v>
      </c>
      <c r="K265" s="21">
        <f t="shared" si="7"/>
        <v>0</v>
      </c>
      <c r="L265" s="22" t="str">
        <f t="shared" si="4"/>
        <v>OK</v>
      </c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50"/>
      <c r="Z265" s="50"/>
      <c r="AA265" s="50"/>
      <c r="AB265" s="50"/>
    </row>
    <row r="266" spans="1:28" ht="39.950000000000003" customHeight="1" x14ac:dyDescent="0.25">
      <c r="A266" s="69"/>
      <c r="B266" s="66"/>
      <c r="C266" s="37">
        <v>263</v>
      </c>
      <c r="D266" s="63"/>
      <c r="E266" s="42" t="s">
        <v>137</v>
      </c>
      <c r="F266" s="43" t="s">
        <v>38</v>
      </c>
      <c r="G266" s="43" t="s">
        <v>120</v>
      </c>
      <c r="H266" s="43" t="s">
        <v>30</v>
      </c>
      <c r="I266" s="41">
        <v>34.229999999999997</v>
      </c>
      <c r="J266" s="16">
        <v>0</v>
      </c>
      <c r="K266" s="21">
        <f t="shared" si="7"/>
        <v>0</v>
      </c>
      <c r="L266" s="22" t="str">
        <f t="shared" si="4"/>
        <v>OK</v>
      </c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50"/>
      <c r="Z266" s="50"/>
      <c r="AA266" s="50"/>
      <c r="AB266" s="50"/>
    </row>
    <row r="267" spans="1:28" ht="39.950000000000003" customHeight="1" x14ac:dyDescent="0.25">
      <c r="A267" s="69"/>
      <c r="B267" s="66"/>
      <c r="C267" s="37">
        <v>264</v>
      </c>
      <c r="D267" s="63"/>
      <c r="E267" s="42" t="s">
        <v>87</v>
      </c>
      <c r="F267" s="43" t="s">
        <v>126</v>
      </c>
      <c r="G267" s="43" t="s">
        <v>138</v>
      </c>
      <c r="H267" s="43" t="s">
        <v>30</v>
      </c>
      <c r="I267" s="41">
        <v>578.94000000000005</v>
      </c>
      <c r="J267" s="16">
        <v>0</v>
      </c>
      <c r="K267" s="21">
        <f t="shared" si="7"/>
        <v>0</v>
      </c>
      <c r="L267" s="22" t="str">
        <f t="shared" si="4"/>
        <v>OK</v>
      </c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50"/>
      <c r="Z267" s="50"/>
      <c r="AA267" s="50"/>
      <c r="AB267" s="50"/>
    </row>
    <row r="268" spans="1:28" ht="39.950000000000003" customHeight="1" x14ac:dyDescent="0.25">
      <c r="A268" s="69"/>
      <c r="B268" s="66"/>
      <c r="C268" s="37">
        <v>265</v>
      </c>
      <c r="D268" s="63"/>
      <c r="E268" s="42" t="s">
        <v>90</v>
      </c>
      <c r="F268" s="43" t="s">
        <v>38</v>
      </c>
      <c r="G268" s="43" t="s">
        <v>138</v>
      </c>
      <c r="H268" s="43" t="s">
        <v>30</v>
      </c>
      <c r="I268" s="41">
        <v>225.31</v>
      </c>
      <c r="J268" s="16">
        <v>0</v>
      </c>
      <c r="K268" s="21">
        <f t="shared" si="7"/>
        <v>0</v>
      </c>
      <c r="L268" s="22" t="str">
        <f t="shared" si="4"/>
        <v>OK</v>
      </c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50"/>
      <c r="Z268" s="50"/>
      <c r="AA268" s="50"/>
      <c r="AB268" s="50"/>
    </row>
    <row r="269" spans="1:28" ht="39.950000000000003" customHeight="1" x14ac:dyDescent="0.25">
      <c r="A269" s="69"/>
      <c r="B269" s="66"/>
      <c r="C269" s="37">
        <v>266</v>
      </c>
      <c r="D269" s="63"/>
      <c r="E269" s="42" t="s">
        <v>91</v>
      </c>
      <c r="F269" s="43" t="s">
        <v>38</v>
      </c>
      <c r="G269" s="43" t="s">
        <v>138</v>
      </c>
      <c r="H269" s="43" t="s">
        <v>30</v>
      </c>
      <c r="I269" s="41">
        <v>135</v>
      </c>
      <c r="J269" s="16">
        <v>0</v>
      </c>
      <c r="K269" s="21">
        <f t="shared" si="7"/>
        <v>0</v>
      </c>
      <c r="L269" s="22" t="str">
        <f t="shared" si="4"/>
        <v>OK</v>
      </c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50"/>
      <c r="Z269" s="50"/>
      <c r="AA269" s="50"/>
      <c r="AB269" s="50"/>
    </row>
    <row r="270" spans="1:28" ht="39.950000000000003" customHeight="1" x14ac:dyDescent="0.25">
      <c r="A270" s="70"/>
      <c r="B270" s="67"/>
      <c r="C270" s="37">
        <v>267</v>
      </c>
      <c r="D270" s="64"/>
      <c r="E270" s="42" t="s">
        <v>92</v>
      </c>
      <c r="F270" s="43" t="s">
        <v>38</v>
      </c>
      <c r="G270" s="43" t="s">
        <v>121</v>
      </c>
      <c r="H270" s="43" t="s">
        <v>30</v>
      </c>
      <c r="I270" s="41">
        <v>24.21</v>
      </c>
      <c r="J270" s="16">
        <v>0</v>
      </c>
      <c r="K270" s="21">
        <f t="shared" si="7"/>
        <v>0</v>
      </c>
      <c r="L270" s="22" t="str">
        <f t="shared" si="4"/>
        <v>OK</v>
      </c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50"/>
      <c r="Z270" s="50"/>
      <c r="AA270" s="50"/>
      <c r="AB270" s="50"/>
    </row>
    <row r="271" spans="1:28" ht="39.950000000000003" customHeight="1" x14ac:dyDescent="0.25">
      <c r="A271" s="68" t="s">
        <v>147</v>
      </c>
      <c r="B271" s="65">
        <v>8</v>
      </c>
      <c r="C271" s="37">
        <v>268</v>
      </c>
      <c r="D271" s="62" t="s">
        <v>124</v>
      </c>
      <c r="E271" s="42" t="s">
        <v>28</v>
      </c>
      <c r="F271" s="43" t="s">
        <v>126</v>
      </c>
      <c r="G271" s="43" t="s">
        <v>29</v>
      </c>
      <c r="H271" s="43" t="s">
        <v>30</v>
      </c>
      <c r="I271" s="41">
        <v>242.52</v>
      </c>
      <c r="J271" s="16">
        <v>0</v>
      </c>
      <c r="K271" s="21">
        <f t="shared" si="7"/>
        <v>0</v>
      </c>
      <c r="L271" s="22" t="str">
        <f t="shared" si="4"/>
        <v>OK</v>
      </c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50"/>
      <c r="Z271" s="50"/>
      <c r="AA271" s="50"/>
      <c r="AB271" s="50"/>
    </row>
    <row r="272" spans="1:28" ht="39.950000000000003" customHeight="1" x14ac:dyDescent="0.25">
      <c r="A272" s="69"/>
      <c r="B272" s="66"/>
      <c r="C272" s="37">
        <v>269</v>
      </c>
      <c r="D272" s="63"/>
      <c r="E272" s="42" t="s">
        <v>31</v>
      </c>
      <c r="F272" s="43" t="s">
        <v>32</v>
      </c>
      <c r="G272" s="43" t="s">
        <v>29</v>
      </c>
      <c r="H272" s="43" t="s">
        <v>30</v>
      </c>
      <c r="I272" s="41">
        <v>19.399999999999999</v>
      </c>
      <c r="J272" s="16">
        <v>0</v>
      </c>
      <c r="K272" s="21">
        <f t="shared" si="7"/>
        <v>0</v>
      </c>
      <c r="L272" s="22" t="str">
        <f t="shared" si="4"/>
        <v>OK</v>
      </c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50"/>
      <c r="Z272" s="50"/>
      <c r="AA272" s="50"/>
      <c r="AB272" s="50"/>
    </row>
    <row r="273" spans="1:28" ht="39.950000000000003" customHeight="1" x14ac:dyDescent="0.25">
      <c r="A273" s="69"/>
      <c r="B273" s="66"/>
      <c r="C273" s="37">
        <v>270</v>
      </c>
      <c r="D273" s="63"/>
      <c r="E273" s="42" t="s">
        <v>33</v>
      </c>
      <c r="F273" s="43" t="s">
        <v>126</v>
      </c>
      <c r="G273" s="43" t="s">
        <v>29</v>
      </c>
      <c r="H273" s="43" t="s">
        <v>30</v>
      </c>
      <c r="I273" s="41">
        <v>31.04</v>
      </c>
      <c r="J273" s="16">
        <v>0</v>
      </c>
      <c r="K273" s="21">
        <f t="shared" si="7"/>
        <v>0</v>
      </c>
      <c r="L273" s="22" t="str">
        <f t="shared" si="4"/>
        <v>OK</v>
      </c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50"/>
      <c r="Z273" s="50"/>
      <c r="AA273" s="50"/>
      <c r="AB273" s="50"/>
    </row>
    <row r="274" spans="1:28" ht="39.950000000000003" customHeight="1" x14ac:dyDescent="0.25">
      <c r="A274" s="69"/>
      <c r="B274" s="66"/>
      <c r="C274" s="37">
        <v>271</v>
      </c>
      <c r="D274" s="63"/>
      <c r="E274" s="42" t="s">
        <v>34</v>
      </c>
      <c r="F274" s="43" t="s">
        <v>126</v>
      </c>
      <c r="G274" s="43" t="s">
        <v>35</v>
      </c>
      <c r="H274" s="43" t="s">
        <v>30</v>
      </c>
      <c r="I274" s="41">
        <v>50.44</v>
      </c>
      <c r="J274" s="16">
        <v>0</v>
      </c>
      <c r="K274" s="21">
        <f t="shared" si="7"/>
        <v>0</v>
      </c>
      <c r="L274" s="22" t="str">
        <f t="shared" si="4"/>
        <v>OK</v>
      </c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50"/>
      <c r="Z274" s="50"/>
      <c r="AA274" s="50"/>
      <c r="AB274" s="50"/>
    </row>
    <row r="275" spans="1:28" ht="39.950000000000003" customHeight="1" x14ac:dyDescent="0.25">
      <c r="A275" s="69"/>
      <c r="B275" s="66"/>
      <c r="C275" s="37">
        <v>272</v>
      </c>
      <c r="D275" s="63"/>
      <c r="E275" s="42" t="s">
        <v>36</v>
      </c>
      <c r="F275" s="43" t="s">
        <v>126</v>
      </c>
      <c r="G275" s="43" t="s">
        <v>37</v>
      </c>
      <c r="H275" s="43" t="s">
        <v>30</v>
      </c>
      <c r="I275" s="41">
        <v>72.75</v>
      </c>
      <c r="J275" s="16">
        <v>0</v>
      </c>
      <c r="K275" s="21">
        <f t="shared" si="7"/>
        <v>0</v>
      </c>
      <c r="L275" s="22" t="str">
        <f t="shared" si="4"/>
        <v>OK</v>
      </c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50"/>
      <c r="Z275" s="50"/>
      <c r="AA275" s="50"/>
      <c r="AB275" s="50"/>
    </row>
    <row r="276" spans="1:28" ht="39.950000000000003" customHeight="1" x14ac:dyDescent="0.25">
      <c r="A276" s="69"/>
      <c r="B276" s="66"/>
      <c r="C276" s="37">
        <v>273</v>
      </c>
      <c r="D276" s="63"/>
      <c r="E276" s="42" t="s">
        <v>128</v>
      </c>
      <c r="F276" s="43" t="s">
        <v>126</v>
      </c>
      <c r="G276" s="43" t="s">
        <v>29</v>
      </c>
      <c r="H276" s="43" t="s">
        <v>30</v>
      </c>
      <c r="I276" s="41">
        <v>6.39</v>
      </c>
      <c r="J276" s="16">
        <v>0</v>
      </c>
      <c r="K276" s="21">
        <f t="shared" si="7"/>
        <v>0</v>
      </c>
      <c r="L276" s="22" t="str">
        <f t="shared" si="4"/>
        <v>OK</v>
      </c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50"/>
      <c r="Z276" s="50"/>
      <c r="AA276" s="50"/>
      <c r="AB276" s="50"/>
    </row>
    <row r="277" spans="1:28" ht="39.950000000000003" customHeight="1" x14ac:dyDescent="0.25">
      <c r="A277" s="69"/>
      <c r="B277" s="66"/>
      <c r="C277" s="37">
        <v>274</v>
      </c>
      <c r="D277" s="63"/>
      <c r="E277" s="42" t="s">
        <v>129</v>
      </c>
      <c r="F277" s="43" t="s">
        <v>38</v>
      </c>
      <c r="G277" s="43" t="s">
        <v>39</v>
      </c>
      <c r="H277" s="43" t="s">
        <v>30</v>
      </c>
      <c r="I277" s="41">
        <v>12.93</v>
      </c>
      <c r="J277" s="16">
        <v>0</v>
      </c>
      <c r="K277" s="21">
        <f t="shared" si="7"/>
        <v>0</v>
      </c>
      <c r="L277" s="22" t="str">
        <f t="shared" si="4"/>
        <v>OK</v>
      </c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50"/>
      <c r="Z277" s="50"/>
      <c r="AA277" s="50"/>
      <c r="AB277" s="50"/>
    </row>
    <row r="278" spans="1:28" ht="39.950000000000003" customHeight="1" x14ac:dyDescent="0.25">
      <c r="A278" s="69"/>
      <c r="B278" s="66"/>
      <c r="C278" s="37">
        <v>275</v>
      </c>
      <c r="D278" s="63"/>
      <c r="E278" s="42" t="s">
        <v>130</v>
      </c>
      <c r="F278" s="43" t="s">
        <v>38</v>
      </c>
      <c r="G278" s="43" t="s">
        <v>40</v>
      </c>
      <c r="H278" s="43" t="s">
        <v>30</v>
      </c>
      <c r="I278" s="41">
        <v>19.04</v>
      </c>
      <c r="J278" s="16">
        <v>0</v>
      </c>
      <c r="K278" s="21">
        <f t="shared" si="7"/>
        <v>0</v>
      </c>
      <c r="L278" s="22" t="str">
        <f t="shared" si="4"/>
        <v>OK</v>
      </c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50"/>
      <c r="Z278" s="50"/>
      <c r="AA278" s="50"/>
      <c r="AB278" s="50"/>
    </row>
    <row r="279" spans="1:28" ht="39.950000000000003" customHeight="1" x14ac:dyDescent="0.25">
      <c r="A279" s="69"/>
      <c r="B279" s="66"/>
      <c r="C279" s="37">
        <v>276</v>
      </c>
      <c r="D279" s="63"/>
      <c r="E279" s="42" t="s">
        <v>131</v>
      </c>
      <c r="F279" s="43" t="s">
        <v>38</v>
      </c>
      <c r="G279" s="43" t="s">
        <v>41</v>
      </c>
      <c r="H279" s="43" t="s">
        <v>30</v>
      </c>
      <c r="I279" s="41">
        <v>20.69</v>
      </c>
      <c r="J279" s="16">
        <v>0</v>
      </c>
      <c r="K279" s="21">
        <f t="shared" si="7"/>
        <v>0</v>
      </c>
      <c r="L279" s="22" t="str">
        <f t="shared" si="4"/>
        <v>OK</v>
      </c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50"/>
      <c r="Z279" s="50"/>
      <c r="AA279" s="50"/>
      <c r="AB279" s="50"/>
    </row>
    <row r="280" spans="1:28" ht="39.950000000000003" customHeight="1" x14ac:dyDescent="0.25">
      <c r="A280" s="69"/>
      <c r="B280" s="66"/>
      <c r="C280" s="37">
        <v>277</v>
      </c>
      <c r="D280" s="63"/>
      <c r="E280" s="42" t="s">
        <v>42</v>
      </c>
      <c r="F280" s="43" t="s">
        <v>11</v>
      </c>
      <c r="G280" s="43" t="s">
        <v>29</v>
      </c>
      <c r="H280" s="43" t="s">
        <v>30</v>
      </c>
      <c r="I280" s="41">
        <v>72.05</v>
      </c>
      <c r="J280" s="16">
        <v>0</v>
      </c>
      <c r="K280" s="21">
        <f t="shared" si="7"/>
        <v>0</v>
      </c>
      <c r="L280" s="22" t="str">
        <f t="shared" si="4"/>
        <v>OK</v>
      </c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50"/>
      <c r="Z280" s="50"/>
      <c r="AA280" s="50"/>
      <c r="AB280" s="50"/>
    </row>
    <row r="281" spans="1:28" ht="39.950000000000003" customHeight="1" x14ac:dyDescent="0.25">
      <c r="A281" s="69"/>
      <c r="B281" s="66"/>
      <c r="C281" s="37">
        <v>278</v>
      </c>
      <c r="D281" s="63"/>
      <c r="E281" s="42" t="s">
        <v>43</v>
      </c>
      <c r="F281" s="43" t="s">
        <v>44</v>
      </c>
      <c r="G281" s="43" t="s">
        <v>29</v>
      </c>
      <c r="H281" s="43" t="s">
        <v>30</v>
      </c>
      <c r="I281" s="41">
        <v>25.77</v>
      </c>
      <c r="J281" s="16">
        <v>0</v>
      </c>
      <c r="K281" s="21">
        <f t="shared" si="7"/>
        <v>0</v>
      </c>
      <c r="L281" s="22" t="str">
        <f t="shared" si="4"/>
        <v>OK</v>
      </c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50"/>
      <c r="Z281" s="50"/>
      <c r="AA281" s="50"/>
      <c r="AB281" s="50"/>
    </row>
    <row r="282" spans="1:28" ht="39.950000000000003" customHeight="1" x14ac:dyDescent="0.25">
      <c r="A282" s="69"/>
      <c r="B282" s="66"/>
      <c r="C282" s="37">
        <v>279</v>
      </c>
      <c r="D282" s="63"/>
      <c r="E282" s="42" t="s">
        <v>45</v>
      </c>
      <c r="F282" s="43" t="s">
        <v>38</v>
      </c>
      <c r="G282" s="43" t="s">
        <v>46</v>
      </c>
      <c r="H282" s="43" t="s">
        <v>30</v>
      </c>
      <c r="I282" s="41">
        <v>33.18</v>
      </c>
      <c r="J282" s="16">
        <v>0</v>
      </c>
      <c r="K282" s="21">
        <f t="shared" si="7"/>
        <v>0</v>
      </c>
      <c r="L282" s="22" t="str">
        <f t="shared" si="4"/>
        <v>OK</v>
      </c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50"/>
      <c r="Z282" s="50"/>
      <c r="AA282" s="50"/>
      <c r="AB282" s="50"/>
    </row>
    <row r="283" spans="1:28" ht="39.950000000000003" customHeight="1" x14ac:dyDescent="0.25">
      <c r="A283" s="69"/>
      <c r="B283" s="66"/>
      <c r="C283" s="37">
        <v>280</v>
      </c>
      <c r="D283" s="63"/>
      <c r="E283" s="42" t="s">
        <v>47</v>
      </c>
      <c r="F283" s="43" t="s">
        <v>38</v>
      </c>
      <c r="G283" s="43" t="s">
        <v>48</v>
      </c>
      <c r="H283" s="43" t="s">
        <v>30</v>
      </c>
      <c r="I283" s="41">
        <v>26.19</v>
      </c>
      <c r="J283" s="16">
        <v>0</v>
      </c>
      <c r="K283" s="21">
        <f t="shared" si="7"/>
        <v>0</v>
      </c>
      <c r="L283" s="22" t="str">
        <f t="shared" si="4"/>
        <v>OK</v>
      </c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50"/>
      <c r="Z283" s="50"/>
      <c r="AA283" s="50"/>
      <c r="AB283" s="50"/>
    </row>
    <row r="284" spans="1:28" ht="39.950000000000003" customHeight="1" x14ac:dyDescent="0.25">
      <c r="A284" s="69"/>
      <c r="B284" s="66"/>
      <c r="C284" s="37">
        <v>281</v>
      </c>
      <c r="D284" s="63"/>
      <c r="E284" s="42" t="s">
        <v>49</v>
      </c>
      <c r="F284" s="43" t="s">
        <v>38</v>
      </c>
      <c r="G284" s="43" t="s">
        <v>50</v>
      </c>
      <c r="H284" s="43" t="s">
        <v>30</v>
      </c>
      <c r="I284" s="41">
        <v>18.63</v>
      </c>
      <c r="J284" s="16">
        <v>0</v>
      </c>
      <c r="K284" s="21">
        <f t="shared" si="7"/>
        <v>0</v>
      </c>
      <c r="L284" s="22" t="str">
        <f t="shared" si="4"/>
        <v>OK</v>
      </c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50"/>
      <c r="Z284" s="50"/>
      <c r="AA284" s="50"/>
      <c r="AB284" s="50"/>
    </row>
    <row r="285" spans="1:28" ht="39.950000000000003" customHeight="1" x14ac:dyDescent="0.25">
      <c r="A285" s="69"/>
      <c r="B285" s="66"/>
      <c r="C285" s="37">
        <v>282</v>
      </c>
      <c r="D285" s="63"/>
      <c r="E285" s="42" t="s">
        <v>51</v>
      </c>
      <c r="F285" s="43" t="s">
        <v>38</v>
      </c>
      <c r="G285" s="43" t="s">
        <v>52</v>
      </c>
      <c r="H285" s="43" t="s">
        <v>30</v>
      </c>
      <c r="I285" s="41">
        <v>233.11</v>
      </c>
      <c r="J285" s="16">
        <v>0</v>
      </c>
      <c r="K285" s="21">
        <f t="shared" si="7"/>
        <v>0</v>
      </c>
      <c r="L285" s="22" t="str">
        <f t="shared" si="4"/>
        <v>OK</v>
      </c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50"/>
      <c r="Z285" s="50"/>
      <c r="AA285" s="50"/>
      <c r="AB285" s="50"/>
    </row>
    <row r="286" spans="1:28" ht="39.950000000000003" customHeight="1" x14ac:dyDescent="0.25">
      <c r="A286" s="69"/>
      <c r="B286" s="66"/>
      <c r="C286" s="37">
        <v>283</v>
      </c>
      <c r="D286" s="63"/>
      <c r="E286" s="42" t="s">
        <v>53</v>
      </c>
      <c r="F286" s="43" t="s">
        <v>38</v>
      </c>
      <c r="G286" s="43" t="s">
        <v>54</v>
      </c>
      <c r="H286" s="43" t="s">
        <v>30</v>
      </c>
      <c r="I286" s="41">
        <v>254.5</v>
      </c>
      <c r="J286" s="16">
        <v>0</v>
      </c>
      <c r="K286" s="21">
        <f t="shared" si="7"/>
        <v>0</v>
      </c>
      <c r="L286" s="22" t="str">
        <f t="shared" si="4"/>
        <v>OK</v>
      </c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50"/>
      <c r="Z286" s="50"/>
      <c r="AA286" s="50"/>
      <c r="AB286" s="50"/>
    </row>
    <row r="287" spans="1:28" ht="39.950000000000003" customHeight="1" x14ac:dyDescent="0.25">
      <c r="A287" s="69"/>
      <c r="B287" s="66"/>
      <c r="C287" s="37">
        <v>284</v>
      </c>
      <c r="D287" s="63"/>
      <c r="E287" s="42" t="s">
        <v>55</v>
      </c>
      <c r="F287" s="43" t="s">
        <v>38</v>
      </c>
      <c r="G287" s="43" t="s">
        <v>96</v>
      </c>
      <c r="H287" s="43" t="s">
        <v>30</v>
      </c>
      <c r="I287" s="41">
        <v>83.89</v>
      </c>
      <c r="J287" s="16">
        <v>0</v>
      </c>
      <c r="K287" s="21">
        <f t="shared" si="7"/>
        <v>0</v>
      </c>
      <c r="L287" s="22" t="str">
        <f t="shared" si="4"/>
        <v>OK</v>
      </c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50"/>
      <c r="Z287" s="50"/>
      <c r="AA287" s="50"/>
      <c r="AB287" s="50"/>
    </row>
    <row r="288" spans="1:28" ht="39.950000000000003" customHeight="1" x14ac:dyDescent="0.25">
      <c r="A288" s="69"/>
      <c r="B288" s="66"/>
      <c r="C288" s="37">
        <v>285</v>
      </c>
      <c r="D288" s="63"/>
      <c r="E288" s="42" t="s">
        <v>57</v>
      </c>
      <c r="F288" s="43" t="s">
        <v>38</v>
      </c>
      <c r="G288" s="43" t="s">
        <v>97</v>
      </c>
      <c r="H288" s="43" t="s">
        <v>30</v>
      </c>
      <c r="I288" s="41">
        <v>32.17</v>
      </c>
      <c r="J288" s="16">
        <v>0</v>
      </c>
      <c r="K288" s="21">
        <f t="shared" si="7"/>
        <v>0</v>
      </c>
      <c r="L288" s="22" t="str">
        <f t="shared" si="4"/>
        <v>OK</v>
      </c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50"/>
      <c r="Z288" s="50"/>
      <c r="AA288" s="50"/>
      <c r="AB288" s="50"/>
    </row>
    <row r="289" spans="1:28" ht="39.950000000000003" customHeight="1" x14ac:dyDescent="0.25">
      <c r="A289" s="69"/>
      <c r="B289" s="66"/>
      <c r="C289" s="37">
        <v>286</v>
      </c>
      <c r="D289" s="63"/>
      <c r="E289" s="42" t="s">
        <v>59</v>
      </c>
      <c r="F289" s="43" t="s">
        <v>38</v>
      </c>
      <c r="G289" s="43" t="s">
        <v>60</v>
      </c>
      <c r="H289" s="43" t="s">
        <v>30</v>
      </c>
      <c r="I289" s="41">
        <v>72.08</v>
      </c>
      <c r="J289" s="16">
        <v>0</v>
      </c>
      <c r="K289" s="21">
        <f t="shared" si="7"/>
        <v>0</v>
      </c>
      <c r="L289" s="22" t="str">
        <f t="shared" si="4"/>
        <v>OK</v>
      </c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50"/>
      <c r="Z289" s="50"/>
      <c r="AA289" s="50"/>
      <c r="AB289" s="50"/>
    </row>
    <row r="290" spans="1:28" ht="39.950000000000003" customHeight="1" x14ac:dyDescent="0.25">
      <c r="A290" s="69"/>
      <c r="B290" s="66"/>
      <c r="C290" s="37">
        <v>287</v>
      </c>
      <c r="D290" s="63"/>
      <c r="E290" s="42" t="s">
        <v>61</v>
      </c>
      <c r="F290" s="43" t="s">
        <v>38</v>
      </c>
      <c r="G290" s="43" t="s">
        <v>62</v>
      </c>
      <c r="H290" s="43" t="s">
        <v>30</v>
      </c>
      <c r="I290" s="41">
        <v>120.74</v>
      </c>
      <c r="J290" s="16">
        <v>0</v>
      </c>
      <c r="K290" s="21">
        <f t="shared" si="7"/>
        <v>0</v>
      </c>
      <c r="L290" s="22" t="str">
        <f t="shared" si="4"/>
        <v>OK</v>
      </c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50"/>
      <c r="Z290" s="50"/>
      <c r="AA290" s="50"/>
      <c r="AB290" s="50"/>
    </row>
    <row r="291" spans="1:28" ht="39.950000000000003" customHeight="1" x14ac:dyDescent="0.25">
      <c r="A291" s="69"/>
      <c r="B291" s="66"/>
      <c r="C291" s="37">
        <v>288</v>
      </c>
      <c r="D291" s="63"/>
      <c r="E291" s="42" t="s">
        <v>63</v>
      </c>
      <c r="F291" s="43" t="s">
        <v>126</v>
      </c>
      <c r="G291" s="43" t="s">
        <v>64</v>
      </c>
      <c r="H291" s="43" t="s">
        <v>30</v>
      </c>
      <c r="I291" s="41">
        <v>1290.07</v>
      </c>
      <c r="J291" s="16">
        <v>0</v>
      </c>
      <c r="K291" s="21">
        <f t="shared" si="7"/>
        <v>0</v>
      </c>
      <c r="L291" s="22" t="str">
        <f t="shared" si="4"/>
        <v>OK</v>
      </c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50"/>
      <c r="Z291" s="50"/>
      <c r="AA291" s="50"/>
      <c r="AB291" s="50"/>
    </row>
    <row r="292" spans="1:28" ht="39.950000000000003" customHeight="1" x14ac:dyDescent="0.25">
      <c r="A292" s="69"/>
      <c r="B292" s="66"/>
      <c r="C292" s="37">
        <v>289</v>
      </c>
      <c r="D292" s="63"/>
      <c r="E292" s="42" t="s">
        <v>65</v>
      </c>
      <c r="F292" s="43" t="s">
        <v>126</v>
      </c>
      <c r="G292" s="43" t="s">
        <v>64</v>
      </c>
      <c r="H292" s="43" t="s">
        <v>30</v>
      </c>
      <c r="I292" s="41">
        <v>678.33</v>
      </c>
      <c r="J292" s="16">
        <v>0</v>
      </c>
      <c r="K292" s="21">
        <f t="shared" si="7"/>
        <v>0</v>
      </c>
      <c r="L292" s="22" t="str">
        <f t="shared" si="4"/>
        <v>OK</v>
      </c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50"/>
      <c r="Z292" s="50"/>
      <c r="AA292" s="50"/>
      <c r="AB292" s="50"/>
    </row>
    <row r="293" spans="1:28" ht="39.950000000000003" customHeight="1" x14ac:dyDescent="0.25">
      <c r="A293" s="69"/>
      <c r="B293" s="66"/>
      <c r="C293" s="37">
        <v>290</v>
      </c>
      <c r="D293" s="63"/>
      <c r="E293" s="42" t="s">
        <v>66</v>
      </c>
      <c r="F293" s="43" t="s">
        <v>126</v>
      </c>
      <c r="G293" s="43" t="s">
        <v>67</v>
      </c>
      <c r="H293" s="43" t="s">
        <v>30</v>
      </c>
      <c r="I293" s="41">
        <v>183.14</v>
      </c>
      <c r="J293" s="16">
        <v>0</v>
      </c>
      <c r="K293" s="21">
        <f t="shared" si="7"/>
        <v>0</v>
      </c>
      <c r="L293" s="22" t="str">
        <f t="shared" si="4"/>
        <v>OK</v>
      </c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50"/>
      <c r="Z293" s="50"/>
      <c r="AA293" s="50"/>
      <c r="AB293" s="50"/>
    </row>
    <row r="294" spans="1:28" ht="39.950000000000003" customHeight="1" x14ac:dyDescent="0.25">
      <c r="A294" s="69"/>
      <c r="B294" s="66"/>
      <c r="C294" s="37">
        <v>291</v>
      </c>
      <c r="D294" s="63"/>
      <c r="E294" s="42" t="s">
        <v>68</v>
      </c>
      <c r="F294" s="43" t="s">
        <v>126</v>
      </c>
      <c r="G294" s="43" t="s">
        <v>69</v>
      </c>
      <c r="H294" s="43" t="s">
        <v>30</v>
      </c>
      <c r="I294" s="41">
        <v>841.19</v>
      </c>
      <c r="J294" s="16">
        <v>0</v>
      </c>
      <c r="K294" s="21">
        <f t="shared" si="7"/>
        <v>0</v>
      </c>
      <c r="L294" s="22" t="str">
        <f t="shared" si="4"/>
        <v>OK</v>
      </c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50"/>
      <c r="Z294" s="50"/>
      <c r="AA294" s="50"/>
      <c r="AB294" s="50"/>
    </row>
    <row r="295" spans="1:28" ht="39.950000000000003" customHeight="1" x14ac:dyDescent="0.25">
      <c r="A295" s="69"/>
      <c r="B295" s="66"/>
      <c r="C295" s="37">
        <v>292</v>
      </c>
      <c r="D295" s="63"/>
      <c r="E295" s="42" t="s">
        <v>70</v>
      </c>
      <c r="F295" s="43" t="s">
        <v>126</v>
      </c>
      <c r="G295" s="43" t="s">
        <v>29</v>
      </c>
      <c r="H295" s="43" t="s">
        <v>30</v>
      </c>
      <c r="I295" s="41">
        <v>420.31</v>
      </c>
      <c r="J295" s="16">
        <v>0</v>
      </c>
      <c r="K295" s="21">
        <f t="shared" si="7"/>
        <v>0</v>
      </c>
      <c r="L295" s="22" t="str">
        <f t="shared" ref="L295:L354" si="8">IF(K295&lt;0,"ATENÇÃO","OK")</f>
        <v>OK</v>
      </c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50"/>
      <c r="Z295" s="50"/>
      <c r="AA295" s="50"/>
      <c r="AB295" s="50"/>
    </row>
    <row r="296" spans="1:28" ht="39.950000000000003" customHeight="1" x14ac:dyDescent="0.25">
      <c r="A296" s="69"/>
      <c r="B296" s="66"/>
      <c r="C296" s="37">
        <v>293</v>
      </c>
      <c r="D296" s="63"/>
      <c r="E296" s="42" t="s">
        <v>71</v>
      </c>
      <c r="F296" s="43" t="s">
        <v>126</v>
      </c>
      <c r="G296" s="43" t="s">
        <v>72</v>
      </c>
      <c r="H296" s="43" t="s">
        <v>30</v>
      </c>
      <c r="I296" s="41">
        <v>159.81</v>
      </c>
      <c r="J296" s="16">
        <v>0</v>
      </c>
      <c r="K296" s="21">
        <f t="shared" si="7"/>
        <v>0</v>
      </c>
      <c r="L296" s="22" t="str">
        <f t="shared" si="8"/>
        <v>OK</v>
      </c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50"/>
      <c r="Z296" s="50"/>
      <c r="AA296" s="50"/>
      <c r="AB296" s="50"/>
    </row>
    <row r="297" spans="1:28" ht="39.950000000000003" customHeight="1" x14ac:dyDescent="0.25">
      <c r="A297" s="69"/>
      <c r="B297" s="66"/>
      <c r="C297" s="37">
        <v>294</v>
      </c>
      <c r="D297" s="63"/>
      <c r="E297" s="42" t="s">
        <v>73</v>
      </c>
      <c r="F297" s="43" t="s">
        <v>126</v>
      </c>
      <c r="G297" s="43" t="s">
        <v>74</v>
      </c>
      <c r="H297" s="43" t="s">
        <v>30</v>
      </c>
      <c r="I297" s="41">
        <v>931.3</v>
      </c>
      <c r="J297" s="16">
        <v>0</v>
      </c>
      <c r="K297" s="21">
        <f t="shared" si="7"/>
        <v>0</v>
      </c>
      <c r="L297" s="22" t="str">
        <f t="shared" si="8"/>
        <v>OK</v>
      </c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50"/>
      <c r="Z297" s="50"/>
      <c r="AA297" s="50"/>
      <c r="AB297" s="50"/>
    </row>
    <row r="298" spans="1:28" ht="39.950000000000003" customHeight="1" x14ac:dyDescent="0.25">
      <c r="A298" s="69"/>
      <c r="B298" s="66"/>
      <c r="C298" s="37">
        <v>295</v>
      </c>
      <c r="D298" s="63"/>
      <c r="E298" s="42" t="s">
        <v>75</v>
      </c>
      <c r="F298" s="43" t="s">
        <v>126</v>
      </c>
      <c r="G298" s="43" t="s">
        <v>76</v>
      </c>
      <c r="H298" s="43" t="s">
        <v>30</v>
      </c>
      <c r="I298" s="41">
        <v>1299.95</v>
      </c>
      <c r="J298" s="16">
        <v>0</v>
      </c>
      <c r="K298" s="21">
        <f t="shared" si="7"/>
        <v>0</v>
      </c>
      <c r="L298" s="22" t="str">
        <f t="shared" si="8"/>
        <v>OK</v>
      </c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50"/>
      <c r="Z298" s="50"/>
      <c r="AA298" s="50"/>
      <c r="AB298" s="50"/>
    </row>
    <row r="299" spans="1:28" ht="39.950000000000003" customHeight="1" x14ac:dyDescent="0.25">
      <c r="A299" s="69"/>
      <c r="B299" s="66"/>
      <c r="C299" s="37">
        <v>296</v>
      </c>
      <c r="D299" s="63"/>
      <c r="E299" s="42" t="s">
        <v>79</v>
      </c>
      <c r="F299" s="43" t="s">
        <v>126</v>
      </c>
      <c r="G299" s="43" t="s">
        <v>29</v>
      </c>
      <c r="H299" s="43" t="s">
        <v>30</v>
      </c>
      <c r="I299" s="41">
        <v>87.31</v>
      </c>
      <c r="J299" s="16">
        <v>0</v>
      </c>
      <c r="K299" s="21">
        <f t="shared" si="7"/>
        <v>0</v>
      </c>
      <c r="L299" s="22" t="str">
        <f t="shared" si="8"/>
        <v>OK</v>
      </c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50"/>
      <c r="Z299" s="50"/>
      <c r="AA299" s="50"/>
      <c r="AB299" s="50"/>
    </row>
    <row r="300" spans="1:28" ht="39.950000000000003" customHeight="1" x14ac:dyDescent="0.25">
      <c r="A300" s="69"/>
      <c r="B300" s="66"/>
      <c r="C300" s="37">
        <v>297</v>
      </c>
      <c r="D300" s="63"/>
      <c r="E300" s="42" t="s">
        <v>132</v>
      </c>
      <c r="F300" s="43" t="s">
        <v>126</v>
      </c>
      <c r="G300" s="43" t="s">
        <v>29</v>
      </c>
      <c r="H300" s="43" t="s">
        <v>30</v>
      </c>
      <c r="I300" s="41">
        <v>82.66</v>
      </c>
      <c r="J300" s="16">
        <v>0</v>
      </c>
      <c r="K300" s="21">
        <f t="shared" si="7"/>
        <v>0</v>
      </c>
      <c r="L300" s="22" t="str">
        <f t="shared" si="8"/>
        <v>OK</v>
      </c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50"/>
      <c r="Z300" s="50"/>
      <c r="AA300" s="50"/>
      <c r="AB300" s="50"/>
    </row>
    <row r="301" spans="1:28" ht="39.950000000000003" customHeight="1" x14ac:dyDescent="0.25">
      <c r="A301" s="69"/>
      <c r="B301" s="66"/>
      <c r="C301" s="37">
        <v>298</v>
      </c>
      <c r="D301" s="63"/>
      <c r="E301" s="42" t="s">
        <v>133</v>
      </c>
      <c r="F301" s="43" t="s">
        <v>38</v>
      </c>
      <c r="G301" s="43" t="s">
        <v>80</v>
      </c>
      <c r="H301" s="43" t="s">
        <v>30</v>
      </c>
      <c r="I301" s="41">
        <v>15.69</v>
      </c>
      <c r="J301" s="16">
        <v>0</v>
      </c>
      <c r="K301" s="21">
        <f t="shared" si="7"/>
        <v>0</v>
      </c>
      <c r="L301" s="22" t="str">
        <f t="shared" si="8"/>
        <v>OK</v>
      </c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50"/>
      <c r="Z301" s="50"/>
      <c r="AA301" s="50"/>
      <c r="AB301" s="50"/>
    </row>
    <row r="302" spans="1:28" ht="39.950000000000003" customHeight="1" x14ac:dyDescent="0.25">
      <c r="A302" s="69"/>
      <c r="B302" s="66"/>
      <c r="C302" s="37">
        <v>299</v>
      </c>
      <c r="D302" s="63"/>
      <c r="E302" s="42" t="s">
        <v>134</v>
      </c>
      <c r="F302" s="43" t="s">
        <v>38</v>
      </c>
      <c r="G302" s="43" t="s">
        <v>81</v>
      </c>
      <c r="H302" s="43" t="s">
        <v>30</v>
      </c>
      <c r="I302" s="41">
        <v>24.05</v>
      </c>
      <c r="J302" s="16">
        <v>0</v>
      </c>
      <c r="K302" s="21">
        <f t="shared" si="7"/>
        <v>0</v>
      </c>
      <c r="L302" s="22" t="str">
        <f t="shared" si="8"/>
        <v>OK</v>
      </c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50"/>
      <c r="Z302" s="50"/>
      <c r="AA302" s="50"/>
      <c r="AB302" s="50"/>
    </row>
    <row r="303" spans="1:28" ht="39.950000000000003" customHeight="1" x14ac:dyDescent="0.25">
      <c r="A303" s="69"/>
      <c r="B303" s="66"/>
      <c r="C303" s="37">
        <v>300</v>
      </c>
      <c r="D303" s="63"/>
      <c r="E303" s="42" t="s">
        <v>135</v>
      </c>
      <c r="F303" s="43" t="s">
        <v>38</v>
      </c>
      <c r="G303" s="43" t="s">
        <v>82</v>
      </c>
      <c r="H303" s="43" t="s">
        <v>30</v>
      </c>
      <c r="I303" s="41">
        <v>25.2</v>
      </c>
      <c r="J303" s="16">
        <v>0</v>
      </c>
      <c r="K303" s="21">
        <f t="shared" si="7"/>
        <v>0</v>
      </c>
      <c r="L303" s="22" t="str">
        <f t="shared" si="8"/>
        <v>OK</v>
      </c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50"/>
      <c r="Z303" s="50"/>
      <c r="AA303" s="50"/>
      <c r="AB303" s="50"/>
    </row>
    <row r="304" spans="1:28" ht="39.950000000000003" customHeight="1" x14ac:dyDescent="0.25">
      <c r="A304" s="69"/>
      <c r="B304" s="66"/>
      <c r="C304" s="37">
        <v>301</v>
      </c>
      <c r="D304" s="63"/>
      <c r="E304" s="42" t="s">
        <v>136</v>
      </c>
      <c r="F304" s="43" t="s">
        <v>38</v>
      </c>
      <c r="G304" s="43" t="s">
        <v>83</v>
      </c>
      <c r="H304" s="43" t="s">
        <v>30</v>
      </c>
      <c r="I304" s="41">
        <v>63.45</v>
      </c>
      <c r="J304" s="16">
        <v>0</v>
      </c>
      <c r="K304" s="21">
        <f t="shared" si="7"/>
        <v>0</v>
      </c>
      <c r="L304" s="22" t="str">
        <f t="shared" si="8"/>
        <v>OK</v>
      </c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50"/>
      <c r="Z304" s="50"/>
      <c r="AA304" s="50"/>
      <c r="AB304" s="50"/>
    </row>
    <row r="305" spans="1:28" ht="39.950000000000003" customHeight="1" x14ac:dyDescent="0.25">
      <c r="A305" s="69"/>
      <c r="B305" s="66"/>
      <c r="C305" s="37">
        <v>302</v>
      </c>
      <c r="D305" s="63"/>
      <c r="E305" s="42" t="s">
        <v>137</v>
      </c>
      <c r="F305" s="43" t="s">
        <v>38</v>
      </c>
      <c r="G305" s="43" t="s">
        <v>84</v>
      </c>
      <c r="H305" s="43" t="s">
        <v>30</v>
      </c>
      <c r="I305" s="41">
        <v>33.200000000000003</v>
      </c>
      <c r="J305" s="16">
        <v>0</v>
      </c>
      <c r="K305" s="21">
        <f t="shared" si="7"/>
        <v>0</v>
      </c>
      <c r="L305" s="22" t="str">
        <f t="shared" si="8"/>
        <v>OK</v>
      </c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50"/>
      <c r="Z305" s="50"/>
      <c r="AA305" s="50"/>
      <c r="AB305" s="50"/>
    </row>
    <row r="306" spans="1:28" ht="39.950000000000003" customHeight="1" x14ac:dyDescent="0.25">
      <c r="A306" s="69"/>
      <c r="B306" s="66"/>
      <c r="C306" s="37">
        <v>303</v>
      </c>
      <c r="D306" s="63"/>
      <c r="E306" s="42" t="s">
        <v>85</v>
      </c>
      <c r="F306" s="43" t="s">
        <v>126</v>
      </c>
      <c r="G306" s="43" t="s">
        <v>86</v>
      </c>
      <c r="H306" s="43" t="s">
        <v>30</v>
      </c>
      <c r="I306" s="41">
        <v>1374.33</v>
      </c>
      <c r="J306" s="16">
        <v>0</v>
      </c>
      <c r="K306" s="21">
        <f t="shared" si="7"/>
        <v>0</v>
      </c>
      <c r="L306" s="22" t="str">
        <f t="shared" si="8"/>
        <v>OK</v>
      </c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50"/>
      <c r="Z306" s="50"/>
      <c r="AA306" s="50"/>
      <c r="AB306" s="50"/>
    </row>
    <row r="307" spans="1:28" ht="39.950000000000003" customHeight="1" x14ac:dyDescent="0.25">
      <c r="A307" s="69"/>
      <c r="B307" s="66"/>
      <c r="C307" s="37">
        <v>304</v>
      </c>
      <c r="D307" s="63"/>
      <c r="E307" s="42" t="s">
        <v>87</v>
      </c>
      <c r="F307" s="43" t="s">
        <v>126</v>
      </c>
      <c r="G307" s="43" t="s">
        <v>88</v>
      </c>
      <c r="H307" s="43" t="s">
        <v>30</v>
      </c>
      <c r="I307" s="41">
        <v>561.63</v>
      </c>
      <c r="J307" s="16">
        <v>0</v>
      </c>
      <c r="K307" s="21">
        <f t="shared" si="7"/>
        <v>0</v>
      </c>
      <c r="L307" s="22" t="str">
        <f t="shared" si="8"/>
        <v>OK</v>
      </c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50"/>
      <c r="Z307" s="50"/>
      <c r="AA307" s="50"/>
      <c r="AB307" s="50"/>
    </row>
    <row r="308" spans="1:28" ht="39.950000000000003" customHeight="1" x14ac:dyDescent="0.25">
      <c r="A308" s="69"/>
      <c r="B308" s="66"/>
      <c r="C308" s="37">
        <v>305</v>
      </c>
      <c r="D308" s="63"/>
      <c r="E308" s="42" t="s">
        <v>89</v>
      </c>
      <c r="F308" s="43" t="s">
        <v>126</v>
      </c>
      <c r="G308" s="43" t="s">
        <v>29</v>
      </c>
      <c r="H308" s="43" t="s">
        <v>30</v>
      </c>
      <c r="I308" s="41">
        <v>1115.6199999999999</v>
      </c>
      <c r="J308" s="16">
        <v>0</v>
      </c>
      <c r="K308" s="21">
        <f t="shared" si="7"/>
        <v>0</v>
      </c>
      <c r="L308" s="22" t="str">
        <f t="shared" si="8"/>
        <v>OK</v>
      </c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50"/>
      <c r="Z308" s="50"/>
      <c r="AA308" s="50"/>
      <c r="AB308" s="50"/>
    </row>
    <row r="309" spans="1:28" ht="39.950000000000003" customHeight="1" x14ac:dyDescent="0.25">
      <c r="A309" s="69"/>
      <c r="B309" s="66"/>
      <c r="C309" s="37">
        <v>306</v>
      </c>
      <c r="D309" s="63"/>
      <c r="E309" s="42" t="s">
        <v>90</v>
      </c>
      <c r="F309" s="43" t="s">
        <v>38</v>
      </c>
      <c r="G309" s="43" t="s">
        <v>29</v>
      </c>
      <c r="H309" s="43" t="s">
        <v>30</v>
      </c>
      <c r="I309" s="41">
        <v>232.82</v>
      </c>
      <c r="J309" s="16">
        <v>0</v>
      </c>
      <c r="K309" s="21">
        <f t="shared" si="7"/>
        <v>0</v>
      </c>
      <c r="L309" s="22" t="str">
        <f t="shared" si="8"/>
        <v>OK</v>
      </c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50"/>
      <c r="Z309" s="50"/>
      <c r="AA309" s="50"/>
      <c r="AB309" s="50"/>
    </row>
    <row r="310" spans="1:28" ht="39.950000000000003" customHeight="1" x14ac:dyDescent="0.25">
      <c r="A310" s="69"/>
      <c r="B310" s="66"/>
      <c r="C310" s="37">
        <v>307</v>
      </c>
      <c r="D310" s="63"/>
      <c r="E310" s="42" t="s">
        <v>91</v>
      </c>
      <c r="F310" s="43" t="s">
        <v>38</v>
      </c>
      <c r="G310" s="43" t="s">
        <v>29</v>
      </c>
      <c r="H310" s="43" t="s">
        <v>30</v>
      </c>
      <c r="I310" s="41">
        <v>130.96</v>
      </c>
      <c r="J310" s="16">
        <v>0</v>
      </c>
      <c r="K310" s="21">
        <f t="shared" si="7"/>
        <v>0</v>
      </c>
      <c r="L310" s="22" t="str">
        <f t="shared" si="8"/>
        <v>OK</v>
      </c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50"/>
      <c r="Z310" s="50"/>
      <c r="AA310" s="50"/>
      <c r="AB310" s="50"/>
    </row>
    <row r="311" spans="1:28" ht="39.950000000000003" customHeight="1" x14ac:dyDescent="0.25">
      <c r="A311" s="69"/>
      <c r="B311" s="66"/>
      <c r="C311" s="37">
        <v>308</v>
      </c>
      <c r="D311" s="63"/>
      <c r="E311" s="42" t="s">
        <v>92</v>
      </c>
      <c r="F311" s="43" t="s">
        <v>38</v>
      </c>
      <c r="G311" s="43" t="s">
        <v>29</v>
      </c>
      <c r="H311" s="43" t="s">
        <v>30</v>
      </c>
      <c r="I311" s="41">
        <v>23.48</v>
      </c>
      <c r="J311" s="16">
        <v>0</v>
      </c>
      <c r="K311" s="21">
        <f t="shared" si="7"/>
        <v>0</v>
      </c>
      <c r="L311" s="22" t="str">
        <f t="shared" si="8"/>
        <v>OK</v>
      </c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50"/>
      <c r="Z311" s="50"/>
      <c r="AA311" s="50"/>
      <c r="AB311" s="50"/>
    </row>
    <row r="312" spans="1:28" ht="39.950000000000003" customHeight="1" x14ac:dyDescent="0.25">
      <c r="A312" s="70"/>
      <c r="B312" s="67"/>
      <c r="C312" s="37">
        <v>309</v>
      </c>
      <c r="D312" s="64"/>
      <c r="E312" s="42" t="s">
        <v>95</v>
      </c>
      <c r="F312" s="43" t="s">
        <v>126</v>
      </c>
      <c r="G312" s="43" t="s">
        <v>29</v>
      </c>
      <c r="H312" s="43" t="s">
        <v>30</v>
      </c>
      <c r="I312" s="41">
        <v>237.67</v>
      </c>
      <c r="J312" s="16">
        <v>0</v>
      </c>
      <c r="K312" s="21">
        <f t="shared" si="7"/>
        <v>0</v>
      </c>
      <c r="L312" s="22" t="str">
        <f t="shared" si="8"/>
        <v>OK</v>
      </c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50"/>
      <c r="Z312" s="50"/>
      <c r="AA312" s="50"/>
      <c r="AB312" s="50"/>
    </row>
    <row r="313" spans="1:28" ht="39.950000000000003" customHeight="1" x14ac:dyDescent="0.25">
      <c r="A313" s="68" t="s">
        <v>148</v>
      </c>
      <c r="B313" s="65">
        <v>9</v>
      </c>
      <c r="C313" s="37">
        <v>310</v>
      </c>
      <c r="D313" s="62" t="s">
        <v>124</v>
      </c>
      <c r="E313" s="42" t="s">
        <v>28</v>
      </c>
      <c r="F313" s="43" t="s">
        <v>126</v>
      </c>
      <c r="G313" s="43" t="s">
        <v>29</v>
      </c>
      <c r="H313" s="43" t="s">
        <v>30</v>
      </c>
      <c r="I313" s="41">
        <v>238.58</v>
      </c>
      <c r="J313" s="16">
        <v>12</v>
      </c>
      <c r="K313" s="21">
        <f t="shared" ref="K313:K354" si="9">J313-(SUM(M313:AB313))</f>
        <v>12</v>
      </c>
      <c r="L313" s="22" t="str">
        <f t="shared" si="8"/>
        <v>OK</v>
      </c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50"/>
      <c r="Z313" s="50"/>
      <c r="AA313" s="50"/>
      <c r="AB313" s="50"/>
    </row>
    <row r="314" spans="1:28" ht="39.950000000000003" customHeight="1" x14ac:dyDescent="0.25">
      <c r="A314" s="69"/>
      <c r="B314" s="66"/>
      <c r="C314" s="37">
        <v>311</v>
      </c>
      <c r="D314" s="63"/>
      <c r="E314" s="42" t="s">
        <v>31</v>
      </c>
      <c r="F314" s="43" t="s">
        <v>32</v>
      </c>
      <c r="G314" s="43" t="s">
        <v>29</v>
      </c>
      <c r="H314" s="43" t="s">
        <v>30</v>
      </c>
      <c r="I314" s="41">
        <v>19.079999999999998</v>
      </c>
      <c r="J314" s="16">
        <v>500</v>
      </c>
      <c r="K314" s="21">
        <f t="shared" si="9"/>
        <v>500</v>
      </c>
      <c r="L314" s="22" t="str">
        <f t="shared" si="8"/>
        <v>OK</v>
      </c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50"/>
      <c r="Z314" s="50"/>
      <c r="AA314" s="50"/>
      <c r="AB314" s="50"/>
    </row>
    <row r="315" spans="1:28" ht="39.950000000000003" customHeight="1" x14ac:dyDescent="0.25">
      <c r="A315" s="69"/>
      <c r="B315" s="66"/>
      <c r="C315" s="37">
        <v>312</v>
      </c>
      <c r="D315" s="63"/>
      <c r="E315" s="42" t="s">
        <v>33</v>
      </c>
      <c r="F315" s="43" t="s">
        <v>126</v>
      </c>
      <c r="G315" s="43" t="s">
        <v>29</v>
      </c>
      <c r="H315" s="43" t="s">
        <v>30</v>
      </c>
      <c r="I315" s="41">
        <v>30.53</v>
      </c>
      <c r="J315" s="16">
        <v>100</v>
      </c>
      <c r="K315" s="21">
        <f t="shared" si="9"/>
        <v>100</v>
      </c>
      <c r="L315" s="22" t="str">
        <f t="shared" si="8"/>
        <v>OK</v>
      </c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50"/>
      <c r="Z315" s="50"/>
      <c r="AA315" s="50"/>
      <c r="AB315" s="50"/>
    </row>
    <row r="316" spans="1:28" ht="39.950000000000003" customHeight="1" x14ac:dyDescent="0.25">
      <c r="A316" s="69"/>
      <c r="B316" s="66"/>
      <c r="C316" s="37">
        <v>313</v>
      </c>
      <c r="D316" s="63"/>
      <c r="E316" s="42" t="s">
        <v>34</v>
      </c>
      <c r="F316" s="43" t="s">
        <v>126</v>
      </c>
      <c r="G316" s="43" t="s">
        <v>35</v>
      </c>
      <c r="H316" s="43" t="s">
        <v>30</v>
      </c>
      <c r="I316" s="41">
        <v>49.62</v>
      </c>
      <c r="J316" s="16">
        <v>200</v>
      </c>
      <c r="K316" s="21">
        <f t="shared" si="9"/>
        <v>200</v>
      </c>
      <c r="L316" s="22" t="str">
        <f t="shared" si="8"/>
        <v>OK</v>
      </c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50"/>
      <c r="Z316" s="50"/>
      <c r="AA316" s="50"/>
      <c r="AB316" s="50"/>
    </row>
    <row r="317" spans="1:28" ht="39.950000000000003" customHeight="1" x14ac:dyDescent="0.25">
      <c r="A317" s="69"/>
      <c r="B317" s="66"/>
      <c r="C317" s="37">
        <v>314</v>
      </c>
      <c r="D317" s="63"/>
      <c r="E317" s="42" t="s">
        <v>36</v>
      </c>
      <c r="F317" s="43" t="s">
        <v>126</v>
      </c>
      <c r="G317" s="43" t="s">
        <v>37</v>
      </c>
      <c r="H317" s="43" t="s">
        <v>30</v>
      </c>
      <c r="I317" s="41">
        <v>71.569999999999993</v>
      </c>
      <c r="J317" s="16">
        <v>200</v>
      </c>
      <c r="K317" s="21">
        <f t="shared" si="9"/>
        <v>200</v>
      </c>
      <c r="L317" s="22" t="str">
        <f t="shared" si="8"/>
        <v>OK</v>
      </c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50"/>
      <c r="Z317" s="50"/>
      <c r="AA317" s="50"/>
      <c r="AB317" s="50"/>
    </row>
    <row r="318" spans="1:28" ht="39.950000000000003" customHeight="1" x14ac:dyDescent="0.25">
      <c r="A318" s="69"/>
      <c r="B318" s="66"/>
      <c r="C318" s="37">
        <v>315</v>
      </c>
      <c r="D318" s="63"/>
      <c r="E318" s="42" t="s">
        <v>128</v>
      </c>
      <c r="F318" s="43" t="s">
        <v>126</v>
      </c>
      <c r="G318" s="43" t="s">
        <v>29</v>
      </c>
      <c r="H318" s="43" t="s">
        <v>30</v>
      </c>
      <c r="I318" s="41">
        <v>6.28</v>
      </c>
      <c r="J318" s="16">
        <v>600</v>
      </c>
      <c r="K318" s="21">
        <f t="shared" si="9"/>
        <v>600</v>
      </c>
      <c r="L318" s="22" t="str">
        <f t="shared" si="8"/>
        <v>OK</v>
      </c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50"/>
      <c r="Z318" s="50"/>
      <c r="AA318" s="50"/>
      <c r="AB318" s="50"/>
    </row>
    <row r="319" spans="1:28" ht="39.950000000000003" customHeight="1" x14ac:dyDescent="0.25">
      <c r="A319" s="69"/>
      <c r="B319" s="66"/>
      <c r="C319" s="37">
        <v>316</v>
      </c>
      <c r="D319" s="63"/>
      <c r="E319" s="42" t="s">
        <v>129</v>
      </c>
      <c r="F319" s="43" t="s">
        <v>38</v>
      </c>
      <c r="G319" s="43" t="s">
        <v>39</v>
      </c>
      <c r="H319" s="43" t="s">
        <v>30</v>
      </c>
      <c r="I319" s="41">
        <v>12.72</v>
      </c>
      <c r="J319" s="16">
        <v>3000</v>
      </c>
      <c r="K319" s="21">
        <f t="shared" si="9"/>
        <v>3000</v>
      </c>
      <c r="L319" s="22" t="str">
        <f t="shared" si="8"/>
        <v>OK</v>
      </c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50"/>
      <c r="Z319" s="50"/>
      <c r="AA319" s="50"/>
      <c r="AB319" s="50"/>
    </row>
    <row r="320" spans="1:28" ht="39.950000000000003" customHeight="1" x14ac:dyDescent="0.25">
      <c r="A320" s="69"/>
      <c r="B320" s="66"/>
      <c r="C320" s="37">
        <v>317</v>
      </c>
      <c r="D320" s="63"/>
      <c r="E320" s="42" t="s">
        <v>130</v>
      </c>
      <c r="F320" s="43" t="s">
        <v>38</v>
      </c>
      <c r="G320" s="43" t="s">
        <v>40</v>
      </c>
      <c r="H320" s="43" t="s">
        <v>30</v>
      </c>
      <c r="I320" s="41">
        <v>18.73</v>
      </c>
      <c r="J320" s="16">
        <v>3000</v>
      </c>
      <c r="K320" s="21">
        <f t="shared" si="9"/>
        <v>3000</v>
      </c>
      <c r="L320" s="22" t="str">
        <f t="shared" si="8"/>
        <v>OK</v>
      </c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50"/>
      <c r="Z320" s="50"/>
      <c r="AA320" s="50"/>
      <c r="AB320" s="50"/>
    </row>
    <row r="321" spans="1:28" ht="39.950000000000003" customHeight="1" x14ac:dyDescent="0.25">
      <c r="A321" s="69"/>
      <c r="B321" s="66"/>
      <c r="C321" s="37">
        <v>318</v>
      </c>
      <c r="D321" s="63"/>
      <c r="E321" s="42" t="s">
        <v>131</v>
      </c>
      <c r="F321" s="43" t="s">
        <v>38</v>
      </c>
      <c r="G321" s="43" t="s">
        <v>41</v>
      </c>
      <c r="H321" s="43" t="s">
        <v>30</v>
      </c>
      <c r="I321" s="41">
        <v>20.350000000000001</v>
      </c>
      <c r="J321" s="16">
        <v>200</v>
      </c>
      <c r="K321" s="21">
        <f t="shared" si="9"/>
        <v>200</v>
      </c>
      <c r="L321" s="22" t="str">
        <f t="shared" si="8"/>
        <v>OK</v>
      </c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50"/>
      <c r="Z321" s="50"/>
      <c r="AA321" s="50"/>
      <c r="AB321" s="50"/>
    </row>
    <row r="322" spans="1:28" ht="39.950000000000003" customHeight="1" x14ac:dyDescent="0.25">
      <c r="A322" s="69"/>
      <c r="B322" s="66"/>
      <c r="C322" s="37">
        <v>319</v>
      </c>
      <c r="D322" s="63"/>
      <c r="E322" s="42" t="s">
        <v>42</v>
      </c>
      <c r="F322" s="43" t="s">
        <v>11</v>
      </c>
      <c r="G322" s="43" t="s">
        <v>29</v>
      </c>
      <c r="H322" s="43" t="s">
        <v>30</v>
      </c>
      <c r="I322" s="41">
        <v>70.88</v>
      </c>
      <c r="J322" s="16">
        <v>20</v>
      </c>
      <c r="K322" s="21">
        <f t="shared" si="9"/>
        <v>20</v>
      </c>
      <c r="L322" s="22" t="str">
        <f t="shared" si="8"/>
        <v>OK</v>
      </c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50"/>
      <c r="Z322" s="50"/>
      <c r="AA322" s="50"/>
      <c r="AB322" s="50"/>
    </row>
    <row r="323" spans="1:28" ht="39.950000000000003" customHeight="1" x14ac:dyDescent="0.25">
      <c r="A323" s="69"/>
      <c r="B323" s="66"/>
      <c r="C323" s="37">
        <v>320</v>
      </c>
      <c r="D323" s="63"/>
      <c r="E323" s="42" t="s">
        <v>43</v>
      </c>
      <c r="F323" s="43" t="s">
        <v>44</v>
      </c>
      <c r="G323" s="43" t="s">
        <v>29</v>
      </c>
      <c r="H323" s="43" t="s">
        <v>30</v>
      </c>
      <c r="I323" s="41">
        <v>25.35</v>
      </c>
      <c r="J323" s="16">
        <v>100</v>
      </c>
      <c r="K323" s="21">
        <f t="shared" si="9"/>
        <v>100</v>
      </c>
      <c r="L323" s="22" t="str">
        <f t="shared" si="8"/>
        <v>OK</v>
      </c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50"/>
      <c r="Z323" s="50"/>
      <c r="AA323" s="50"/>
      <c r="AB323" s="50"/>
    </row>
    <row r="324" spans="1:28" ht="39.950000000000003" customHeight="1" x14ac:dyDescent="0.25">
      <c r="A324" s="69"/>
      <c r="B324" s="66"/>
      <c r="C324" s="37">
        <v>321</v>
      </c>
      <c r="D324" s="63"/>
      <c r="E324" s="42" t="s">
        <v>45</v>
      </c>
      <c r="F324" s="43" t="s">
        <v>38</v>
      </c>
      <c r="G324" s="43" t="s">
        <v>46</v>
      </c>
      <c r="H324" s="43" t="s">
        <v>30</v>
      </c>
      <c r="I324" s="41">
        <v>32.64</v>
      </c>
      <c r="J324" s="16">
        <v>200</v>
      </c>
      <c r="K324" s="21">
        <f t="shared" si="9"/>
        <v>200</v>
      </c>
      <c r="L324" s="22" t="str">
        <f t="shared" si="8"/>
        <v>OK</v>
      </c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50"/>
      <c r="Z324" s="50"/>
      <c r="AA324" s="50"/>
      <c r="AB324" s="50"/>
    </row>
    <row r="325" spans="1:28" ht="39.950000000000003" customHeight="1" x14ac:dyDescent="0.25">
      <c r="A325" s="69"/>
      <c r="B325" s="66"/>
      <c r="C325" s="37">
        <v>322</v>
      </c>
      <c r="D325" s="63"/>
      <c r="E325" s="42" t="s">
        <v>47</v>
      </c>
      <c r="F325" s="43" t="s">
        <v>38</v>
      </c>
      <c r="G325" s="43" t="s">
        <v>48</v>
      </c>
      <c r="H325" s="43" t="s">
        <v>30</v>
      </c>
      <c r="I325" s="41">
        <v>25.76</v>
      </c>
      <c r="J325" s="16">
        <v>200</v>
      </c>
      <c r="K325" s="21">
        <f t="shared" si="9"/>
        <v>200</v>
      </c>
      <c r="L325" s="22" t="str">
        <f t="shared" si="8"/>
        <v>OK</v>
      </c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50"/>
      <c r="Z325" s="50"/>
      <c r="AA325" s="50"/>
      <c r="AB325" s="50"/>
    </row>
    <row r="326" spans="1:28" ht="39.950000000000003" customHeight="1" x14ac:dyDescent="0.25">
      <c r="A326" s="69"/>
      <c r="B326" s="66"/>
      <c r="C326" s="37">
        <v>323</v>
      </c>
      <c r="D326" s="63"/>
      <c r="E326" s="42" t="s">
        <v>49</v>
      </c>
      <c r="F326" s="43" t="s">
        <v>38</v>
      </c>
      <c r="G326" s="43" t="s">
        <v>50</v>
      </c>
      <c r="H326" s="43" t="s">
        <v>30</v>
      </c>
      <c r="I326" s="41">
        <v>18.329999999999998</v>
      </c>
      <c r="J326" s="16">
        <v>200</v>
      </c>
      <c r="K326" s="21">
        <f t="shared" si="9"/>
        <v>200</v>
      </c>
      <c r="L326" s="22" t="str">
        <f t="shared" si="8"/>
        <v>OK</v>
      </c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50"/>
      <c r="Z326" s="50"/>
      <c r="AA326" s="50"/>
      <c r="AB326" s="50"/>
    </row>
    <row r="327" spans="1:28" ht="39.950000000000003" customHeight="1" x14ac:dyDescent="0.25">
      <c r="A327" s="69"/>
      <c r="B327" s="66"/>
      <c r="C327" s="37">
        <v>324</v>
      </c>
      <c r="D327" s="63"/>
      <c r="E327" s="42" t="s">
        <v>51</v>
      </c>
      <c r="F327" s="43" t="s">
        <v>38</v>
      </c>
      <c r="G327" s="43" t="s">
        <v>52</v>
      </c>
      <c r="H327" s="43" t="s">
        <v>30</v>
      </c>
      <c r="I327" s="41">
        <v>229.33</v>
      </c>
      <c r="J327" s="16">
        <v>50</v>
      </c>
      <c r="K327" s="21">
        <f t="shared" si="9"/>
        <v>50</v>
      </c>
      <c r="L327" s="22" t="str">
        <f t="shared" si="8"/>
        <v>OK</v>
      </c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50"/>
      <c r="Z327" s="50"/>
      <c r="AA327" s="50"/>
      <c r="AB327" s="50"/>
    </row>
    <row r="328" spans="1:28" ht="39.950000000000003" customHeight="1" x14ac:dyDescent="0.25">
      <c r="A328" s="69"/>
      <c r="B328" s="66"/>
      <c r="C328" s="37">
        <v>325</v>
      </c>
      <c r="D328" s="63"/>
      <c r="E328" s="42" t="s">
        <v>53</v>
      </c>
      <c r="F328" s="43" t="s">
        <v>38</v>
      </c>
      <c r="G328" s="43" t="s">
        <v>54</v>
      </c>
      <c r="H328" s="43" t="s">
        <v>30</v>
      </c>
      <c r="I328" s="41">
        <v>250.37</v>
      </c>
      <c r="J328" s="16">
        <v>50</v>
      </c>
      <c r="K328" s="21">
        <f t="shared" si="9"/>
        <v>50</v>
      </c>
      <c r="L328" s="22" t="str">
        <f t="shared" si="8"/>
        <v>OK</v>
      </c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50"/>
      <c r="Z328" s="50"/>
      <c r="AA328" s="50"/>
      <c r="AB328" s="50"/>
    </row>
    <row r="329" spans="1:28" ht="39.950000000000003" customHeight="1" x14ac:dyDescent="0.25">
      <c r="A329" s="69"/>
      <c r="B329" s="66"/>
      <c r="C329" s="37">
        <v>326</v>
      </c>
      <c r="D329" s="63"/>
      <c r="E329" s="42" t="s">
        <v>55</v>
      </c>
      <c r="F329" s="43" t="s">
        <v>38</v>
      </c>
      <c r="G329" s="43" t="s">
        <v>96</v>
      </c>
      <c r="H329" s="43" t="s">
        <v>30</v>
      </c>
      <c r="I329" s="41">
        <v>82.53</v>
      </c>
      <c r="J329" s="16">
        <v>200</v>
      </c>
      <c r="K329" s="21">
        <f t="shared" si="9"/>
        <v>200</v>
      </c>
      <c r="L329" s="22" t="str">
        <f t="shared" si="8"/>
        <v>OK</v>
      </c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50"/>
      <c r="Z329" s="50"/>
      <c r="AA329" s="50"/>
      <c r="AB329" s="50"/>
    </row>
    <row r="330" spans="1:28" ht="39.950000000000003" customHeight="1" x14ac:dyDescent="0.25">
      <c r="A330" s="69"/>
      <c r="B330" s="66"/>
      <c r="C330" s="37">
        <v>327</v>
      </c>
      <c r="D330" s="63"/>
      <c r="E330" s="42" t="s">
        <v>57</v>
      </c>
      <c r="F330" s="43" t="s">
        <v>38</v>
      </c>
      <c r="G330" s="43" t="s">
        <v>97</v>
      </c>
      <c r="H330" s="43" t="s">
        <v>30</v>
      </c>
      <c r="I330" s="41">
        <v>31.65</v>
      </c>
      <c r="J330" s="16">
        <v>200</v>
      </c>
      <c r="K330" s="21">
        <f t="shared" si="9"/>
        <v>200</v>
      </c>
      <c r="L330" s="22" t="str">
        <f t="shared" si="8"/>
        <v>OK</v>
      </c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50"/>
      <c r="Z330" s="50"/>
      <c r="AA330" s="50"/>
      <c r="AB330" s="50"/>
    </row>
    <row r="331" spans="1:28" ht="39.950000000000003" customHeight="1" x14ac:dyDescent="0.25">
      <c r="A331" s="69"/>
      <c r="B331" s="66"/>
      <c r="C331" s="37">
        <v>328</v>
      </c>
      <c r="D331" s="63"/>
      <c r="E331" s="42" t="s">
        <v>59</v>
      </c>
      <c r="F331" s="43" t="s">
        <v>38</v>
      </c>
      <c r="G331" s="43" t="s">
        <v>60</v>
      </c>
      <c r="H331" s="43" t="s">
        <v>30</v>
      </c>
      <c r="I331" s="41">
        <v>70.91</v>
      </c>
      <c r="J331" s="16">
        <v>100</v>
      </c>
      <c r="K331" s="21">
        <f t="shared" si="9"/>
        <v>100</v>
      </c>
      <c r="L331" s="22" t="str">
        <f t="shared" si="8"/>
        <v>OK</v>
      </c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50"/>
      <c r="Z331" s="50"/>
      <c r="AA331" s="50"/>
      <c r="AB331" s="50"/>
    </row>
    <row r="332" spans="1:28" ht="39.950000000000003" customHeight="1" x14ac:dyDescent="0.25">
      <c r="A332" s="69"/>
      <c r="B332" s="66"/>
      <c r="C332" s="37">
        <v>329</v>
      </c>
      <c r="D332" s="63"/>
      <c r="E332" s="42" t="s">
        <v>61</v>
      </c>
      <c r="F332" s="43" t="s">
        <v>38</v>
      </c>
      <c r="G332" s="43" t="s">
        <v>62</v>
      </c>
      <c r="H332" s="43" t="s">
        <v>30</v>
      </c>
      <c r="I332" s="41">
        <v>118.78</v>
      </c>
      <c r="J332" s="16">
        <v>50</v>
      </c>
      <c r="K332" s="21">
        <f t="shared" si="9"/>
        <v>50</v>
      </c>
      <c r="L332" s="22" t="str">
        <f t="shared" si="8"/>
        <v>OK</v>
      </c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50"/>
      <c r="Z332" s="50"/>
      <c r="AA332" s="50"/>
      <c r="AB332" s="50"/>
    </row>
    <row r="333" spans="1:28" ht="39.950000000000003" customHeight="1" x14ac:dyDescent="0.25">
      <c r="A333" s="69"/>
      <c r="B333" s="66"/>
      <c r="C333" s="37">
        <v>330</v>
      </c>
      <c r="D333" s="63"/>
      <c r="E333" s="42" t="s">
        <v>65</v>
      </c>
      <c r="F333" s="43" t="s">
        <v>126</v>
      </c>
      <c r="G333" s="43" t="s">
        <v>64</v>
      </c>
      <c r="H333" s="43" t="s">
        <v>30</v>
      </c>
      <c r="I333" s="41">
        <v>667.31</v>
      </c>
      <c r="J333" s="16">
        <v>4</v>
      </c>
      <c r="K333" s="21">
        <f t="shared" si="9"/>
        <v>4</v>
      </c>
      <c r="L333" s="22" t="str">
        <f t="shared" si="8"/>
        <v>OK</v>
      </c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50"/>
      <c r="Z333" s="50"/>
      <c r="AA333" s="50"/>
      <c r="AB333" s="50"/>
    </row>
    <row r="334" spans="1:28" ht="39.950000000000003" customHeight="1" x14ac:dyDescent="0.25">
      <c r="A334" s="69"/>
      <c r="B334" s="66"/>
      <c r="C334" s="37">
        <v>331</v>
      </c>
      <c r="D334" s="63"/>
      <c r="E334" s="42" t="s">
        <v>66</v>
      </c>
      <c r="F334" s="43" t="s">
        <v>126</v>
      </c>
      <c r="G334" s="43" t="s">
        <v>67</v>
      </c>
      <c r="H334" s="43" t="s">
        <v>30</v>
      </c>
      <c r="I334" s="41">
        <v>180.17</v>
      </c>
      <c r="J334" s="16">
        <v>4</v>
      </c>
      <c r="K334" s="21">
        <f t="shared" si="9"/>
        <v>4</v>
      </c>
      <c r="L334" s="22" t="str">
        <f t="shared" si="8"/>
        <v>OK</v>
      </c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50"/>
      <c r="Z334" s="50"/>
      <c r="AA334" s="50"/>
      <c r="AB334" s="50"/>
    </row>
    <row r="335" spans="1:28" ht="39.950000000000003" customHeight="1" x14ac:dyDescent="0.25">
      <c r="A335" s="69"/>
      <c r="B335" s="66"/>
      <c r="C335" s="37">
        <v>332</v>
      </c>
      <c r="D335" s="63"/>
      <c r="E335" s="42" t="s">
        <v>68</v>
      </c>
      <c r="F335" s="43" t="s">
        <v>126</v>
      </c>
      <c r="G335" s="43" t="s">
        <v>69</v>
      </c>
      <c r="H335" s="43" t="s">
        <v>30</v>
      </c>
      <c r="I335" s="41">
        <v>827.52</v>
      </c>
      <c r="J335" s="16">
        <v>2</v>
      </c>
      <c r="K335" s="21">
        <f t="shared" si="9"/>
        <v>2</v>
      </c>
      <c r="L335" s="22" t="str">
        <f t="shared" si="8"/>
        <v>OK</v>
      </c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50"/>
      <c r="Z335" s="50"/>
      <c r="AA335" s="50"/>
      <c r="AB335" s="50"/>
    </row>
    <row r="336" spans="1:28" ht="39.950000000000003" customHeight="1" x14ac:dyDescent="0.25">
      <c r="A336" s="69"/>
      <c r="B336" s="66"/>
      <c r="C336" s="37">
        <v>333</v>
      </c>
      <c r="D336" s="63"/>
      <c r="E336" s="42" t="s">
        <v>70</v>
      </c>
      <c r="F336" s="43" t="s">
        <v>126</v>
      </c>
      <c r="G336" s="43" t="s">
        <v>29</v>
      </c>
      <c r="H336" s="43" t="s">
        <v>30</v>
      </c>
      <c r="I336" s="41">
        <v>413.48</v>
      </c>
      <c r="J336" s="16">
        <v>4</v>
      </c>
      <c r="K336" s="21">
        <f t="shared" si="9"/>
        <v>4</v>
      </c>
      <c r="L336" s="22" t="str">
        <f t="shared" si="8"/>
        <v>OK</v>
      </c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50"/>
      <c r="Z336" s="50"/>
      <c r="AA336" s="50"/>
      <c r="AB336" s="50"/>
    </row>
    <row r="337" spans="1:28" ht="39.950000000000003" customHeight="1" x14ac:dyDescent="0.25">
      <c r="A337" s="69"/>
      <c r="B337" s="66"/>
      <c r="C337" s="37">
        <v>334</v>
      </c>
      <c r="D337" s="63"/>
      <c r="E337" s="42" t="s">
        <v>71</v>
      </c>
      <c r="F337" s="43" t="s">
        <v>126</v>
      </c>
      <c r="G337" s="43" t="s">
        <v>72</v>
      </c>
      <c r="H337" s="43" t="s">
        <v>30</v>
      </c>
      <c r="I337" s="41">
        <v>157.21</v>
      </c>
      <c r="J337" s="16">
        <v>4</v>
      </c>
      <c r="K337" s="21">
        <f t="shared" si="9"/>
        <v>4</v>
      </c>
      <c r="L337" s="22" t="str">
        <f t="shared" si="8"/>
        <v>OK</v>
      </c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50"/>
      <c r="Z337" s="50"/>
      <c r="AA337" s="50"/>
      <c r="AB337" s="50"/>
    </row>
    <row r="338" spans="1:28" ht="39.950000000000003" customHeight="1" x14ac:dyDescent="0.25">
      <c r="A338" s="69"/>
      <c r="B338" s="66"/>
      <c r="C338" s="37">
        <v>335</v>
      </c>
      <c r="D338" s="63"/>
      <c r="E338" s="42" t="s">
        <v>73</v>
      </c>
      <c r="F338" s="43" t="s">
        <v>126</v>
      </c>
      <c r="G338" s="43" t="s">
        <v>74</v>
      </c>
      <c r="H338" s="43" t="s">
        <v>30</v>
      </c>
      <c r="I338" s="41">
        <v>916.17</v>
      </c>
      <c r="J338" s="16">
        <v>4</v>
      </c>
      <c r="K338" s="21">
        <f t="shared" si="9"/>
        <v>4</v>
      </c>
      <c r="L338" s="22" t="str">
        <f t="shared" si="8"/>
        <v>OK</v>
      </c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50"/>
      <c r="Z338" s="50"/>
      <c r="AA338" s="50"/>
      <c r="AB338" s="50"/>
    </row>
    <row r="339" spans="1:28" ht="39.950000000000003" customHeight="1" x14ac:dyDescent="0.25">
      <c r="A339" s="69"/>
      <c r="B339" s="66"/>
      <c r="C339" s="37">
        <v>336</v>
      </c>
      <c r="D339" s="63"/>
      <c r="E339" s="42" t="s">
        <v>75</v>
      </c>
      <c r="F339" s="43" t="s">
        <v>126</v>
      </c>
      <c r="G339" s="43" t="s">
        <v>76</v>
      </c>
      <c r="H339" s="43" t="s">
        <v>30</v>
      </c>
      <c r="I339" s="41">
        <v>1278.82</v>
      </c>
      <c r="J339" s="16">
        <v>4</v>
      </c>
      <c r="K339" s="21">
        <f t="shared" si="9"/>
        <v>4</v>
      </c>
      <c r="L339" s="22" t="str">
        <f t="shared" si="8"/>
        <v>OK</v>
      </c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50"/>
      <c r="Z339" s="50"/>
      <c r="AA339" s="50"/>
      <c r="AB339" s="50"/>
    </row>
    <row r="340" spans="1:28" ht="39.950000000000003" customHeight="1" x14ac:dyDescent="0.25">
      <c r="A340" s="69"/>
      <c r="B340" s="66"/>
      <c r="C340" s="37">
        <v>337</v>
      </c>
      <c r="D340" s="63"/>
      <c r="E340" s="42" t="s">
        <v>77</v>
      </c>
      <c r="F340" s="43" t="s">
        <v>126</v>
      </c>
      <c r="G340" s="43" t="s">
        <v>29</v>
      </c>
      <c r="H340" s="43" t="s">
        <v>30</v>
      </c>
      <c r="I340" s="41">
        <v>684.04</v>
      </c>
      <c r="J340" s="16">
        <v>4</v>
      </c>
      <c r="K340" s="21">
        <f t="shared" si="9"/>
        <v>4</v>
      </c>
      <c r="L340" s="22" t="str">
        <f t="shared" si="8"/>
        <v>OK</v>
      </c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50"/>
      <c r="Z340" s="50"/>
      <c r="AA340" s="50"/>
      <c r="AB340" s="50"/>
    </row>
    <row r="341" spans="1:28" ht="39.950000000000003" customHeight="1" x14ac:dyDescent="0.25">
      <c r="A341" s="69"/>
      <c r="B341" s="66"/>
      <c r="C341" s="37">
        <v>338</v>
      </c>
      <c r="D341" s="63"/>
      <c r="E341" s="42" t="s">
        <v>78</v>
      </c>
      <c r="F341" s="43" t="s">
        <v>126</v>
      </c>
      <c r="G341" s="43" t="s">
        <v>29</v>
      </c>
      <c r="H341" s="43" t="s">
        <v>30</v>
      </c>
      <c r="I341" s="41">
        <v>1291.77</v>
      </c>
      <c r="J341" s="16">
        <v>2</v>
      </c>
      <c r="K341" s="21">
        <f t="shared" si="9"/>
        <v>2</v>
      </c>
      <c r="L341" s="22" t="str">
        <f t="shared" si="8"/>
        <v>OK</v>
      </c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50"/>
      <c r="Z341" s="50"/>
      <c r="AA341" s="50"/>
      <c r="AB341" s="50"/>
    </row>
    <row r="342" spans="1:28" ht="39.950000000000003" customHeight="1" x14ac:dyDescent="0.25">
      <c r="A342" s="69"/>
      <c r="B342" s="66"/>
      <c r="C342" s="37">
        <v>339</v>
      </c>
      <c r="D342" s="63"/>
      <c r="E342" s="42" t="s">
        <v>79</v>
      </c>
      <c r="F342" s="43" t="s">
        <v>126</v>
      </c>
      <c r="G342" s="43" t="s">
        <v>29</v>
      </c>
      <c r="H342" s="43" t="s">
        <v>30</v>
      </c>
      <c r="I342" s="41">
        <v>85.89</v>
      </c>
      <c r="J342" s="16">
        <v>12</v>
      </c>
      <c r="K342" s="21">
        <f t="shared" si="9"/>
        <v>12</v>
      </c>
      <c r="L342" s="22" t="str">
        <f t="shared" si="8"/>
        <v>OK</v>
      </c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50"/>
      <c r="Z342" s="50"/>
      <c r="AA342" s="50"/>
      <c r="AB342" s="50"/>
    </row>
    <row r="343" spans="1:28" ht="39.950000000000003" customHeight="1" x14ac:dyDescent="0.25">
      <c r="A343" s="69"/>
      <c r="B343" s="66"/>
      <c r="C343" s="37">
        <v>340</v>
      </c>
      <c r="D343" s="63"/>
      <c r="E343" s="42" t="s">
        <v>132</v>
      </c>
      <c r="F343" s="43" t="s">
        <v>126</v>
      </c>
      <c r="G343" s="43" t="s">
        <v>29</v>
      </c>
      <c r="H343" s="43" t="s">
        <v>30</v>
      </c>
      <c r="I343" s="41">
        <v>81.319999999999993</v>
      </c>
      <c r="J343" s="16">
        <v>12</v>
      </c>
      <c r="K343" s="21">
        <f t="shared" si="9"/>
        <v>12</v>
      </c>
      <c r="L343" s="22" t="str">
        <f t="shared" si="8"/>
        <v>OK</v>
      </c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50"/>
      <c r="Z343" s="50"/>
      <c r="AA343" s="50"/>
      <c r="AB343" s="50"/>
    </row>
    <row r="344" spans="1:28" ht="39.950000000000003" customHeight="1" x14ac:dyDescent="0.25">
      <c r="A344" s="69"/>
      <c r="B344" s="66"/>
      <c r="C344" s="37">
        <v>341</v>
      </c>
      <c r="D344" s="63"/>
      <c r="E344" s="42" t="s">
        <v>134</v>
      </c>
      <c r="F344" s="43" t="s">
        <v>38</v>
      </c>
      <c r="G344" s="43" t="s">
        <v>81</v>
      </c>
      <c r="H344" s="43" t="s">
        <v>30</v>
      </c>
      <c r="I344" s="41">
        <v>23.66</v>
      </c>
      <c r="J344" s="16">
        <v>200</v>
      </c>
      <c r="K344" s="21">
        <f t="shared" si="9"/>
        <v>200</v>
      </c>
      <c r="L344" s="22" t="str">
        <f t="shared" si="8"/>
        <v>OK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50"/>
      <c r="Z344" s="50"/>
      <c r="AA344" s="50"/>
      <c r="AB344" s="50"/>
    </row>
    <row r="345" spans="1:28" ht="39.950000000000003" customHeight="1" x14ac:dyDescent="0.25">
      <c r="A345" s="69"/>
      <c r="B345" s="66"/>
      <c r="C345" s="37">
        <v>342</v>
      </c>
      <c r="D345" s="63"/>
      <c r="E345" s="42" t="s">
        <v>135</v>
      </c>
      <c r="F345" s="43" t="s">
        <v>38</v>
      </c>
      <c r="G345" s="43" t="s">
        <v>82</v>
      </c>
      <c r="H345" s="43" t="s">
        <v>30</v>
      </c>
      <c r="I345" s="41">
        <v>24.79</v>
      </c>
      <c r="J345" s="16">
        <v>200</v>
      </c>
      <c r="K345" s="21">
        <f t="shared" si="9"/>
        <v>200</v>
      </c>
      <c r="L345" s="22" t="str">
        <f t="shared" si="8"/>
        <v>OK</v>
      </c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50"/>
      <c r="Z345" s="50"/>
      <c r="AA345" s="50"/>
      <c r="AB345" s="50"/>
    </row>
    <row r="346" spans="1:28" ht="39.950000000000003" customHeight="1" x14ac:dyDescent="0.25">
      <c r="A346" s="69"/>
      <c r="B346" s="66"/>
      <c r="C346" s="37">
        <v>343</v>
      </c>
      <c r="D346" s="63"/>
      <c r="E346" s="42" t="s">
        <v>136</v>
      </c>
      <c r="F346" s="43" t="s">
        <v>38</v>
      </c>
      <c r="G346" s="43" t="s">
        <v>83</v>
      </c>
      <c r="H346" s="43" t="s">
        <v>30</v>
      </c>
      <c r="I346" s="41">
        <v>62.42</v>
      </c>
      <c r="J346" s="16">
        <v>200</v>
      </c>
      <c r="K346" s="21">
        <f t="shared" si="9"/>
        <v>200</v>
      </c>
      <c r="L346" s="22" t="str">
        <f t="shared" si="8"/>
        <v>OK</v>
      </c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50"/>
      <c r="Z346" s="50"/>
      <c r="AA346" s="50"/>
      <c r="AB346" s="50"/>
    </row>
    <row r="347" spans="1:28" ht="39.950000000000003" customHeight="1" x14ac:dyDescent="0.25">
      <c r="A347" s="69"/>
      <c r="B347" s="66"/>
      <c r="C347" s="37">
        <v>344</v>
      </c>
      <c r="D347" s="63"/>
      <c r="E347" s="42" t="s">
        <v>137</v>
      </c>
      <c r="F347" s="43" t="s">
        <v>38</v>
      </c>
      <c r="G347" s="43" t="s">
        <v>84</v>
      </c>
      <c r="H347" s="43" t="s">
        <v>30</v>
      </c>
      <c r="I347" s="41">
        <v>32.659999999999997</v>
      </c>
      <c r="J347" s="16">
        <v>200</v>
      </c>
      <c r="K347" s="21">
        <f t="shared" si="9"/>
        <v>200</v>
      </c>
      <c r="L347" s="22" t="str">
        <f t="shared" si="8"/>
        <v>OK</v>
      </c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50"/>
      <c r="Z347" s="50"/>
      <c r="AA347" s="50"/>
      <c r="AB347" s="50"/>
    </row>
    <row r="348" spans="1:28" ht="39.950000000000003" customHeight="1" x14ac:dyDescent="0.25">
      <c r="A348" s="69"/>
      <c r="B348" s="66"/>
      <c r="C348" s="37">
        <v>345</v>
      </c>
      <c r="D348" s="63"/>
      <c r="E348" s="42" t="s">
        <v>87</v>
      </c>
      <c r="F348" s="43" t="s">
        <v>126</v>
      </c>
      <c r="G348" s="43" t="s">
        <v>88</v>
      </c>
      <c r="H348" s="43" t="s">
        <v>30</v>
      </c>
      <c r="I348" s="41">
        <v>552.51</v>
      </c>
      <c r="J348" s="16">
        <v>8</v>
      </c>
      <c r="K348" s="21">
        <f t="shared" si="9"/>
        <v>8</v>
      </c>
      <c r="L348" s="22" t="str">
        <f t="shared" si="8"/>
        <v>OK</v>
      </c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50"/>
      <c r="Z348" s="50"/>
      <c r="AA348" s="50"/>
      <c r="AB348" s="50"/>
    </row>
    <row r="349" spans="1:28" ht="39.950000000000003" customHeight="1" x14ac:dyDescent="0.25">
      <c r="A349" s="69"/>
      <c r="B349" s="66"/>
      <c r="C349" s="37">
        <v>346</v>
      </c>
      <c r="D349" s="63"/>
      <c r="E349" s="42" t="s">
        <v>89</v>
      </c>
      <c r="F349" s="43" t="s">
        <v>126</v>
      </c>
      <c r="G349" s="43" t="s">
        <v>29</v>
      </c>
      <c r="H349" s="43" t="s">
        <v>30</v>
      </c>
      <c r="I349" s="41">
        <v>1097.5</v>
      </c>
      <c r="J349" s="16">
        <v>2</v>
      </c>
      <c r="K349" s="21">
        <f t="shared" si="9"/>
        <v>2</v>
      </c>
      <c r="L349" s="22" t="str">
        <f t="shared" si="8"/>
        <v>OK</v>
      </c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50"/>
      <c r="Z349" s="50"/>
      <c r="AA349" s="50"/>
      <c r="AB349" s="50"/>
    </row>
    <row r="350" spans="1:28" ht="39.950000000000003" customHeight="1" x14ac:dyDescent="0.25">
      <c r="A350" s="69"/>
      <c r="B350" s="66"/>
      <c r="C350" s="37">
        <v>347</v>
      </c>
      <c r="D350" s="63"/>
      <c r="E350" s="42" t="s">
        <v>90</v>
      </c>
      <c r="F350" s="43" t="s">
        <v>38</v>
      </c>
      <c r="G350" s="43" t="s">
        <v>29</v>
      </c>
      <c r="H350" s="43" t="s">
        <v>30</v>
      </c>
      <c r="I350" s="41">
        <v>229.04</v>
      </c>
      <c r="J350" s="16">
        <v>100</v>
      </c>
      <c r="K350" s="21">
        <f t="shared" si="9"/>
        <v>100</v>
      </c>
      <c r="L350" s="22" t="str">
        <f t="shared" si="8"/>
        <v>OK</v>
      </c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50"/>
      <c r="Z350" s="50"/>
      <c r="AA350" s="50"/>
      <c r="AB350" s="50"/>
    </row>
    <row r="351" spans="1:28" ht="39.950000000000003" customHeight="1" x14ac:dyDescent="0.25">
      <c r="A351" s="69"/>
      <c r="B351" s="66"/>
      <c r="C351" s="37">
        <v>348</v>
      </c>
      <c r="D351" s="63"/>
      <c r="E351" s="42" t="s">
        <v>91</v>
      </c>
      <c r="F351" s="43" t="s">
        <v>38</v>
      </c>
      <c r="G351" s="43" t="s">
        <v>29</v>
      </c>
      <c r="H351" s="43" t="s">
        <v>30</v>
      </c>
      <c r="I351" s="41">
        <v>128.83000000000001</v>
      </c>
      <c r="J351" s="16">
        <v>100</v>
      </c>
      <c r="K351" s="21">
        <f t="shared" si="9"/>
        <v>100</v>
      </c>
      <c r="L351" s="22" t="str">
        <f t="shared" si="8"/>
        <v>OK</v>
      </c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50"/>
      <c r="Z351" s="50"/>
      <c r="AA351" s="50"/>
      <c r="AB351" s="50"/>
    </row>
    <row r="352" spans="1:28" ht="39.950000000000003" customHeight="1" x14ac:dyDescent="0.25">
      <c r="A352" s="69"/>
      <c r="B352" s="66"/>
      <c r="C352" s="37">
        <v>349</v>
      </c>
      <c r="D352" s="63"/>
      <c r="E352" s="42" t="s">
        <v>92</v>
      </c>
      <c r="F352" s="43" t="s">
        <v>38</v>
      </c>
      <c r="G352" s="43" t="s">
        <v>93</v>
      </c>
      <c r="H352" s="43" t="s">
        <v>30</v>
      </c>
      <c r="I352" s="41">
        <v>23.1</v>
      </c>
      <c r="J352" s="16">
        <v>200</v>
      </c>
      <c r="K352" s="21">
        <f t="shared" si="9"/>
        <v>200</v>
      </c>
      <c r="L352" s="22" t="str">
        <f t="shared" si="8"/>
        <v>OK</v>
      </c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50"/>
      <c r="Z352" s="50"/>
      <c r="AA352" s="50"/>
      <c r="AB352" s="50"/>
    </row>
    <row r="353" spans="1:28" ht="39.950000000000003" customHeight="1" x14ac:dyDescent="0.25">
      <c r="A353" s="69"/>
      <c r="B353" s="66"/>
      <c r="C353" s="37">
        <v>350</v>
      </c>
      <c r="D353" s="63"/>
      <c r="E353" s="42" t="s">
        <v>94</v>
      </c>
      <c r="F353" s="43" t="s">
        <v>126</v>
      </c>
      <c r="G353" s="43" t="s">
        <v>29</v>
      </c>
      <c r="H353" s="43" t="s">
        <v>30</v>
      </c>
      <c r="I353" s="41">
        <v>213.77</v>
      </c>
      <c r="J353" s="16">
        <v>20</v>
      </c>
      <c r="K353" s="21">
        <f t="shared" si="9"/>
        <v>20</v>
      </c>
      <c r="L353" s="22" t="str">
        <f t="shared" si="8"/>
        <v>OK</v>
      </c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50"/>
      <c r="Z353" s="50"/>
      <c r="AA353" s="50"/>
      <c r="AB353" s="50"/>
    </row>
    <row r="354" spans="1:28" ht="39.950000000000003" customHeight="1" x14ac:dyDescent="0.25">
      <c r="A354" s="70"/>
      <c r="B354" s="67"/>
      <c r="C354" s="44">
        <v>351</v>
      </c>
      <c r="D354" s="64"/>
      <c r="E354" s="42" t="s">
        <v>95</v>
      </c>
      <c r="F354" s="43" t="s">
        <v>126</v>
      </c>
      <c r="G354" s="43" t="s">
        <v>29</v>
      </c>
      <c r="H354" s="43" t="s">
        <v>30</v>
      </c>
      <c r="I354" s="41">
        <v>233.81</v>
      </c>
      <c r="J354" s="16">
        <v>2</v>
      </c>
      <c r="K354" s="21">
        <f t="shared" si="9"/>
        <v>2</v>
      </c>
      <c r="L354" s="22" t="str">
        <f t="shared" si="8"/>
        <v>OK</v>
      </c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50"/>
      <c r="Z354" s="50"/>
      <c r="AA354" s="50"/>
      <c r="AB354" s="50"/>
    </row>
    <row r="355" spans="1:28" ht="24" customHeight="1" x14ac:dyDescent="0.4">
      <c r="J355" s="46">
        <f>SUM(J4:J354)</f>
        <v>10470</v>
      </c>
      <c r="M355" s="35">
        <f t="shared" ref="M355:AB355" si="10">SUMPRODUCT($I$4:$I$354,M4:M354)</f>
        <v>0</v>
      </c>
      <c r="N355" s="35">
        <f t="shared" si="10"/>
        <v>0</v>
      </c>
      <c r="O355" s="35">
        <f t="shared" si="10"/>
        <v>0</v>
      </c>
      <c r="P355" s="35">
        <f t="shared" si="10"/>
        <v>0</v>
      </c>
      <c r="Q355" s="35">
        <f t="shared" si="10"/>
        <v>0</v>
      </c>
      <c r="R355" s="35">
        <f t="shared" si="10"/>
        <v>0</v>
      </c>
      <c r="S355" s="35">
        <f t="shared" si="10"/>
        <v>0</v>
      </c>
      <c r="T355" s="35">
        <f t="shared" si="10"/>
        <v>0</v>
      </c>
      <c r="U355" s="35">
        <f t="shared" si="10"/>
        <v>0</v>
      </c>
      <c r="V355" s="35">
        <f t="shared" si="10"/>
        <v>0</v>
      </c>
      <c r="W355" s="35">
        <f t="shared" si="10"/>
        <v>0</v>
      </c>
      <c r="X355" s="35">
        <f t="shared" si="10"/>
        <v>0</v>
      </c>
      <c r="Y355" s="35">
        <f t="shared" si="10"/>
        <v>0</v>
      </c>
      <c r="Z355" s="35">
        <f t="shared" si="10"/>
        <v>0</v>
      </c>
      <c r="AA355" s="35">
        <f t="shared" si="10"/>
        <v>0</v>
      </c>
      <c r="AB355" s="35">
        <f t="shared" si="10"/>
        <v>0</v>
      </c>
    </row>
    <row r="360" spans="1:28" ht="39.950000000000003" customHeight="1" x14ac:dyDescent="0.4">
      <c r="A360" s="57"/>
      <c r="D360" s="60"/>
    </row>
    <row r="361" spans="1:28" ht="39.950000000000003" customHeight="1" x14ac:dyDescent="0.4">
      <c r="A361" s="57"/>
      <c r="D361" s="60"/>
    </row>
    <row r="362" spans="1:28" ht="39.950000000000003" customHeight="1" x14ac:dyDescent="0.4">
      <c r="A362" s="57"/>
      <c r="D362" s="60"/>
    </row>
    <row r="363" spans="1:28" ht="39.950000000000003" customHeight="1" x14ac:dyDescent="0.4">
      <c r="A363" s="57"/>
      <c r="D363" s="60"/>
    </row>
    <row r="364" spans="1:28" ht="39.950000000000003" customHeight="1" x14ac:dyDescent="0.4">
      <c r="A364" s="57"/>
      <c r="D364" s="60"/>
    </row>
    <row r="365" spans="1:28" ht="39.950000000000003" customHeight="1" x14ac:dyDescent="0.4">
      <c r="A365" s="57"/>
      <c r="D365" s="60"/>
    </row>
    <row r="366" spans="1:28" ht="39.950000000000003" customHeight="1" x14ac:dyDescent="0.4">
      <c r="A366" s="57"/>
      <c r="D366" s="60"/>
    </row>
    <row r="367" spans="1:28" ht="39.950000000000003" customHeight="1" x14ac:dyDescent="0.4">
      <c r="A367" s="57"/>
      <c r="D367" s="60"/>
    </row>
    <row r="368" spans="1:28" ht="39.950000000000003" customHeight="1" x14ac:dyDescent="0.4">
      <c r="A368" s="57"/>
      <c r="D368" s="60"/>
    </row>
    <row r="369" spans="1:9" ht="39.950000000000003" customHeight="1" x14ac:dyDescent="0.4">
      <c r="A369" s="57"/>
      <c r="D369" s="60"/>
    </row>
    <row r="370" spans="1:9" ht="39.950000000000003" customHeight="1" x14ac:dyDescent="0.4">
      <c r="A370" s="57"/>
      <c r="D370" s="60"/>
    </row>
    <row r="371" spans="1:9" ht="39.950000000000003" customHeight="1" x14ac:dyDescent="0.4">
      <c r="A371" s="57"/>
      <c r="D371" s="60"/>
    </row>
    <row r="372" spans="1:9" ht="39.950000000000003" customHeight="1" x14ac:dyDescent="0.4">
      <c r="A372" s="57"/>
      <c r="D372" s="60"/>
    </row>
    <row r="373" spans="1:9" ht="39.950000000000003" customHeight="1" x14ac:dyDescent="0.4">
      <c r="A373" s="57"/>
      <c r="D373" s="60"/>
    </row>
    <row r="374" spans="1:9" ht="39.950000000000003" customHeight="1" x14ac:dyDescent="0.4">
      <c r="A374" s="57"/>
      <c r="D374" s="60"/>
    </row>
    <row r="375" spans="1:9" ht="39.950000000000003" customHeight="1" x14ac:dyDescent="0.4">
      <c r="A375" s="57"/>
      <c r="D375" s="60"/>
    </row>
    <row r="376" spans="1:9" ht="39.950000000000003" customHeight="1" x14ac:dyDescent="0.4">
      <c r="A376" s="57"/>
      <c r="D376" s="60"/>
    </row>
    <row r="377" spans="1:9" ht="39.950000000000003" customHeight="1" x14ac:dyDescent="0.4">
      <c r="A377" s="57"/>
      <c r="D377" s="60"/>
    </row>
    <row r="379" spans="1:9" ht="39.950000000000003" customHeight="1" x14ac:dyDescent="0.4">
      <c r="A379" s="57"/>
      <c r="C379" s="3"/>
      <c r="D379" s="60"/>
      <c r="E379" s="52"/>
      <c r="F379" s="3"/>
      <c r="G379" s="3"/>
      <c r="H379" s="3"/>
      <c r="I379" s="53"/>
    </row>
    <row r="380" spans="1:9" ht="39.950000000000003" customHeight="1" x14ac:dyDescent="0.4">
      <c r="A380" s="57"/>
      <c r="C380" s="3"/>
      <c r="D380" s="60"/>
      <c r="E380" s="52"/>
      <c r="F380" s="3"/>
      <c r="G380" s="3"/>
      <c r="H380" s="3"/>
      <c r="I380" s="53"/>
    </row>
  </sheetData>
  <mergeCells count="47">
    <mergeCell ref="A49:A79"/>
    <mergeCell ref="B49:B79"/>
    <mergeCell ref="D49:D79"/>
    <mergeCell ref="V1:V2"/>
    <mergeCell ref="W1:W2"/>
    <mergeCell ref="P1:P2"/>
    <mergeCell ref="Q1:Q2"/>
    <mergeCell ref="R1:R2"/>
    <mergeCell ref="S1:S2"/>
    <mergeCell ref="T1:T2"/>
    <mergeCell ref="U1:U2"/>
    <mergeCell ref="A1:D1"/>
    <mergeCell ref="E1:I1"/>
    <mergeCell ref="J1:L1"/>
    <mergeCell ref="M1:M2"/>
    <mergeCell ref="N1:N2"/>
    <mergeCell ref="AB1:AB2"/>
    <mergeCell ref="A2:L2"/>
    <mergeCell ref="A4:A48"/>
    <mergeCell ref="B4:B48"/>
    <mergeCell ref="D4:D48"/>
    <mergeCell ref="X1:X2"/>
    <mergeCell ref="Y1:Y2"/>
    <mergeCell ref="Z1:Z2"/>
    <mergeCell ref="AA1:AA2"/>
    <mergeCell ref="O1:O2"/>
    <mergeCell ref="A80:A116"/>
    <mergeCell ref="B80:B116"/>
    <mergeCell ref="D80:D116"/>
    <mergeCell ref="A117:A158"/>
    <mergeCell ref="B117:B158"/>
    <mergeCell ref="D117:D158"/>
    <mergeCell ref="A159:A192"/>
    <mergeCell ref="B159:B192"/>
    <mergeCell ref="D159:D192"/>
    <mergeCell ref="A193:A232"/>
    <mergeCell ref="B193:B232"/>
    <mergeCell ref="D193:D232"/>
    <mergeCell ref="A313:A354"/>
    <mergeCell ref="B313:B354"/>
    <mergeCell ref="D313:D354"/>
    <mergeCell ref="A233:A270"/>
    <mergeCell ref="B233:B270"/>
    <mergeCell ref="D233:D270"/>
    <mergeCell ref="A271:A312"/>
    <mergeCell ref="B271:B312"/>
    <mergeCell ref="D271:D312"/>
  </mergeCells>
  <conditionalFormatting sqref="K4:K354">
    <cfRule type="cellIs" dxfId="7" priority="2" operator="lessThan">
      <formula>0</formula>
    </cfRule>
    <cfRule type="cellIs" dxfId="6" priority="3" operator="lessThan">
      <formula>0</formula>
    </cfRule>
  </conditionalFormatting>
  <conditionalFormatting sqref="M4:X354">
    <cfRule type="cellIs" dxfId="5" priority="5" stopIfTrue="1" operator="greaterThan">
      <formula>0</formula>
    </cfRule>
    <cfRule type="cellIs" dxfId="4" priority="6" stopIfTrue="1" operator="greaterThan">
      <formula>0</formula>
    </cfRule>
    <cfRule type="cellIs" dxfId="3" priority="7" stopIfTrue="1" operator="greaterThan">
      <formula>0</formula>
    </cfRule>
  </conditionalFormatting>
  <conditionalFormatting sqref="M4:AB354">
    <cfRule type="cellIs" dxfId="2" priority="1" operator="greaterThan">
      <formula>10</formula>
    </cfRule>
    <cfRule type="cellIs" dxfId="1" priority="4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M365"/>
  <sheetViews>
    <sheetView zoomScale="82" zoomScaleNormal="82" workbookViewId="0">
      <selection activeCell="A2" sqref="A2:M2"/>
    </sheetView>
  </sheetViews>
  <sheetFormatPr defaultColWidth="9.7109375" defaultRowHeight="39.950000000000003" customHeight="1" x14ac:dyDescent="0.25"/>
  <cols>
    <col min="1" max="1" width="9" style="1" customWidth="1"/>
    <col min="2" max="2" width="7.42578125" style="1" customWidth="1"/>
    <col min="3" max="3" width="8.85546875" style="23" customWidth="1"/>
    <col min="4" max="4" width="23" style="1" customWidth="1"/>
    <col min="5" max="5" width="52.140625" style="1" customWidth="1"/>
    <col min="6" max="6" width="12.42578125" style="1" customWidth="1"/>
    <col min="7" max="7" width="20.140625" style="1" customWidth="1"/>
    <col min="8" max="8" width="12.5703125" style="4" customWidth="1"/>
    <col min="9" max="9" width="13.28515625" style="24" customWidth="1"/>
    <col min="10" max="10" width="12.5703125" style="5" customWidth="1"/>
    <col min="11" max="12" width="16" style="2" customWidth="1"/>
    <col min="13" max="13" width="20.85546875" style="2" customWidth="1"/>
    <col min="14" max="16384" width="9.7109375" style="2"/>
  </cols>
  <sheetData>
    <row r="1" spans="1:13" ht="39.950000000000003" customHeight="1" x14ac:dyDescent="0.25">
      <c r="A1" s="83" t="s">
        <v>24</v>
      </c>
      <c r="B1" s="83"/>
      <c r="C1" s="87"/>
      <c r="D1" s="82" t="s">
        <v>127</v>
      </c>
      <c r="E1" s="83"/>
      <c r="F1" s="83"/>
      <c r="G1" s="83"/>
      <c r="H1" s="83"/>
      <c r="I1" s="83"/>
      <c r="J1" s="83"/>
      <c r="K1" s="84" t="s">
        <v>162</v>
      </c>
      <c r="L1" s="85"/>
      <c r="M1" s="86"/>
    </row>
    <row r="2" spans="1:13" ht="23.25" customHeight="1" x14ac:dyDescent="0.25">
      <c r="A2" s="89" t="s">
        <v>23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3" s="3" customFormat="1" ht="39.950000000000003" customHeight="1" x14ac:dyDescent="0.2">
      <c r="A3" s="51" t="s">
        <v>139</v>
      </c>
      <c r="B3" s="54" t="s">
        <v>22</v>
      </c>
      <c r="C3" s="54" t="s">
        <v>20</v>
      </c>
      <c r="D3" s="58" t="s">
        <v>13</v>
      </c>
      <c r="E3" s="51" t="s">
        <v>27</v>
      </c>
      <c r="F3" s="54" t="s">
        <v>3</v>
      </c>
      <c r="G3" s="51" t="s">
        <v>17</v>
      </c>
      <c r="H3" s="19" t="s">
        <v>5</v>
      </c>
      <c r="I3" s="20" t="s">
        <v>10</v>
      </c>
      <c r="J3" s="18" t="s">
        <v>4</v>
      </c>
      <c r="K3" s="26" t="s">
        <v>15</v>
      </c>
      <c r="L3" s="26" t="s">
        <v>16</v>
      </c>
      <c r="M3" s="26" t="s">
        <v>6</v>
      </c>
    </row>
    <row r="4" spans="1:13" ht="32.25" customHeight="1" x14ac:dyDescent="0.25">
      <c r="A4" s="68" t="s">
        <v>140</v>
      </c>
      <c r="B4" s="65">
        <v>1</v>
      </c>
      <c r="C4" s="37">
        <v>1</v>
      </c>
      <c r="D4" s="75" t="s">
        <v>124</v>
      </c>
      <c r="E4" s="38" t="s">
        <v>28</v>
      </c>
      <c r="F4" s="37" t="s">
        <v>126</v>
      </c>
      <c r="G4" s="37" t="s">
        <v>29</v>
      </c>
      <c r="H4" s="16">
        <f>REITORIA!J4+CEAD!J4+CEART!J4+CEFID!J4+ESAG!J4+FAED!J4+CCT!J4+CAV!J4+CEO!J4+CEAVI!J4+CESFI!J4+CERES!J4+CEPLAN!J4+CESMO!J4</f>
        <v>68</v>
      </c>
      <c r="I4" s="21">
        <f>REITORIA!J4-REITORIA!K4+CEAD!J4-CEAD!K4+CEART!J4-CEART!K4+CEFID!J4-CEFID!K4+ESAG!J4-ESAG!K4+FAED!J4-FAED!K4+CCT!J4-CCT!K4+CAV!J4-CAV!K4+CEO!J4-CEO!K4+CEAVI!J4-CEAVI!K4+CESFI!J4-CESFI!K4+CERES!J4-CERES!K4+CEPLAN!J4-CEPLAN!K4+CESMO!J4-CESMO!K4</f>
        <v>0</v>
      </c>
      <c r="J4" s="27">
        <f>H4-I4</f>
        <v>68</v>
      </c>
      <c r="K4" s="17">
        <v>161.22</v>
      </c>
      <c r="L4" s="17">
        <f>K4*H4</f>
        <v>10962.96</v>
      </c>
      <c r="M4" s="61">
        <f>K4*I4</f>
        <v>0</v>
      </c>
    </row>
    <row r="5" spans="1:13" ht="34.5" customHeight="1" x14ac:dyDescent="0.25">
      <c r="A5" s="69"/>
      <c r="B5" s="66"/>
      <c r="C5" s="37">
        <v>2</v>
      </c>
      <c r="D5" s="76"/>
      <c r="E5" s="38" t="s">
        <v>31</v>
      </c>
      <c r="F5" s="40" t="s">
        <v>32</v>
      </c>
      <c r="G5" s="40" t="s">
        <v>29</v>
      </c>
      <c r="H5" s="16">
        <f>REITORIA!J5+CEAD!J5+CEART!J5+CEFID!J5+ESAG!J5+FAED!J5+CCT!J5+CAV!J5+CEO!J5+CEAVI!J5+CESFI!J5+CERES!J5+CEPLAN!J5+CESMO!J5</f>
        <v>5800</v>
      </c>
      <c r="I5" s="21">
        <f>REITORIA!J5-REITORIA!K5+CEAD!J5-CEAD!K5+CEART!J5-CEART!K5+CEFID!J5-CEFID!K5+ESAG!J5-ESAG!K5+FAED!J5-FAED!K5+CCT!J5-CCT!K5+CAV!J5-CAV!K5+CEO!J5-CEO!K5+CEAVI!J5-CEAVI!K5+CESFI!J5-CESFI!K5+CERES!J5-CERES!K5+CEPLAN!J5-CEPLAN!K5+CESMO!J5-CESMO!K5</f>
        <v>0</v>
      </c>
      <c r="J5" s="27">
        <f t="shared" ref="J5:J68" si="0">H5-I5</f>
        <v>5800</v>
      </c>
      <c r="K5" s="17">
        <v>12.89</v>
      </c>
      <c r="L5" s="17">
        <f t="shared" ref="L5:L11" si="1">K5*H5</f>
        <v>74762</v>
      </c>
      <c r="M5" s="61">
        <f t="shared" ref="M5:M11" si="2">K5*I5</f>
        <v>0</v>
      </c>
    </row>
    <row r="6" spans="1:13" ht="30" x14ac:dyDescent="0.25">
      <c r="A6" s="69"/>
      <c r="B6" s="66"/>
      <c r="C6" s="37">
        <v>3</v>
      </c>
      <c r="D6" s="76"/>
      <c r="E6" s="38" t="s">
        <v>33</v>
      </c>
      <c r="F6" s="40" t="s">
        <v>126</v>
      </c>
      <c r="G6" s="40" t="s">
        <v>29</v>
      </c>
      <c r="H6" s="16">
        <f>REITORIA!J6+CEAD!J6+CEART!J6+CEFID!J6+ESAG!J6+FAED!J6+CCT!J6+CAV!J6+CEO!J6+CEAVI!J6+CESFI!J6+CERES!J6+CEPLAN!J6+CESMO!J6</f>
        <v>550</v>
      </c>
      <c r="I6" s="21">
        <f>REITORIA!J6-REITORIA!K6+CEAD!J6-CEAD!K6+CEART!J6-CEART!K6+CEFID!J6-CEFID!K6+ESAG!J6-ESAG!K6+FAED!J6-FAED!K6+CCT!J6-CCT!K6+CAV!J6-CAV!K6+CEO!J6-CEO!K6+CEAVI!J6-CEAVI!K6+CESFI!J6-CESFI!K6+CERES!J6-CERES!K6+CEPLAN!J6-CEPLAN!K6+CESMO!J6-CESMO!K6</f>
        <v>0</v>
      </c>
      <c r="J6" s="27">
        <f t="shared" si="0"/>
        <v>550</v>
      </c>
      <c r="K6" s="17">
        <v>20.63</v>
      </c>
      <c r="L6" s="17">
        <f t="shared" si="1"/>
        <v>11346.5</v>
      </c>
      <c r="M6" s="61">
        <f t="shared" si="2"/>
        <v>0</v>
      </c>
    </row>
    <row r="7" spans="1:13" ht="30" x14ac:dyDescent="0.25">
      <c r="A7" s="69"/>
      <c r="B7" s="66"/>
      <c r="C7" s="37">
        <v>4</v>
      </c>
      <c r="D7" s="76"/>
      <c r="E7" s="38" t="s">
        <v>34</v>
      </c>
      <c r="F7" s="40" t="s">
        <v>126</v>
      </c>
      <c r="G7" s="40" t="s">
        <v>35</v>
      </c>
      <c r="H7" s="16">
        <f>REITORIA!J7+CEAD!J7+CEART!J7+CEFID!J7+ESAG!J7+FAED!J7+CCT!J7+CAV!J7+CEO!J7+CEAVI!J7+CESFI!J7+CERES!J7+CEPLAN!J7+CESMO!J7</f>
        <v>4600</v>
      </c>
      <c r="I7" s="21">
        <f>REITORIA!J7-REITORIA!K7+CEAD!J7-CEAD!K7+CEART!J7-CEART!K7+CEFID!J7-CEFID!K7+ESAG!J7-ESAG!K7+FAED!J7-FAED!K7+CCT!J7-CCT!K7+CAV!J7-CAV!K7+CEO!J7-CEO!K7+CEAVI!J7-CEAVI!K7+CESFI!J7-CESFI!K7+CERES!J7-CERES!K7+CEPLAN!J7-CEPLAN!K7+CESMO!J7-CESMO!K7</f>
        <v>0</v>
      </c>
      <c r="J7" s="27">
        <f t="shared" si="0"/>
        <v>4600</v>
      </c>
      <c r="K7" s="17">
        <v>33.53</v>
      </c>
      <c r="L7" s="17">
        <f t="shared" si="1"/>
        <v>154238</v>
      </c>
      <c r="M7" s="61">
        <f t="shared" si="2"/>
        <v>0</v>
      </c>
    </row>
    <row r="8" spans="1:13" ht="30" x14ac:dyDescent="0.25">
      <c r="A8" s="69"/>
      <c r="B8" s="66"/>
      <c r="C8" s="37">
        <v>5</v>
      </c>
      <c r="D8" s="76"/>
      <c r="E8" s="38" t="s">
        <v>36</v>
      </c>
      <c r="F8" s="40" t="s">
        <v>126</v>
      </c>
      <c r="G8" s="40" t="s">
        <v>37</v>
      </c>
      <c r="H8" s="16">
        <f>REITORIA!J8+CEAD!J8+CEART!J8+CEFID!J8+ESAG!J8+FAED!J8+CCT!J8+CAV!J8+CEO!J8+CEAVI!J8+CESFI!J8+CERES!J8+CEPLAN!J8+CESMO!J8</f>
        <v>935</v>
      </c>
      <c r="I8" s="21">
        <f>REITORIA!J8-REITORIA!K8+CEAD!J8-CEAD!K8+CEART!J8-CEART!K8+CEFID!J8-CEFID!K8+ESAG!J8-ESAG!K8+FAED!J8-FAED!K8+CCT!J8-CCT!K8+CAV!J8-CAV!K8+CEO!J8-CEO!K8+CEAVI!J8-CEAVI!K8+CESFI!J8-CESFI!K8+CERES!J8-CERES!K8+CEPLAN!J8-CEPLAN!K8+CESMO!J8-CESMO!K8</f>
        <v>0</v>
      </c>
      <c r="J8" s="27">
        <f t="shared" si="0"/>
        <v>935</v>
      </c>
      <c r="K8" s="17">
        <v>48.36</v>
      </c>
      <c r="L8" s="17">
        <f t="shared" si="1"/>
        <v>45216.6</v>
      </c>
      <c r="M8" s="61">
        <f t="shared" si="2"/>
        <v>0</v>
      </c>
    </row>
    <row r="9" spans="1:13" ht="30" x14ac:dyDescent="0.25">
      <c r="A9" s="69"/>
      <c r="B9" s="66"/>
      <c r="C9" s="37">
        <v>6</v>
      </c>
      <c r="D9" s="76"/>
      <c r="E9" s="38" t="s">
        <v>128</v>
      </c>
      <c r="F9" s="37" t="s">
        <v>126</v>
      </c>
      <c r="G9" s="40" t="s">
        <v>29</v>
      </c>
      <c r="H9" s="16">
        <f>REITORIA!J9+CEAD!J9+CEART!J9+CEFID!J9+ESAG!J9+FAED!J9+CCT!J9+CAV!J9+CEO!J9+CEAVI!J9+CESFI!J9+CERES!J9+CEPLAN!J9+CESMO!J9</f>
        <v>4800</v>
      </c>
      <c r="I9" s="21">
        <f>REITORIA!J9-REITORIA!K9+CEAD!J9-CEAD!K9+CEART!J9-CEART!K9+CEFID!J9-CEFID!K9+ESAG!J9-ESAG!K9+FAED!J9-FAED!K9+CCT!J9-CCT!K9+CAV!J9-CAV!K9+CEO!J9-CEO!K9+CEAVI!J9-CEAVI!K9+CESFI!J9-CESFI!K9+CERES!J9-CERES!K9+CEPLAN!J9-CEPLAN!K9+CESMO!J9-CESMO!K9</f>
        <v>0</v>
      </c>
      <c r="J9" s="27">
        <f t="shared" si="0"/>
        <v>4800</v>
      </c>
      <c r="K9" s="17">
        <v>4.24</v>
      </c>
      <c r="L9" s="17">
        <f t="shared" si="1"/>
        <v>20352</v>
      </c>
      <c r="M9" s="61">
        <f t="shared" si="2"/>
        <v>0</v>
      </c>
    </row>
    <row r="10" spans="1:13" ht="30" x14ac:dyDescent="0.25">
      <c r="A10" s="69"/>
      <c r="B10" s="66"/>
      <c r="C10" s="37">
        <v>7</v>
      </c>
      <c r="D10" s="76"/>
      <c r="E10" s="42" t="s">
        <v>129</v>
      </c>
      <c r="F10" s="43" t="s">
        <v>38</v>
      </c>
      <c r="G10" s="43" t="s">
        <v>39</v>
      </c>
      <c r="H10" s="16">
        <f>REITORIA!J10+CEAD!J10+CEART!J10+CEFID!J10+ESAG!J10+FAED!J10+CCT!J10+CAV!J10+CEO!J10+CEAVI!J10+CESFI!J10+CERES!J10+CEPLAN!J10+CESMO!J10</f>
        <v>16000</v>
      </c>
      <c r="I10" s="21">
        <f>REITORIA!J10-REITORIA!K10+CEAD!J10-CEAD!K10+CEART!J10-CEART!K10+CEFID!J10-CEFID!K10+ESAG!J10-ESAG!K10+FAED!J10-FAED!K10+CCT!J10-CCT!K10+CAV!J10-CAV!K10+CEO!J10-CEO!K10+CEAVI!J10-CEAVI!K10+CESFI!J10-CESFI!K10+CERES!J10-CERES!K10+CEPLAN!J10-CEPLAN!K10+CESMO!J10-CESMO!K10</f>
        <v>0</v>
      </c>
      <c r="J10" s="27">
        <f t="shared" si="0"/>
        <v>16000</v>
      </c>
      <c r="K10" s="17">
        <v>8.59</v>
      </c>
      <c r="L10" s="17">
        <f t="shared" si="1"/>
        <v>137440</v>
      </c>
      <c r="M10" s="61">
        <f t="shared" si="2"/>
        <v>0</v>
      </c>
    </row>
    <row r="11" spans="1:13" ht="30" x14ac:dyDescent="0.25">
      <c r="A11" s="69"/>
      <c r="B11" s="66"/>
      <c r="C11" s="37">
        <v>8</v>
      </c>
      <c r="D11" s="76"/>
      <c r="E11" s="42" t="s">
        <v>130</v>
      </c>
      <c r="F11" s="43" t="s">
        <v>38</v>
      </c>
      <c r="G11" s="43" t="s">
        <v>40</v>
      </c>
      <c r="H11" s="16">
        <f>REITORIA!J11+CEAD!J11+CEART!J11+CEFID!J11+ESAG!J11+FAED!J11+CCT!J11+CAV!J11+CEO!J11+CEAVI!J11+CESFI!J11+CERES!J11+CEPLAN!J11+CESMO!J11</f>
        <v>19700</v>
      </c>
      <c r="I11" s="21">
        <f>REITORIA!J11-REITORIA!K11+CEAD!J11-CEAD!K11+CEART!J11-CEART!K11+CEFID!J11-CEFID!K11+ESAG!J11-ESAG!K11+FAED!J11-FAED!K11+CCT!J11-CCT!K11+CAV!J11-CAV!K11+CEO!J11-CEO!K11+CEAVI!J11-CEAVI!K11+CESFI!J11-CESFI!K11+CERES!J11-CERES!K11+CEPLAN!J11-CEPLAN!K11+CESMO!J11-CESMO!K11</f>
        <v>0</v>
      </c>
      <c r="J11" s="27">
        <f t="shared" si="0"/>
        <v>19700</v>
      </c>
      <c r="K11" s="17">
        <v>12.65</v>
      </c>
      <c r="L11" s="17">
        <f t="shared" si="1"/>
        <v>249205</v>
      </c>
      <c r="M11" s="61">
        <f t="shared" si="2"/>
        <v>0</v>
      </c>
    </row>
    <row r="12" spans="1:13" ht="30" x14ac:dyDescent="0.25">
      <c r="A12" s="69"/>
      <c r="B12" s="66"/>
      <c r="C12" s="37">
        <v>9</v>
      </c>
      <c r="D12" s="76"/>
      <c r="E12" s="42" t="s">
        <v>131</v>
      </c>
      <c r="F12" s="44" t="s">
        <v>38</v>
      </c>
      <c r="G12" s="43" t="s">
        <v>41</v>
      </c>
      <c r="H12" s="16">
        <f>REITORIA!J12+CEAD!J12+CEART!J12+CEFID!J12+ESAG!J12+FAED!J12+CCT!J12+CAV!J12+CEO!J12+CEAVI!J12+CESFI!J12+CERES!J12+CEPLAN!J12+CESMO!J12</f>
        <v>600</v>
      </c>
      <c r="I12" s="21">
        <f>REITORIA!J12-REITORIA!K12+CEAD!J12-CEAD!K12+CEART!J12-CEART!K12+CEFID!J12-CEFID!K12+ESAG!J12-ESAG!K12+FAED!J12-FAED!K12+CCT!J12-CCT!K12+CAV!J12-CAV!K12+CEO!J12-CEO!K12+CEAVI!J12-CEAVI!K12+CESFI!J12-CESFI!K12+CERES!J12-CERES!K12+CEPLAN!J12-CEPLAN!K12+CESMO!J12-CESMO!K12</f>
        <v>0</v>
      </c>
      <c r="J12" s="27">
        <f t="shared" si="0"/>
        <v>600</v>
      </c>
      <c r="K12" s="17">
        <v>13.75</v>
      </c>
      <c r="L12" s="17">
        <f t="shared" ref="L12:L265" si="3">K12*H12</f>
        <v>8250</v>
      </c>
      <c r="M12" s="61">
        <f t="shared" ref="M12:M265" si="4">K12*I12</f>
        <v>0</v>
      </c>
    </row>
    <row r="13" spans="1:13" ht="15" x14ac:dyDescent="0.25">
      <c r="A13" s="69"/>
      <c r="B13" s="66"/>
      <c r="C13" s="37">
        <v>10</v>
      </c>
      <c r="D13" s="76"/>
      <c r="E13" s="42" t="s">
        <v>42</v>
      </c>
      <c r="F13" s="44" t="s">
        <v>11</v>
      </c>
      <c r="G13" s="43" t="s">
        <v>29</v>
      </c>
      <c r="H13" s="16">
        <f>REITORIA!J13+CEAD!J13+CEART!J13+CEFID!J13+ESAG!J13+FAED!J13+CCT!J13+CAV!J13+CEO!J13+CEAVI!J13+CESFI!J13+CERES!J13+CEPLAN!J13+CESMO!J13</f>
        <v>470</v>
      </c>
      <c r="I13" s="21">
        <f>REITORIA!J13-REITORIA!K13+CEAD!J13-CEAD!K13+CEART!J13-CEART!K13+CEFID!J13-CEFID!K13+ESAG!J13-ESAG!K13+FAED!J13-FAED!K13+CCT!J13-CCT!K13+CAV!J13-CAV!K13+CEO!J13-CEO!K13+CEAVI!J13-CEAVI!K13+CESFI!J13-CESFI!K13+CERES!J13-CERES!K13+CEPLAN!J13-CEPLAN!K13+CESMO!J13-CESMO!K13</f>
        <v>0</v>
      </c>
      <c r="J13" s="27">
        <f t="shared" si="0"/>
        <v>470</v>
      </c>
      <c r="K13" s="17">
        <v>47.9</v>
      </c>
      <c r="L13" s="17">
        <f t="shared" si="3"/>
        <v>22513</v>
      </c>
      <c r="M13" s="61">
        <f t="shared" si="4"/>
        <v>0</v>
      </c>
    </row>
    <row r="14" spans="1:13" ht="15" x14ac:dyDescent="0.25">
      <c r="A14" s="69"/>
      <c r="B14" s="66"/>
      <c r="C14" s="37">
        <v>11</v>
      </c>
      <c r="D14" s="76"/>
      <c r="E14" s="42" t="s">
        <v>43</v>
      </c>
      <c r="F14" s="43" t="s">
        <v>44</v>
      </c>
      <c r="G14" s="43" t="s">
        <v>29</v>
      </c>
      <c r="H14" s="16">
        <f>REITORIA!J14+CEAD!J14+CEART!J14+CEFID!J14+ESAG!J14+FAED!J14+CCT!J14+CAV!J14+CEO!J14+CEAVI!J14+CESFI!J14+CERES!J14+CEPLAN!J14+CESMO!J14</f>
        <v>970</v>
      </c>
      <c r="I14" s="21">
        <f>REITORIA!J14-REITORIA!K14+CEAD!J14-CEAD!K14+CEART!J14-CEART!K14+CEFID!J14-CEFID!K14+ESAG!J14-ESAG!K14+FAED!J14-FAED!K14+CCT!J14-CCT!K14+CAV!J14-CAV!K14+CEO!J14-CEO!K14+CEAVI!J14-CEAVI!K14+CESFI!J14-CESFI!K14+CERES!J14-CERES!K14+CEPLAN!J14-CEPLAN!K14+CESMO!J14-CESMO!K14</f>
        <v>0</v>
      </c>
      <c r="J14" s="27">
        <f t="shared" si="0"/>
        <v>970</v>
      </c>
      <c r="K14" s="17">
        <v>17.13</v>
      </c>
      <c r="L14" s="17">
        <f t="shared" si="3"/>
        <v>16616.099999999999</v>
      </c>
      <c r="M14" s="61">
        <f t="shared" si="4"/>
        <v>0</v>
      </c>
    </row>
    <row r="15" spans="1:13" ht="15" x14ac:dyDescent="0.25">
      <c r="A15" s="69"/>
      <c r="B15" s="66"/>
      <c r="C15" s="37">
        <v>12</v>
      </c>
      <c r="D15" s="76"/>
      <c r="E15" s="42" t="s">
        <v>45</v>
      </c>
      <c r="F15" s="43" t="s">
        <v>38</v>
      </c>
      <c r="G15" s="43" t="s">
        <v>46</v>
      </c>
      <c r="H15" s="16">
        <f>REITORIA!J15+CEAD!J15+CEART!J15+CEFID!J15+ESAG!J15+FAED!J15+CCT!J15+CAV!J15+CEO!J15+CEAVI!J15+CESFI!J15+CERES!J15+CEPLAN!J15+CESMO!J15</f>
        <v>670</v>
      </c>
      <c r="I15" s="21">
        <f>REITORIA!J15-REITORIA!K15+CEAD!J15-CEAD!K15+CEART!J15-CEART!K15+CEFID!J15-CEFID!K15+ESAG!J15-ESAG!K15+FAED!J15-FAED!K15+CCT!J15-CCT!K15+CAV!J15-CAV!K15+CEO!J15-CEO!K15+CEAVI!J15-CEAVI!K15+CESFI!J15-CESFI!K15+CERES!J15-CERES!K15+CEPLAN!J15-CEPLAN!K15+CESMO!J15-CESMO!K15</f>
        <v>0</v>
      </c>
      <c r="J15" s="27">
        <f t="shared" si="0"/>
        <v>670</v>
      </c>
      <c r="K15" s="17">
        <v>22.06</v>
      </c>
      <c r="L15" s="17">
        <f t="shared" si="3"/>
        <v>14780.199999999999</v>
      </c>
      <c r="M15" s="61">
        <f t="shared" si="4"/>
        <v>0</v>
      </c>
    </row>
    <row r="16" spans="1:13" ht="39.950000000000003" customHeight="1" x14ac:dyDescent="0.25">
      <c r="A16" s="69"/>
      <c r="B16" s="66"/>
      <c r="C16" s="37">
        <v>13</v>
      </c>
      <c r="D16" s="76"/>
      <c r="E16" s="38" t="s">
        <v>47</v>
      </c>
      <c r="F16" s="40" t="s">
        <v>38</v>
      </c>
      <c r="G16" s="40" t="s">
        <v>48</v>
      </c>
      <c r="H16" s="16">
        <f>REITORIA!J16+CEAD!J16+CEART!J16+CEFID!J16+ESAG!J16+FAED!J16+CCT!J16+CAV!J16+CEO!J16+CEAVI!J16+CESFI!J16+CERES!J16+CEPLAN!J16+CESMO!J16</f>
        <v>800</v>
      </c>
      <c r="I16" s="21">
        <f>REITORIA!J16-REITORIA!K16+CEAD!J16-CEAD!K16+CEART!J16-CEART!K16+CEFID!J16-CEFID!K16+ESAG!J16-ESAG!K16+FAED!J16-FAED!K16+CCT!J16-CCT!K16+CAV!J16-CAV!K16+CEO!J16-CEO!K16+CEAVI!J16-CEAVI!K16+CESFI!J16-CESFI!K16+CERES!J16-CERES!K16+CEPLAN!J16-CEPLAN!K16+CESMO!J16-CESMO!K16</f>
        <v>0</v>
      </c>
      <c r="J16" s="27">
        <f t="shared" si="0"/>
        <v>800</v>
      </c>
      <c r="K16" s="17">
        <v>17.41</v>
      </c>
      <c r="L16" s="17">
        <f t="shared" si="3"/>
        <v>13928</v>
      </c>
      <c r="M16" s="61">
        <f t="shared" si="4"/>
        <v>0</v>
      </c>
    </row>
    <row r="17" spans="1:13" ht="39.950000000000003" customHeight="1" x14ac:dyDescent="0.25">
      <c r="A17" s="69"/>
      <c r="B17" s="66"/>
      <c r="C17" s="37">
        <v>14</v>
      </c>
      <c r="D17" s="76"/>
      <c r="E17" s="42" t="s">
        <v>49</v>
      </c>
      <c r="F17" s="43" t="s">
        <v>38</v>
      </c>
      <c r="G17" s="43" t="s">
        <v>50</v>
      </c>
      <c r="H17" s="16">
        <f>REITORIA!J17+CEAD!J17+CEART!J17+CEFID!J17+ESAG!J17+FAED!J17+CCT!J17+CAV!J17+CEO!J17+CEAVI!J17+CESFI!J17+CERES!J17+CEPLAN!J17+CESMO!J17</f>
        <v>700</v>
      </c>
      <c r="I17" s="21">
        <f>REITORIA!J17-REITORIA!K17+CEAD!J17-CEAD!K17+CEART!J17-CEART!K17+CEFID!J17-CEFID!K17+ESAG!J17-ESAG!K17+FAED!J17-FAED!K17+CCT!J17-CCT!K17+CAV!J17-CAV!K17+CEO!J17-CEO!K17+CEAVI!J17-CEAVI!K17+CESFI!J17-CESFI!K17+CERES!J17-CERES!K17+CEPLAN!J17-CEPLAN!K17+CESMO!J17-CESMO!K17</f>
        <v>0</v>
      </c>
      <c r="J17" s="27">
        <f t="shared" si="0"/>
        <v>700</v>
      </c>
      <c r="K17" s="17">
        <v>12.38</v>
      </c>
      <c r="L17" s="17">
        <f t="shared" si="3"/>
        <v>8666</v>
      </c>
      <c r="M17" s="61">
        <f t="shared" si="4"/>
        <v>0</v>
      </c>
    </row>
    <row r="18" spans="1:13" ht="39.950000000000003" customHeight="1" x14ac:dyDescent="0.25">
      <c r="A18" s="69"/>
      <c r="B18" s="66"/>
      <c r="C18" s="37">
        <v>15</v>
      </c>
      <c r="D18" s="76"/>
      <c r="E18" s="42" t="s">
        <v>51</v>
      </c>
      <c r="F18" s="43" t="s">
        <v>38</v>
      </c>
      <c r="G18" s="43" t="s">
        <v>52</v>
      </c>
      <c r="H18" s="16">
        <f>REITORIA!J18+CEAD!J18+CEART!J18+CEFID!J18+ESAG!J18+FAED!J18+CCT!J18+CAV!J18+CEO!J18+CEAVI!J18+CESFI!J18+CERES!J18+CEPLAN!J18+CESMO!J18</f>
        <v>350</v>
      </c>
      <c r="I18" s="21">
        <f>REITORIA!J18-REITORIA!K18+CEAD!J18-CEAD!K18+CEART!J18-CEART!K18+CEFID!J18-CEFID!K18+ESAG!J18-ESAG!K18+FAED!J18-FAED!K18+CCT!J18-CCT!K18+CAV!J18-CAV!K18+CEO!J18-CEO!K18+CEAVI!J18-CEAVI!K18+CESFI!J18-CESFI!K18+CERES!J18-CERES!K18+CEPLAN!J18-CEPLAN!K18+CESMO!J18-CESMO!K18</f>
        <v>0</v>
      </c>
      <c r="J18" s="27">
        <f t="shared" si="0"/>
        <v>350</v>
      </c>
      <c r="K18" s="17">
        <v>154.96</v>
      </c>
      <c r="L18" s="17">
        <f t="shared" si="3"/>
        <v>54236</v>
      </c>
      <c r="M18" s="61">
        <f t="shared" si="4"/>
        <v>0</v>
      </c>
    </row>
    <row r="19" spans="1:13" ht="60" customHeight="1" x14ac:dyDescent="0.25">
      <c r="A19" s="69"/>
      <c r="B19" s="66"/>
      <c r="C19" s="37">
        <v>16</v>
      </c>
      <c r="D19" s="76"/>
      <c r="E19" s="42" t="s">
        <v>53</v>
      </c>
      <c r="F19" s="43" t="s">
        <v>38</v>
      </c>
      <c r="G19" s="43" t="s">
        <v>54</v>
      </c>
      <c r="H19" s="16">
        <f>REITORIA!J19+CEAD!J19+CEART!J19+CEFID!J19+ESAG!J19+FAED!J19+CCT!J19+CAV!J19+CEO!J19+CEAVI!J19+CESFI!J19+CERES!J19+CEPLAN!J19+CESMO!J19</f>
        <v>320</v>
      </c>
      <c r="I19" s="21">
        <f>REITORIA!J19-REITORIA!K19+CEAD!J19-CEAD!K19+CEART!J19-CEART!K19+CEFID!J19-CEFID!K19+ESAG!J19-ESAG!K19+FAED!J19-FAED!K19+CCT!J19-CCT!K19+CAV!J19-CAV!K19+CEO!J19-CEO!K19+CEAVI!J19-CEAVI!K19+CESFI!J19-CESFI!K19+CERES!J19-CERES!K19+CEPLAN!J19-CEPLAN!K19+CESMO!J19-CESMO!K19</f>
        <v>0</v>
      </c>
      <c r="J19" s="27">
        <f t="shared" si="0"/>
        <v>320</v>
      </c>
      <c r="K19" s="17">
        <v>169.18</v>
      </c>
      <c r="L19" s="17">
        <f t="shared" si="3"/>
        <v>54137.600000000006</v>
      </c>
      <c r="M19" s="61">
        <f t="shared" si="4"/>
        <v>0</v>
      </c>
    </row>
    <row r="20" spans="1:13" ht="15" x14ac:dyDescent="0.25">
      <c r="A20" s="69"/>
      <c r="B20" s="66"/>
      <c r="C20" s="37">
        <v>17</v>
      </c>
      <c r="D20" s="76"/>
      <c r="E20" s="42" t="s">
        <v>55</v>
      </c>
      <c r="F20" s="43" t="s">
        <v>38</v>
      </c>
      <c r="G20" s="43" t="s">
        <v>56</v>
      </c>
      <c r="H20" s="16">
        <f>REITORIA!J20+CEAD!J20+CEART!J20+CEFID!J20+ESAG!J20+FAED!J20+CCT!J20+CAV!J20+CEO!J20+CEAVI!J20+CESFI!J20+CERES!J20+CEPLAN!J20+CESMO!J20</f>
        <v>1200</v>
      </c>
      <c r="I20" s="21">
        <f>REITORIA!J20-REITORIA!K20+CEAD!J20-CEAD!K20+CEART!J20-CEART!K20+CEFID!J20-CEFID!K20+ESAG!J20-ESAG!K20+FAED!J20-FAED!K20+CCT!J20-CCT!K20+CAV!J20-CAV!K20+CEO!J20-CEO!K20+CEAVI!J20-CEAVI!K20+CESFI!J20-CESFI!K20+CERES!J20-CERES!K20+CEPLAN!J20-CEPLAN!K20+CESMO!J20-CESMO!K20</f>
        <v>0</v>
      </c>
      <c r="J20" s="27">
        <f t="shared" si="0"/>
        <v>1200</v>
      </c>
      <c r="K20" s="17">
        <v>55.76</v>
      </c>
      <c r="L20" s="17">
        <f t="shared" si="3"/>
        <v>66912</v>
      </c>
      <c r="M20" s="61">
        <f t="shared" si="4"/>
        <v>0</v>
      </c>
    </row>
    <row r="21" spans="1:13" ht="15" x14ac:dyDescent="0.25">
      <c r="A21" s="69"/>
      <c r="B21" s="66"/>
      <c r="C21" s="37">
        <v>18</v>
      </c>
      <c r="D21" s="76"/>
      <c r="E21" s="42" t="s">
        <v>57</v>
      </c>
      <c r="F21" s="43" t="s">
        <v>38</v>
      </c>
      <c r="G21" s="43" t="s">
        <v>58</v>
      </c>
      <c r="H21" s="16">
        <f>REITORIA!J21+CEAD!J21+CEART!J21+CEFID!J21+ESAG!J21+FAED!J21+CCT!J21+CAV!J21+CEO!J21+CEAVI!J21+CESFI!J21+CERES!J21+CEPLAN!J21+CESMO!J21</f>
        <v>920</v>
      </c>
      <c r="I21" s="21">
        <f>REITORIA!J21-REITORIA!K21+CEAD!J21-CEAD!K21+CEART!J21-CEART!K21+CEFID!J21-CEFID!K21+ESAG!J21-ESAG!K21+FAED!J21-FAED!K21+CCT!J21-CCT!K21+CAV!J21-CAV!K21+CEO!J21-CEO!K21+CEAVI!J21-CEAVI!K21+CESFI!J21-CESFI!K21+CERES!J21-CERES!K21+CEPLAN!J21-CEPLAN!K21+CESMO!J21-CESMO!K21</f>
        <v>0</v>
      </c>
      <c r="J21" s="27">
        <f t="shared" si="0"/>
        <v>920</v>
      </c>
      <c r="K21" s="17">
        <v>21.39</v>
      </c>
      <c r="L21" s="17">
        <f t="shared" si="3"/>
        <v>19678.8</v>
      </c>
      <c r="M21" s="61">
        <f t="shared" si="4"/>
        <v>0</v>
      </c>
    </row>
    <row r="22" spans="1:13" ht="39.75" customHeight="1" x14ac:dyDescent="0.25">
      <c r="A22" s="69"/>
      <c r="B22" s="66"/>
      <c r="C22" s="37">
        <v>19</v>
      </c>
      <c r="D22" s="76"/>
      <c r="E22" s="42" t="s">
        <v>59</v>
      </c>
      <c r="F22" s="43" t="s">
        <v>38</v>
      </c>
      <c r="G22" s="43" t="s">
        <v>60</v>
      </c>
      <c r="H22" s="16">
        <f>REITORIA!J22+CEAD!J22+CEART!J22+CEFID!J22+ESAG!J22+FAED!J22+CCT!J22+CAV!J22+CEO!J22+CEAVI!J22+CESFI!J22+CERES!J22+CEPLAN!J22+CESMO!J22</f>
        <v>410</v>
      </c>
      <c r="I22" s="21">
        <f>REITORIA!J22-REITORIA!K22+CEAD!J22-CEAD!K22+CEART!J22-CEART!K22+CEFID!J22-CEFID!K22+ESAG!J22-ESAG!K22+FAED!J22-FAED!K22+CCT!J22-CCT!K22+CAV!J22-CAV!K22+CEO!J22-CEO!K22+CEAVI!J22-CEAVI!K22+CESFI!J22-CESFI!K22+CERES!J22-CERES!K22+CEPLAN!J22-CEPLAN!K22+CESMO!J22-CESMO!K22</f>
        <v>0</v>
      </c>
      <c r="J22" s="27">
        <f t="shared" si="0"/>
        <v>410</v>
      </c>
      <c r="K22" s="17">
        <v>47.92</v>
      </c>
      <c r="L22" s="17">
        <f t="shared" si="3"/>
        <v>19647.2</v>
      </c>
      <c r="M22" s="61">
        <f t="shared" si="4"/>
        <v>0</v>
      </c>
    </row>
    <row r="23" spans="1:13" ht="39.950000000000003" customHeight="1" x14ac:dyDescent="0.25">
      <c r="A23" s="69"/>
      <c r="B23" s="66"/>
      <c r="C23" s="37">
        <v>20</v>
      </c>
      <c r="D23" s="76"/>
      <c r="E23" s="42" t="s">
        <v>61</v>
      </c>
      <c r="F23" s="43" t="s">
        <v>38</v>
      </c>
      <c r="G23" s="43" t="s">
        <v>62</v>
      </c>
      <c r="H23" s="16">
        <f>REITORIA!J23+CEAD!J23+CEART!J23+CEFID!J23+ESAG!J23+FAED!J23+CCT!J23+CAV!J23+CEO!J23+CEAVI!J23+CESFI!J23+CERES!J23+CEPLAN!J23+CESMO!J23</f>
        <v>270</v>
      </c>
      <c r="I23" s="21">
        <f>REITORIA!J23-REITORIA!K23+CEAD!J23-CEAD!K23+CEART!J23-CEART!K23+CEFID!J23-CEFID!K23+ESAG!J23-ESAG!K23+FAED!J23-FAED!K23+CCT!J23-CCT!K23+CAV!J23-CAV!K23+CEO!J23-CEO!K23+CEAVI!J23-CEAVI!K23+CESFI!J23-CESFI!K23+CERES!J23-CERES!K23+CEPLAN!J23-CEPLAN!K23+CESMO!J23-CESMO!K23</f>
        <v>0</v>
      </c>
      <c r="J23" s="27">
        <f t="shared" si="0"/>
        <v>270</v>
      </c>
      <c r="K23" s="17">
        <v>80.260000000000005</v>
      </c>
      <c r="L23" s="17">
        <f t="shared" si="3"/>
        <v>21670.2</v>
      </c>
      <c r="M23" s="61">
        <f t="shared" si="4"/>
        <v>0</v>
      </c>
    </row>
    <row r="24" spans="1:13" ht="39.950000000000003" customHeight="1" x14ac:dyDescent="0.25">
      <c r="A24" s="69"/>
      <c r="B24" s="66"/>
      <c r="C24" s="37">
        <v>21</v>
      </c>
      <c r="D24" s="76"/>
      <c r="E24" s="42" t="s">
        <v>63</v>
      </c>
      <c r="F24" s="43" t="s">
        <v>126</v>
      </c>
      <c r="G24" s="43" t="s">
        <v>64</v>
      </c>
      <c r="H24" s="16">
        <f>REITORIA!J24+CEAD!J24+CEART!J24+CEFID!J24+ESAG!J24+FAED!J24+CCT!J24+CAV!J24+CEO!J24+CEAVI!J24+CESFI!J24+CERES!J24+CEPLAN!J24+CESMO!J24</f>
        <v>13</v>
      </c>
      <c r="I24" s="21">
        <f>REITORIA!J24-REITORIA!K24+CEAD!J24-CEAD!K24+CEART!J24-CEART!K24+CEFID!J24-CEFID!K24+ESAG!J24-ESAG!K24+FAED!J24-FAED!K24+CCT!J24-CCT!K24+CAV!J24-CAV!K24+CEO!J24-CEO!K24+CEAVI!J24-CEAVI!K24+CESFI!J24-CESFI!K24+CERES!J24-CERES!K24+CEPLAN!J24-CEPLAN!K24+CESMO!J24-CESMO!K24</f>
        <v>0</v>
      </c>
      <c r="J24" s="27">
        <f t="shared" si="0"/>
        <v>13</v>
      </c>
      <c r="K24" s="17">
        <v>857.58</v>
      </c>
      <c r="L24" s="17">
        <f t="shared" si="3"/>
        <v>11148.54</v>
      </c>
      <c r="M24" s="61">
        <f t="shared" si="4"/>
        <v>0</v>
      </c>
    </row>
    <row r="25" spans="1:13" ht="39.950000000000003" customHeight="1" x14ac:dyDescent="0.25">
      <c r="A25" s="69"/>
      <c r="B25" s="66"/>
      <c r="C25" s="37">
        <v>22</v>
      </c>
      <c r="D25" s="76"/>
      <c r="E25" s="42" t="s">
        <v>65</v>
      </c>
      <c r="F25" s="43" t="s">
        <v>126</v>
      </c>
      <c r="G25" s="43" t="s">
        <v>64</v>
      </c>
      <c r="H25" s="16">
        <f>REITORIA!J25+CEAD!J25+CEART!J25+CEFID!J25+ESAG!J25+FAED!J25+CCT!J25+CAV!J25+CEO!J25+CEAVI!J25+CESFI!J25+CERES!J25+CEPLAN!J25+CESMO!J25</f>
        <v>21</v>
      </c>
      <c r="I25" s="21">
        <f>REITORIA!J25-REITORIA!K25+CEAD!J25-CEAD!K25+CEART!J25-CEART!K25+CEFID!J25-CEFID!K25+ESAG!J25-ESAG!K25+FAED!J25-FAED!K25+CCT!J25-CCT!K25+CAV!J25-CAV!K25+CEO!J25-CEO!K25+CEAVI!J25-CEAVI!K25+CESFI!J25-CESFI!K25+CERES!J25-CERES!K25+CEPLAN!J25-CEPLAN!K25+CESMO!J25-CESMO!K25</f>
        <v>0</v>
      </c>
      <c r="J25" s="27">
        <f t="shared" si="0"/>
        <v>21</v>
      </c>
      <c r="K25" s="17">
        <v>450.92</v>
      </c>
      <c r="L25" s="17">
        <f t="shared" si="3"/>
        <v>9469.32</v>
      </c>
      <c r="M25" s="61">
        <f t="shared" si="4"/>
        <v>0</v>
      </c>
    </row>
    <row r="26" spans="1:13" ht="39.950000000000003" customHeight="1" x14ac:dyDescent="0.25">
      <c r="A26" s="69"/>
      <c r="B26" s="66"/>
      <c r="C26" s="37">
        <v>23</v>
      </c>
      <c r="D26" s="76"/>
      <c r="E26" s="42" t="s">
        <v>66</v>
      </c>
      <c r="F26" s="43" t="s">
        <v>126</v>
      </c>
      <c r="G26" s="43" t="s">
        <v>67</v>
      </c>
      <c r="H26" s="16">
        <f>REITORIA!J26+CEAD!J26+CEART!J26+CEFID!J26+ESAG!J26+FAED!J26+CCT!J26+CAV!J26+CEO!J26+CEAVI!J26+CESFI!J26+CERES!J26+CEPLAN!J26+CESMO!J26</f>
        <v>31</v>
      </c>
      <c r="I26" s="21">
        <f>REITORIA!J26-REITORIA!K26+CEAD!J26-CEAD!K26+CEART!J26-CEART!K26+CEFID!J26-CEFID!K26+ESAG!J26-ESAG!K26+FAED!J26-FAED!K26+CCT!J26-CCT!K26+CAV!J26-CAV!K26+CEO!J26-CEO!K26+CEAVI!J26-CEAVI!K26+CESFI!J26-CESFI!K26+CERES!J26-CERES!K26+CEPLAN!J26-CEPLAN!K26+CESMO!J26-CESMO!K26</f>
        <v>0</v>
      </c>
      <c r="J26" s="27">
        <f t="shared" si="0"/>
        <v>31</v>
      </c>
      <c r="K26" s="17">
        <v>121.74</v>
      </c>
      <c r="L26" s="17">
        <f t="shared" si="3"/>
        <v>3773.94</v>
      </c>
      <c r="M26" s="61">
        <f t="shared" si="4"/>
        <v>0</v>
      </c>
    </row>
    <row r="27" spans="1:13" ht="39.950000000000003" customHeight="1" x14ac:dyDescent="0.25">
      <c r="A27" s="69"/>
      <c r="B27" s="66"/>
      <c r="C27" s="37">
        <v>24</v>
      </c>
      <c r="D27" s="76"/>
      <c r="E27" s="42" t="s">
        <v>68</v>
      </c>
      <c r="F27" s="43" t="s">
        <v>126</v>
      </c>
      <c r="G27" s="43" t="s">
        <v>69</v>
      </c>
      <c r="H27" s="16">
        <f>REITORIA!J27+CEAD!J27+CEART!J27+CEFID!J27+ESAG!J27+FAED!J27+CCT!J27+CAV!J27+CEO!J27+CEAVI!J27+CESFI!J27+CERES!J27+CEPLAN!J27+CESMO!J27</f>
        <v>15</v>
      </c>
      <c r="I27" s="21">
        <f>REITORIA!J27-REITORIA!K27+CEAD!J27-CEAD!K27+CEART!J27-CEART!K27+CEFID!J27-CEFID!K27+ESAG!J27-ESAG!K27+FAED!J27-FAED!K27+CCT!J27-CCT!K27+CAV!J27-CAV!K27+CEO!J27-CEO!K27+CEAVI!J27-CEAVI!K27+CESFI!J27-CESFI!K27+CERES!J27-CERES!K27+CEPLAN!J27-CEPLAN!K27+CESMO!J27-CESMO!K27</f>
        <v>0</v>
      </c>
      <c r="J27" s="27">
        <f t="shared" si="0"/>
        <v>15</v>
      </c>
      <c r="K27" s="17">
        <v>559.17999999999995</v>
      </c>
      <c r="L27" s="17">
        <f t="shared" si="3"/>
        <v>8387.6999999999989</v>
      </c>
      <c r="M27" s="61">
        <f t="shared" si="4"/>
        <v>0</v>
      </c>
    </row>
    <row r="28" spans="1:13" ht="30" x14ac:dyDescent="0.25">
      <c r="A28" s="69"/>
      <c r="B28" s="66"/>
      <c r="C28" s="37">
        <v>25</v>
      </c>
      <c r="D28" s="76"/>
      <c r="E28" s="42" t="s">
        <v>70</v>
      </c>
      <c r="F28" s="43" t="s">
        <v>126</v>
      </c>
      <c r="G28" s="43" t="s">
        <v>29</v>
      </c>
      <c r="H28" s="16">
        <f>REITORIA!J28+CEAD!J28+CEART!J28+CEFID!J28+ESAG!J28+FAED!J28+CCT!J28+CAV!J28+CEO!J28+CEAVI!J28+CESFI!J28+CERES!J28+CEPLAN!J28+CESMO!J28</f>
        <v>39</v>
      </c>
      <c r="I28" s="21">
        <f>REITORIA!J28-REITORIA!K28+CEAD!J28-CEAD!K28+CEART!J28-CEART!K28+CEFID!J28-CEFID!K28+ESAG!J28-ESAG!K28+FAED!J28-FAED!K28+CCT!J28-CCT!K28+CAV!J28-CAV!K28+CEO!J28-CEO!K28+CEAVI!J28-CEAVI!K28+CESFI!J28-CESFI!K28+CERES!J28-CERES!K28+CEPLAN!J28-CEPLAN!K28+CESMO!J28-CESMO!K28</f>
        <v>0</v>
      </c>
      <c r="J28" s="27">
        <f t="shared" si="0"/>
        <v>39</v>
      </c>
      <c r="K28" s="17">
        <v>279.39999999999998</v>
      </c>
      <c r="L28" s="17">
        <f t="shared" si="3"/>
        <v>10896.599999999999</v>
      </c>
      <c r="M28" s="61">
        <f t="shared" si="4"/>
        <v>0</v>
      </c>
    </row>
    <row r="29" spans="1:13" ht="30" x14ac:dyDescent="0.25">
      <c r="A29" s="69"/>
      <c r="B29" s="66"/>
      <c r="C29" s="37">
        <v>26</v>
      </c>
      <c r="D29" s="76"/>
      <c r="E29" s="42" t="s">
        <v>71</v>
      </c>
      <c r="F29" s="43" t="s">
        <v>126</v>
      </c>
      <c r="G29" s="43" t="s">
        <v>72</v>
      </c>
      <c r="H29" s="16">
        <f>REITORIA!J29+CEAD!J29+CEART!J29+CEFID!J29+ESAG!J29+FAED!J29+CCT!J29+CAV!J29+CEO!J29+CEAVI!J29+CESFI!J29+CERES!J29+CEPLAN!J29+CESMO!J29</f>
        <v>43</v>
      </c>
      <c r="I29" s="21">
        <f>REITORIA!J29-REITORIA!K29+CEAD!J29-CEAD!K29+CEART!J29-CEART!K29+CEFID!J29-CEFID!K29+ESAG!J29-ESAG!K29+FAED!J29-FAED!K29+CCT!J29-CCT!K29+CAV!J29-CAV!K29+CEO!J29-CEO!K29+CEAVI!J29-CEAVI!K29+CESFI!J29-CESFI!K29+CERES!J29-CERES!K29+CEPLAN!J29-CEPLAN!K29+CESMO!J29-CESMO!K29</f>
        <v>0</v>
      </c>
      <c r="J29" s="27">
        <f t="shared" si="0"/>
        <v>43</v>
      </c>
      <c r="K29" s="17">
        <v>106.23</v>
      </c>
      <c r="L29" s="17">
        <f t="shared" si="3"/>
        <v>4567.8900000000003</v>
      </c>
      <c r="M29" s="61">
        <f t="shared" si="4"/>
        <v>0</v>
      </c>
    </row>
    <row r="30" spans="1:13" ht="45" customHeight="1" x14ac:dyDescent="0.25">
      <c r="A30" s="69"/>
      <c r="B30" s="66"/>
      <c r="C30" s="37">
        <v>27</v>
      </c>
      <c r="D30" s="76"/>
      <c r="E30" s="42" t="s">
        <v>73</v>
      </c>
      <c r="F30" s="43" t="s">
        <v>126</v>
      </c>
      <c r="G30" s="43" t="s">
        <v>74</v>
      </c>
      <c r="H30" s="16">
        <f>REITORIA!J30+CEAD!J30+CEART!J30+CEFID!J30+ESAG!J30+FAED!J30+CCT!J30+CAV!J30+CEO!J30+CEAVI!J30+CESFI!J30+CERES!J30+CEPLAN!J30+CESMO!J30</f>
        <v>43</v>
      </c>
      <c r="I30" s="21">
        <f>REITORIA!J30-REITORIA!K30+CEAD!J30-CEAD!K30+CEART!J30-CEART!K30+CEFID!J30-CEFID!K30+ESAG!J30-ESAG!K30+FAED!J30-FAED!K30+CCT!J30-CCT!K30+CAV!J30-CAV!K30+CEO!J30-CEO!K30+CEAVI!J30-CEAVI!K30+CESFI!J30-CESFI!K30+CERES!J30-CERES!K30+CEPLAN!J30-CEPLAN!K30+CESMO!J30-CESMO!K30</f>
        <v>0</v>
      </c>
      <c r="J30" s="27">
        <f t="shared" si="0"/>
        <v>43</v>
      </c>
      <c r="K30" s="17">
        <v>619.09</v>
      </c>
      <c r="L30" s="17">
        <f t="shared" si="3"/>
        <v>26620.870000000003</v>
      </c>
      <c r="M30" s="61">
        <f t="shared" si="4"/>
        <v>0</v>
      </c>
    </row>
    <row r="31" spans="1:13" ht="30" x14ac:dyDescent="0.25">
      <c r="A31" s="69"/>
      <c r="B31" s="66"/>
      <c r="C31" s="37">
        <v>28</v>
      </c>
      <c r="D31" s="76"/>
      <c r="E31" s="42" t="s">
        <v>75</v>
      </c>
      <c r="F31" s="43" t="s">
        <v>126</v>
      </c>
      <c r="G31" s="43" t="s">
        <v>76</v>
      </c>
      <c r="H31" s="16">
        <f>REITORIA!J31+CEAD!J31+CEART!J31+CEFID!J31+ESAG!J31+FAED!J31+CCT!J31+CAV!J31+CEO!J31+CEAVI!J31+CESFI!J31+CERES!J31+CEPLAN!J31+CESMO!J31</f>
        <v>44</v>
      </c>
      <c r="I31" s="21">
        <f>REITORIA!J31-REITORIA!K31+CEAD!J31-CEAD!K31+CEART!J31-CEART!K31+CEFID!J31-CEFID!K31+ESAG!J31-ESAG!K31+FAED!J31-FAED!K31+CCT!J31-CCT!K31+CAV!J31-CAV!K31+CEO!J31-CEO!K31+CEAVI!J31-CEAVI!K31+CESFI!J31-CESFI!K31+CERES!J31-CERES!K31+CEPLAN!J31-CEPLAN!K31+CESMO!J31-CESMO!K31</f>
        <v>0</v>
      </c>
      <c r="J31" s="27">
        <f t="shared" si="0"/>
        <v>44</v>
      </c>
      <c r="K31" s="17">
        <v>864.15</v>
      </c>
      <c r="L31" s="17">
        <f t="shared" si="3"/>
        <v>38022.6</v>
      </c>
      <c r="M31" s="61">
        <f t="shared" si="4"/>
        <v>0</v>
      </c>
    </row>
    <row r="32" spans="1:13" ht="30" x14ac:dyDescent="0.25">
      <c r="A32" s="69"/>
      <c r="B32" s="66"/>
      <c r="C32" s="37">
        <v>29</v>
      </c>
      <c r="D32" s="76"/>
      <c r="E32" s="42" t="s">
        <v>77</v>
      </c>
      <c r="F32" s="43" t="s">
        <v>126</v>
      </c>
      <c r="G32" s="43" t="s">
        <v>29</v>
      </c>
      <c r="H32" s="16">
        <f>REITORIA!J32+CEAD!J32+CEART!J32+CEFID!J32+ESAG!J32+FAED!J32+CCT!J32+CAV!J32+CEO!J32+CEAVI!J32+CESFI!J32+CERES!J32+CEPLAN!J32+CESMO!J32</f>
        <v>61</v>
      </c>
      <c r="I32" s="21">
        <f>REITORIA!J32-REITORIA!K32+CEAD!J32-CEAD!K32+CEART!J32-CEART!K32+CEFID!J32-CEFID!K32+ESAG!J32-ESAG!K32+FAED!J32-FAED!K32+CCT!J32-CCT!K32+CAV!J32-CAV!K32+CEO!J32-CEO!K32+CEAVI!J32-CEAVI!K32+CESFI!J32-CESFI!K32+CERES!J32-CERES!K32+CEPLAN!J32-CEPLAN!K32+CESMO!J32-CESMO!K32</f>
        <v>0</v>
      </c>
      <c r="J32" s="27">
        <f t="shared" si="0"/>
        <v>61</v>
      </c>
      <c r="K32" s="17">
        <v>462.23</v>
      </c>
      <c r="L32" s="17">
        <f t="shared" si="3"/>
        <v>28196.030000000002</v>
      </c>
      <c r="M32" s="61">
        <f t="shared" si="4"/>
        <v>0</v>
      </c>
    </row>
    <row r="33" spans="1:13" ht="30" x14ac:dyDescent="0.25">
      <c r="A33" s="69"/>
      <c r="B33" s="66"/>
      <c r="C33" s="37">
        <v>30</v>
      </c>
      <c r="D33" s="76"/>
      <c r="E33" s="42" t="s">
        <v>78</v>
      </c>
      <c r="F33" s="43" t="s">
        <v>126</v>
      </c>
      <c r="G33" s="43" t="s">
        <v>29</v>
      </c>
      <c r="H33" s="16">
        <f>REITORIA!J33+CEAD!J33+CEART!J33+CEFID!J33+ESAG!J33+FAED!J33+CCT!J33+CAV!J33+CEO!J33+CEAVI!J33+CESFI!J33+CERES!J33+CEPLAN!J33+CESMO!J33</f>
        <v>41</v>
      </c>
      <c r="I33" s="21">
        <f>REITORIA!J33-REITORIA!K33+CEAD!J33-CEAD!K33+CEART!J33-CEART!K33+CEFID!J33-CEFID!K33+ESAG!J33-ESAG!K33+FAED!J33-FAED!K33+CCT!J33-CCT!K33+CAV!J33-CAV!K33+CEO!J33-CEO!K33+CEAVI!J33-CEAVI!K33+CESFI!J33-CESFI!K33+CERES!J33-CERES!K33+CEPLAN!J33-CEPLAN!K33+CESMO!J33-CESMO!K33</f>
        <v>0</v>
      </c>
      <c r="J33" s="27">
        <f t="shared" si="0"/>
        <v>41</v>
      </c>
      <c r="K33" s="17">
        <v>872.9</v>
      </c>
      <c r="L33" s="17">
        <f t="shared" si="3"/>
        <v>35788.9</v>
      </c>
      <c r="M33" s="61">
        <f t="shared" si="4"/>
        <v>0</v>
      </c>
    </row>
    <row r="34" spans="1:13" ht="15" x14ac:dyDescent="0.25">
      <c r="A34" s="69"/>
      <c r="B34" s="66"/>
      <c r="C34" s="37">
        <v>31</v>
      </c>
      <c r="D34" s="76"/>
      <c r="E34" s="42" t="s">
        <v>79</v>
      </c>
      <c r="F34" s="43" t="s">
        <v>126</v>
      </c>
      <c r="G34" s="43" t="s">
        <v>29</v>
      </c>
      <c r="H34" s="16">
        <f>REITORIA!J34+CEAD!J34+CEART!J34+CEFID!J34+ESAG!J34+FAED!J34+CCT!J34+CAV!J34+CEO!J34+CEAVI!J34+CESFI!J34+CERES!J34+CEPLAN!J34+CESMO!J34</f>
        <v>66</v>
      </c>
      <c r="I34" s="21">
        <f>REITORIA!J34-REITORIA!K34+CEAD!J34-CEAD!K34+CEART!J34-CEART!K34+CEFID!J34-CEFID!K34+ESAG!J34-ESAG!K34+FAED!J34-FAED!K34+CCT!J34-CCT!K34+CAV!J34-CAV!K34+CEO!J34-CEO!K34+CEAVI!J34-CEAVI!K34+CESFI!J34-CESFI!K34+CERES!J34-CERES!K34+CEPLAN!J34-CEPLAN!K34+CESMO!J34-CESMO!K34</f>
        <v>0</v>
      </c>
      <c r="J34" s="27">
        <f t="shared" si="0"/>
        <v>66</v>
      </c>
      <c r="K34" s="17">
        <v>58.04</v>
      </c>
      <c r="L34" s="17">
        <f t="shared" si="3"/>
        <v>3830.64</v>
      </c>
      <c r="M34" s="61">
        <f t="shared" si="4"/>
        <v>0</v>
      </c>
    </row>
    <row r="35" spans="1:13" ht="15" x14ac:dyDescent="0.25">
      <c r="A35" s="69"/>
      <c r="B35" s="66"/>
      <c r="C35" s="37">
        <v>32</v>
      </c>
      <c r="D35" s="76"/>
      <c r="E35" s="42" t="s">
        <v>132</v>
      </c>
      <c r="F35" s="43" t="s">
        <v>126</v>
      </c>
      <c r="G35" s="43" t="s">
        <v>29</v>
      </c>
      <c r="H35" s="16">
        <f>REITORIA!J35+CEAD!J35+CEART!J35+CEFID!J35+ESAG!J35+FAED!J35+CCT!J35+CAV!J35+CEO!J35+CEAVI!J35+CESFI!J35+CERES!J35+CEPLAN!J35+CESMO!J35</f>
        <v>109</v>
      </c>
      <c r="I35" s="21">
        <f>REITORIA!J35-REITORIA!K35+CEAD!J35-CEAD!K35+CEART!J35-CEART!K35+CEFID!J35-CEFID!K35+ESAG!J35-ESAG!K35+FAED!J35-FAED!K35+CCT!J35-CCT!K35+CAV!J35-CAV!K35+CEO!J35-CEO!K35+CEAVI!J35-CEAVI!K35+CESFI!J35-CESFI!K35+CERES!J35-CERES!K35+CEPLAN!J35-CEPLAN!K35+CESMO!J35-CESMO!K35</f>
        <v>0</v>
      </c>
      <c r="J35" s="27">
        <f t="shared" si="0"/>
        <v>109</v>
      </c>
      <c r="K35" s="17">
        <v>54.95</v>
      </c>
      <c r="L35" s="17">
        <f t="shared" si="3"/>
        <v>5989.55</v>
      </c>
      <c r="M35" s="61">
        <f t="shared" si="4"/>
        <v>0</v>
      </c>
    </row>
    <row r="36" spans="1:13" ht="30" x14ac:dyDescent="0.25">
      <c r="A36" s="69"/>
      <c r="B36" s="66"/>
      <c r="C36" s="37">
        <v>33</v>
      </c>
      <c r="D36" s="76"/>
      <c r="E36" s="42" t="s">
        <v>133</v>
      </c>
      <c r="F36" s="43" t="s">
        <v>38</v>
      </c>
      <c r="G36" s="43" t="s">
        <v>80</v>
      </c>
      <c r="H36" s="16">
        <f>REITORIA!J36+CEAD!J36+CEART!J36+CEFID!J36+ESAG!J36+FAED!J36+CCT!J36+CAV!J36+CEO!J36+CEAVI!J36+CESFI!J36+CERES!J36+CEPLAN!J36+CESMO!J36</f>
        <v>4000</v>
      </c>
      <c r="I36" s="21">
        <f>REITORIA!J36-REITORIA!K36+CEAD!J36-CEAD!K36+CEART!J36-CEART!K36+CEFID!J36-CEFID!K36+ESAG!J36-ESAG!K36+FAED!J36-FAED!K36+CCT!J36-CCT!K36+CAV!J36-CAV!K36+CEO!J36-CEO!K36+CEAVI!J36-CEAVI!K36+CESFI!J36-CESFI!K36+CERES!J36-CERES!K36+CEPLAN!J36-CEPLAN!K36+CESMO!J36-CESMO!K36</f>
        <v>0</v>
      </c>
      <c r="J36" s="27">
        <f t="shared" si="0"/>
        <v>4000</v>
      </c>
      <c r="K36" s="17">
        <v>10.43</v>
      </c>
      <c r="L36" s="17">
        <f t="shared" si="3"/>
        <v>41720</v>
      </c>
      <c r="M36" s="61">
        <f t="shared" si="4"/>
        <v>0</v>
      </c>
    </row>
    <row r="37" spans="1:13" ht="39.950000000000003" customHeight="1" x14ac:dyDescent="0.25">
      <c r="A37" s="69"/>
      <c r="B37" s="66"/>
      <c r="C37" s="37">
        <v>34</v>
      </c>
      <c r="D37" s="76"/>
      <c r="E37" s="42" t="s">
        <v>134</v>
      </c>
      <c r="F37" s="43" t="s">
        <v>38</v>
      </c>
      <c r="G37" s="43" t="s">
        <v>81</v>
      </c>
      <c r="H37" s="16">
        <f>REITORIA!J37+CEAD!J37+CEART!J37+CEFID!J37+ESAG!J37+FAED!J37+CCT!J37+CAV!J37+CEO!J37+CEAVI!J37+CESFI!J37+CERES!J37+CEPLAN!J37+CESMO!J37</f>
        <v>3000</v>
      </c>
      <c r="I37" s="21">
        <f>REITORIA!J37-REITORIA!K37+CEAD!J37-CEAD!K37+CEART!J37-CEART!K37+CEFID!J37-CEFID!K37+ESAG!J37-ESAG!K37+FAED!J37-FAED!K37+CCT!J37-CCT!K37+CAV!J37-CAV!K37+CEO!J37-CEO!K37+CEAVI!J37-CEAVI!K37+CESFI!J37-CESFI!K37+CERES!J37-CERES!K37+CEPLAN!J37-CEPLAN!K37+CESMO!J37-CESMO!K37</f>
        <v>0</v>
      </c>
      <c r="J37" s="27">
        <f t="shared" si="0"/>
        <v>3000</v>
      </c>
      <c r="K37" s="17">
        <v>15.99</v>
      </c>
      <c r="L37" s="17">
        <f t="shared" si="3"/>
        <v>47970</v>
      </c>
      <c r="M37" s="61">
        <f t="shared" si="4"/>
        <v>0</v>
      </c>
    </row>
    <row r="38" spans="1:13" ht="39.950000000000003" customHeight="1" x14ac:dyDescent="0.25">
      <c r="A38" s="69"/>
      <c r="B38" s="66"/>
      <c r="C38" s="37">
        <v>35</v>
      </c>
      <c r="D38" s="76"/>
      <c r="E38" s="42" t="s">
        <v>135</v>
      </c>
      <c r="F38" s="43" t="s">
        <v>38</v>
      </c>
      <c r="G38" s="43" t="s">
        <v>82</v>
      </c>
      <c r="H38" s="16">
        <f>REITORIA!J38+CEAD!J38+CEART!J38+CEFID!J38+ESAG!J38+FAED!J38+CCT!J38+CAV!J38+CEO!J38+CEAVI!J38+CESFI!J38+CERES!J38+CEPLAN!J38+CESMO!J38</f>
        <v>3000</v>
      </c>
      <c r="I38" s="21">
        <f>REITORIA!J38-REITORIA!K38+CEAD!J38-CEAD!K38+CEART!J38-CEART!K38+CEFID!J38-CEFID!K38+ESAG!J38-ESAG!K38+FAED!J38-FAED!K38+CCT!J38-CCT!K38+CAV!J38-CAV!K38+CEO!J38-CEO!K38+CEAVI!J38-CEAVI!K38+CESFI!J38-CESFI!K38+CERES!J38-CERES!K38+CEPLAN!J38-CEPLAN!K38+CESMO!J38-CESMO!K38</f>
        <v>0</v>
      </c>
      <c r="J38" s="27">
        <f t="shared" si="0"/>
        <v>3000</v>
      </c>
      <c r="K38" s="17">
        <v>16.75</v>
      </c>
      <c r="L38" s="17">
        <f t="shared" si="3"/>
        <v>50250</v>
      </c>
      <c r="M38" s="61">
        <f t="shared" si="4"/>
        <v>0</v>
      </c>
    </row>
    <row r="39" spans="1:13" ht="39.950000000000003" customHeight="1" x14ac:dyDescent="0.25">
      <c r="A39" s="69"/>
      <c r="B39" s="66"/>
      <c r="C39" s="37">
        <v>36</v>
      </c>
      <c r="D39" s="76"/>
      <c r="E39" s="42" t="s">
        <v>136</v>
      </c>
      <c r="F39" s="43" t="s">
        <v>38</v>
      </c>
      <c r="G39" s="43" t="s">
        <v>83</v>
      </c>
      <c r="H39" s="16">
        <f>REITORIA!J39+CEAD!J39+CEART!J39+CEFID!J39+ESAG!J39+FAED!J39+CCT!J39+CAV!J39+CEO!J39+CEAVI!J39+CESFI!J39+CERES!J39+CEPLAN!J39+CESMO!J39</f>
        <v>1900</v>
      </c>
      <c r="I39" s="21">
        <f>REITORIA!J39-REITORIA!K39+CEAD!J39-CEAD!K39+CEART!J39-CEART!K39+CEFID!J39-CEFID!K39+ESAG!J39-ESAG!K39+FAED!J39-FAED!K39+CCT!J39-CCT!K39+CAV!J39-CAV!K39+CEO!J39-CEO!K39+CEAVI!J39-CEAVI!K39+CESFI!J39-CESFI!K39+CERES!J39-CERES!K39+CEPLAN!J39-CEPLAN!K39+CESMO!J39-CESMO!K39</f>
        <v>0</v>
      </c>
      <c r="J39" s="27">
        <f t="shared" si="0"/>
        <v>1900</v>
      </c>
      <c r="K39" s="17">
        <v>42.18</v>
      </c>
      <c r="L39" s="17">
        <f t="shared" si="3"/>
        <v>80142</v>
      </c>
      <c r="M39" s="61">
        <f t="shared" si="4"/>
        <v>0</v>
      </c>
    </row>
    <row r="40" spans="1:13" ht="30" x14ac:dyDescent="0.25">
      <c r="A40" s="69"/>
      <c r="B40" s="66"/>
      <c r="C40" s="37">
        <v>37</v>
      </c>
      <c r="D40" s="76"/>
      <c r="E40" s="42" t="s">
        <v>137</v>
      </c>
      <c r="F40" s="43" t="s">
        <v>38</v>
      </c>
      <c r="G40" s="43" t="s">
        <v>84</v>
      </c>
      <c r="H40" s="16">
        <f>REITORIA!J40+CEAD!J40+CEART!J40+CEFID!J40+ESAG!J40+FAED!J40+CCT!J40+CAV!J40+CEO!J40+CEAVI!J40+CESFI!J40+CERES!J40+CEPLAN!J40+CESMO!J40</f>
        <v>1900</v>
      </c>
      <c r="I40" s="21">
        <f>REITORIA!J40-REITORIA!K40+CEAD!J40-CEAD!K40+CEART!J40-CEART!K40+CEFID!J40-CEFID!K40+ESAG!J40-ESAG!K40+FAED!J40-FAED!K40+CCT!J40-CCT!K40+CAV!J40-CAV!K40+CEO!J40-CEO!K40+CEAVI!J40-CEAVI!K40+CESFI!J40-CESFI!K40+CERES!J40-CERES!K40+CEPLAN!J40-CEPLAN!K40+CESMO!J40-CESMO!K40</f>
        <v>0</v>
      </c>
      <c r="J40" s="27">
        <f t="shared" si="0"/>
        <v>1900</v>
      </c>
      <c r="K40" s="17">
        <v>22.07</v>
      </c>
      <c r="L40" s="17">
        <f t="shared" si="3"/>
        <v>41933</v>
      </c>
      <c r="M40" s="61">
        <f t="shared" si="4"/>
        <v>0</v>
      </c>
    </row>
    <row r="41" spans="1:13" ht="30" x14ac:dyDescent="0.25">
      <c r="A41" s="69"/>
      <c r="B41" s="66"/>
      <c r="C41" s="37">
        <v>38</v>
      </c>
      <c r="D41" s="76"/>
      <c r="E41" s="42" t="s">
        <v>85</v>
      </c>
      <c r="F41" s="43" t="s">
        <v>126</v>
      </c>
      <c r="G41" s="43" t="s">
        <v>86</v>
      </c>
      <c r="H41" s="16">
        <f>REITORIA!J41+CEAD!J41+CEART!J41+CEFID!J41+ESAG!J41+FAED!J41+CCT!J41+CAV!J41+CEO!J41+CEAVI!J41+CESFI!J41+CERES!J41+CEPLAN!J41+CESMO!J41</f>
        <v>5</v>
      </c>
      <c r="I41" s="21">
        <f>REITORIA!J41-REITORIA!K41+CEAD!J41-CEAD!K41+CEART!J41-CEART!K41+CEFID!J41-CEFID!K41+ESAG!J41-ESAG!K41+FAED!J41-FAED!K41+CCT!J41-CCT!K41+CAV!J41-CAV!K41+CEO!J41-CEO!K41+CEAVI!J41-CEAVI!K41+CESFI!J41-CESFI!K41+CERES!J41-CERES!K41+CEPLAN!J41-CEPLAN!K41+CESMO!J41-CESMO!K41</f>
        <v>0</v>
      </c>
      <c r="J41" s="27">
        <f t="shared" si="0"/>
        <v>5</v>
      </c>
      <c r="K41" s="17">
        <v>913.6</v>
      </c>
      <c r="L41" s="17">
        <f t="shared" si="3"/>
        <v>4568</v>
      </c>
      <c r="M41" s="61">
        <f t="shared" si="4"/>
        <v>0</v>
      </c>
    </row>
    <row r="42" spans="1:13" ht="39.950000000000003" customHeight="1" x14ac:dyDescent="0.25">
      <c r="A42" s="69"/>
      <c r="B42" s="66"/>
      <c r="C42" s="37">
        <v>39</v>
      </c>
      <c r="D42" s="76"/>
      <c r="E42" s="42" t="s">
        <v>87</v>
      </c>
      <c r="F42" s="43" t="s">
        <v>126</v>
      </c>
      <c r="G42" s="43" t="s">
        <v>88</v>
      </c>
      <c r="H42" s="16">
        <f>REITORIA!J42+CEAD!J42+CEART!J42+CEFID!J42+ESAG!J42+FAED!J42+CCT!J42+CAV!J42+CEO!J42+CEAVI!J42+CESFI!J42+CERES!J42+CEPLAN!J42+CESMO!J42</f>
        <v>25</v>
      </c>
      <c r="I42" s="21">
        <f>REITORIA!J42-REITORIA!K42+CEAD!J42-CEAD!K42+CEART!J42-CEART!K42+CEFID!J42-CEFID!K42+ESAG!J42-ESAG!K42+FAED!J42-FAED!K42+CCT!J42-CCT!K42+CAV!J42-CAV!K42+CEO!J42-CEO!K42+CEAVI!J42-CEAVI!K42+CESFI!J42-CESFI!K42+CERES!J42-CERES!K42+CEPLAN!J42-CEPLAN!K42+CESMO!J42-CESMO!K42</f>
        <v>0</v>
      </c>
      <c r="J42" s="27">
        <f t="shared" si="0"/>
        <v>25</v>
      </c>
      <c r="K42" s="17">
        <v>373.35</v>
      </c>
      <c r="L42" s="17">
        <f t="shared" si="3"/>
        <v>9333.75</v>
      </c>
      <c r="M42" s="61">
        <f t="shared" si="4"/>
        <v>0</v>
      </c>
    </row>
    <row r="43" spans="1:13" ht="39.950000000000003" customHeight="1" x14ac:dyDescent="0.25">
      <c r="A43" s="69"/>
      <c r="B43" s="66"/>
      <c r="C43" s="37">
        <v>40</v>
      </c>
      <c r="D43" s="76"/>
      <c r="E43" s="42" t="s">
        <v>89</v>
      </c>
      <c r="F43" s="43" t="s">
        <v>126</v>
      </c>
      <c r="G43" s="43" t="s">
        <v>29</v>
      </c>
      <c r="H43" s="16">
        <f>REITORIA!J43+CEAD!J43+CEART!J43+CEFID!J43+ESAG!J43+FAED!J43+CCT!J43+CAV!J43+CEO!J43+CEAVI!J43+CESFI!J43+CERES!J43+CEPLAN!J43+CESMO!J43</f>
        <v>14</v>
      </c>
      <c r="I43" s="21">
        <f>REITORIA!J43-REITORIA!K43+CEAD!J43-CEAD!K43+CEART!J43-CEART!K43+CEFID!J43-CEFID!K43+ESAG!J43-ESAG!K43+FAED!J43-FAED!K43+CCT!J43-CCT!K43+CAV!J43-CAV!K43+CEO!J43-CEO!K43+CEAVI!J43-CEAVI!K43+CESFI!J43-CESFI!K43+CERES!J43-CERES!K43+CEPLAN!J43-CEPLAN!K43+CESMO!J43-CESMO!K43</f>
        <v>0</v>
      </c>
      <c r="J43" s="27">
        <f t="shared" si="0"/>
        <v>14</v>
      </c>
      <c r="K43" s="17">
        <v>741.62</v>
      </c>
      <c r="L43" s="17">
        <f t="shared" si="3"/>
        <v>10382.68</v>
      </c>
      <c r="M43" s="61">
        <f t="shared" si="4"/>
        <v>0</v>
      </c>
    </row>
    <row r="44" spans="1:13" ht="39.950000000000003" customHeight="1" x14ac:dyDescent="0.25">
      <c r="A44" s="69"/>
      <c r="B44" s="66"/>
      <c r="C44" s="37">
        <v>41</v>
      </c>
      <c r="D44" s="76"/>
      <c r="E44" s="42" t="s">
        <v>90</v>
      </c>
      <c r="F44" s="43" t="s">
        <v>38</v>
      </c>
      <c r="G44" s="43" t="s">
        <v>29</v>
      </c>
      <c r="H44" s="16">
        <f>REITORIA!J44+CEAD!J44+CEART!J44+CEFID!J44+ESAG!J44+FAED!J44+CCT!J44+CAV!J44+CEO!J44+CEAVI!J44+CESFI!J44+CERES!J44+CEPLAN!J44+CESMO!J44</f>
        <v>1050</v>
      </c>
      <c r="I44" s="21">
        <f>REITORIA!J44-REITORIA!K44+CEAD!J44-CEAD!K44+CEART!J44-CEART!K44+CEFID!J44-CEFID!K44+ESAG!J44-ESAG!K44+FAED!J44-FAED!K44+CCT!J44-CCT!K44+CAV!J44-CAV!K44+CEO!J44-CEO!K44+CEAVI!J44-CEAVI!K44+CESFI!J44-CESFI!K44+CERES!J44-CERES!K44+CEPLAN!J44-CEPLAN!K44+CESMO!J44-CESMO!K44</f>
        <v>0</v>
      </c>
      <c r="J44" s="27">
        <f t="shared" si="0"/>
        <v>1050</v>
      </c>
      <c r="K44" s="17">
        <v>154.77000000000001</v>
      </c>
      <c r="L44" s="17">
        <f t="shared" si="3"/>
        <v>162508.5</v>
      </c>
      <c r="M44" s="61">
        <f t="shared" si="4"/>
        <v>0</v>
      </c>
    </row>
    <row r="45" spans="1:13" ht="39.950000000000003" customHeight="1" x14ac:dyDescent="0.25">
      <c r="A45" s="69"/>
      <c r="B45" s="66"/>
      <c r="C45" s="37">
        <v>42</v>
      </c>
      <c r="D45" s="76"/>
      <c r="E45" s="42" t="s">
        <v>91</v>
      </c>
      <c r="F45" s="43" t="s">
        <v>38</v>
      </c>
      <c r="G45" s="43" t="s">
        <v>29</v>
      </c>
      <c r="H45" s="16">
        <f>REITORIA!J45+CEAD!J45+CEART!J45+CEFID!J45+ESAG!J45+FAED!J45+CCT!J45+CAV!J45+CEO!J45+CEAVI!J45+CESFI!J45+CERES!J45+CEPLAN!J45+CESMO!J45</f>
        <v>2500</v>
      </c>
      <c r="I45" s="21">
        <f>REITORIA!J45-REITORIA!K45+CEAD!J45-CEAD!K45+CEART!J45-CEART!K45+CEFID!J45-CEFID!K45+ESAG!J45-ESAG!K45+FAED!J45-FAED!K45+CCT!J45-CCT!K45+CAV!J45-CAV!K45+CEO!J45-CEO!K45+CEAVI!J45-CEAVI!K45+CESFI!J45-CESFI!K45+CERES!J45-CERES!K45+CEPLAN!J45-CEPLAN!K45+CESMO!J45-CESMO!K45</f>
        <v>0</v>
      </c>
      <c r="J45" s="27">
        <f t="shared" si="0"/>
        <v>2500</v>
      </c>
      <c r="K45" s="17">
        <v>87.06</v>
      </c>
      <c r="L45" s="17">
        <f t="shared" si="3"/>
        <v>217650</v>
      </c>
      <c r="M45" s="61">
        <f t="shared" si="4"/>
        <v>0</v>
      </c>
    </row>
    <row r="46" spans="1:13" ht="60" customHeight="1" x14ac:dyDescent="0.25">
      <c r="A46" s="69"/>
      <c r="B46" s="66"/>
      <c r="C46" s="37">
        <v>43</v>
      </c>
      <c r="D46" s="76"/>
      <c r="E46" s="42" t="s">
        <v>92</v>
      </c>
      <c r="F46" s="43" t="s">
        <v>38</v>
      </c>
      <c r="G46" s="43" t="s">
        <v>93</v>
      </c>
      <c r="H46" s="16">
        <f>REITORIA!J46+CEAD!J46+CEART!J46+CEFID!J46+ESAG!J46+FAED!J46+CCT!J46+CAV!J46+CEO!J46+CEAVI!J46+CESFI!J46+CERES!J46+CEPLAN!J46+CESMO!J46</f>
        <v>2900</v>
      </c>
      <c r="I46" s="21">
        <f>REITORIA!J46-REITORIA!K46+CEAD!J46-CEAD!K46+CEART!J46-CEART!K46+CEFID!J46-CEFID!K46+ESAG!J46-ESAG!K46+FAED!J46-FAED!K46+CCT!J46-CCT!K46+CAV!J46-CAV!K46+CEO!J46-CEO!K46+CEAVI!J46-CEAVI!K46+CESFI!J46-CESFI!K46+CERES!J46-CERES!K46+CEPLAN!J46-CEPLAN!K46+CESMO!J46-CESMO!K46</f>
        <v>0</v>
      </c>
      <c r="J46" s="27">
        <f t="shared" si="0"/>
        <v>2900</v>
      </c>
      <c r="K46" s="17">
        <v>15.61</v>
      </c>
      <c r="L46" s="17">
        <f t="shared" si="3"/>
        <v>45269</v>
      </c>
      <c r="M46" s="61">
        <f t="shared" si="4"/>
        <v>0</v>
      </c>
    </row>
    <row r="47" spans="1:13" ht="15" x14ac:dyDescent="0.25">
      <c r="A47" s="69"/>
      <c r="B47" s="66"/>
      <c r="C47" s="37">
        <v>44</v>
      </c>
      <c r="D47" s="76"/>
      <c r="E47" s="42" t="s">
        <v>94</v>
      </c>
      <c r="F47" s="43" t="s">
        <v>126</v>
      </c>
      <c r="G47" s="43" t="s">
        <v>29</v>
      </c>
      <c r="H47" s="16">
        <f>REITORIA!J47+CEAD!J47+CEART!J47+CEFID!J47+ESAG!J47+FAED!J47+CCT!J47+CAV!J47+CEO!J47+CEAVI!J47+CESFI!J47+CERES!J47+CEPLAN!J47+CESMO!J47</f>
        <v>154</v>
      </c>
      <c r="I47" s="21">
        <f>REITORIA!J47-REITORIA!K47+CEAD!J47-CEAD!K47+CEART!J47-CEART!K47+CEFID!J47-CEFID!K47+ESAG!J47-ESAG!K47+FAED!J47-FAED!K47+CCT!J47-CCT!K47+CAV!J47-CAV!K47+CEO!J47-CEO!K47+CEAVI!J47-CEAVI!K47+CESFI!J47-CESFI!K47+CERES!J47-CERES!K47+CEPLAN!J47-CEPLAN!K47+CESMO!J47-CESMO!K47</f>
        <v>0</v>
      </c>
      <c r="J47" s="27">
        <f t="shared" si="0"/>
        <v>154</v>
      </c>
      <c r="K47" s="17">
        <v>144.44999999999999</v>
      </c>
      <c r="L47" s="17">
        <f t="shared" si="3"/>
        <v>22245.3</v>
      </c>
      <c r="M47" s="61">
        <f t="shared" si="4"/>
        <v>0</v>
      </c>
    </row>
    <row r="48" spans="1:13" ht="30" x14ac:dyDescent="0.25">
      <c r="A48" s="70"/>
      <c r="B48" s="67"/>
      <c r="C48" s="37">
        <v>45</v>
      </c>
      <c r="D48" s="77"/>
      <c r="E48" s="42" t="s">
        <v>95</v>
      </c>
      <c r="F48" s="43" t="s">
        <v>126</v>
      </c>
      <c r="G48" s="43" t="s">
        <v>29</v>
      </c>
      <c r="H48" s="16">
        <f>REITORIA!J48+CEAD!J48+CEART!J48+CEFID!J48+ESAG!J48+FAED!J48+CCT!J48+CAV!J48+CEO!J48+CEAVI!J48+CESFI!J48+CERES!J48+CEPLAN!J48+CESMO!J48</f>
        <v>27</v>
      </c>
      <c r="I48" s="21">
        <f>REITORIA!J48-REITORIA!K48+CEAD!J48-CEAD!K48+CEART!J48-CEART!K48+CEFID!J48-CEFID!K48+ESAG!J48-ESAG!K48+FAED!J48-FAED!K48+CCT!J48-CCT!K48+CAV!J48-CAV!K48+CEO!J48-CEO!K48+CEAVI!J48-CEAVI!K48+CESFI!J48-CESFI!K48+CERES!J48-CERES!K48+CEPLAN!J48-CEPLAN!K48+CESMO!J48-CESMO!K48</f>
        <v>0</v>
      </c>
      <c r="J48" s="27">
        <f t="shared" si="0"/>
        <v>27</v>
      </c>
      <c r="K48" s="17">
        <v>157.99</v>
      </c>
      <c r="L48" s="17">
        <f t="shared" si="3"/>
        <v>4265.7300000000005</v>
      </c>
      <c r="M48" s="61">
        <f t="shared" si="4"/>
        <v>0</v>
      </c>
    </row>
    <row r="49" spans="1:13" ht="30" x14ac:dyDescent="0.25">
      <c r="A49" s="68" t="s">
        <v>141</v>
      </c>
      <c r="B49" s="65">
        <v>2</v>
      </c>
      <c r="C49" s="37">
        <v>46</v>
      </c>
      <c r="D49" s="62" t="s">
        <v>124</v>
      </c>
      <c r="E49" s="42" t="s">
        <v>28</v>
      </c>
      <c r="F49" s="43" t="s">
        <v>126</v>
      </c>
      <c r="G49" s="43" t="s">
        <v>29</v>
      </c>
      <c r="H49" s="16">
        <f>REITORIA!J49+CEAD!J49+CEART!J49+CEFID!J49+ESAG!J49+FAED!J49+CCT!J49+CAV!J49+CEO!J49+CEAVI!J49+CESFI!J49+CERES!J49+CEPLAN!J49+CESMO!J49</f>
        <v>8</v>
      </c>
      <c r="I49" s="21">
        <f>REITORIA!J49-REITORIA!K49+CEAD!J49-CEAD!K49+CEART!J49-CEART!K49+CEFID!J49-CEFID!K49+ESAG!J49-ESAG!K49+FAED!J49-FAED!K49+CCT!J49-CCT!K49+CAV!J49-CAV!K49+CEO!J49-CEO!K49+CEAVI!J49-CEAVI!K49+CESFI!J49-CESFI!K49+CERES!J49-CERES!K49+CEPLAN!J49-CEPLAN!K49+CESMO!J49-CESMO!K49</f>
        <v>0</v>
      </c>
      <c r="J49" s="27">
        <f t="shared" si="0"/>
        <v>8</v>
      </c>
      <c r="K49" s="17">
        <v>185.26</v>
      </c>
      <c r="L49" s="17">
        <f t="shared" si="3"/>
        <v>1482.08</v>
      </c>
      <c r="M49" s="61">
        <f t="shared" si="4"/>
        <v>0</v>
      </c>
    </row>
    <row r="50" spans="1:13" ht="15" x14ac:dyDescent="0.25">
      <c r="A50" s="69"/>
      <c r="B50" s="66"/>
      <c r="C50" s="37">
        <v>47</v>
      </c>
      <c r="D50" s="63"/>
      <c r="E50" s="42" t="s">
        <v>31</v>
      </c>
      <c r="F50" s="43" t="s">
        <v>32</v>
      </c>
      <c r="G50" s="43" t="s">
        <v>29</v>
      </c>
      <c r="H50" s="16">
        <f>REITORIA!J50+CEAD!J50+CEART!J50+CEFID!J50+ESAG!J50+FAED!J50+CCT!J50+CAV!J50+CEO!J50+CEAVI!J50+CESFI!J50+CERES!J50+CEPLAN!J50+CESMO!J50</f>
        <v>200</v>
      </c>
      <c r="I50" s="21">
        <f>REITORIA!J50-REITORIA!K50+CEAD!J50-CEAD!K50+CEART!J50-CEART!K50+CEFID!J50-CEFID!K50+ESAG!J50-ESAG!K50+FAED!J50-FAED!K50+CCT!J50-CCT!K50+CAV!J50-CAV!K50+CEO!J50-CEO!K50+CEAVI!J50-CEAVI!K50+CESFI!J50-CESFI!K50+CERES!J50-CERES!K50+CEPLAN!J50-CEPLAN!K50+CESMO!J50-CESMO!K50</f>
        <v>0</v>
      </c>
      <c r="J50" s="27">
        <f t="shared" si="0"/>
        <v>200</v>
      </c>
      <c r="K50" s="17">
        <v>14.82</v>
      </c>
      <c r="L50" s="17">
        <f t="shared" si="3"/>
        <v>2964</v>
      </c>
      <c r="M50" s="61">
        <f t="shared" si="4"/>
        <v>0</v>
      </c>
    </row>
    <row r="51" spans="1:13" ht="30" x14ac:dyDescent="0.25">
      <c r="A51" s="69"/>
      <c r="B51" s="66"/>
      <c r="C51" s="37">
        <v>48</v>
      </c>
      <c r="D51" s="63"/>
      <c r="E51" s="42" t="s">
        <v>36</v>
      </c>
      <c r="F51" s="43" t="s">
        <v>126</v>
      </c>
      <c r="G51" s="43" t="s">
        <v>37</v>
      </c>
      <c r="H51" s="16">
        <f>REITORIA!J51+CEAD!J51+CEART!J51+CEFID!J51+ESAG!J51+FAED!J51+CCT!J51+CAV!J51+CEO!J51+CEAVI!J51+CESFI!J51+CERES!J51+CEPLAN!J51+CESMO!J51</f>
        <v>100</v>
      </c>
      <c r="I51" s="21">
        <f>REITORIA!J51-REITORIA!K51+CEAD!J51-CEAD!K51+CEART!J51-CEART!K51+CEFID!J51-CEFID!K51+ESAG!J51-ESAG!K51+FAED!J51-FAED!K51+CCT!J51-CCT!K51+CAV!J51-CAV!K51+CEO!J51-CEO!K51+CEAVI!J51-CEAVI!K51+CESFI!J51-CESFI!K51+CERES!J51-CERES!K51+CEPLAN!J51-CEPLAN!K51+CESMO!J51-CESMO!K51</f>
        <v>0</v>
      </c>
      <c r="J51" s="27">
        <f t="shared" si="0"/>
        <v>100</v>
      </c>
      <c r="K51" s="17">
        <v>55.57</v>
      </c>
      <c r="L51" s="17">
        <f t="shared" si="3"/>
        <v>5557</v>
      </c>
      <c r="M51" s="61">
        <f t="shared" si="4"/>
        <v>0</v>
      </c>
    </row>
    <row r="52" spans="1:13" ht="39.950000000000003" customHeight="1" x14ac:dyDescent="0.25">
      <c r="A52" s="69"/>
      <c r="B52" s="66"/>
      <c r="C52" s="37">
        <v>49</v>
      </c>
      <c r="D52" s="63"/>
      <c r="E52" s="42" t="s">
        <v>128</v>
      </c>
      <c r="F52" s="43" t="s">
        <v>126</v>
      </c>
      <c r="G52" s="43" t="s">
        <v>29</v>
      </c>
      <c r="H52" s="16">
        <f>REITORIA!J52+CEAD!J52+CEART!J52+CEFID!J52+ESAG!J52+FAED!J52+CCT!J52+CAV!J52+CEO!J52+CEAVI!J52+CESFI!J52+CERES!J52+CEPLAN!J52+CESMO!J52</f>
        <v>2000</v>
      </c>
      <c r="I52" s="21">
        <f>REITORIA!J52-REITORIA!K52+CEAD!J52-CEAD!K52+CEART!J52-CEART!K52+CEFID!J52-CEFID!K52+ESAG!J52-ESAG!K52+FAED!J52-FAED!K52+CCT!J52-CCT!K52+CAV!J52-CAV!K52+CEO!J52-CEO!K52+CEAVI!J52-CEAVI!K52+CESFI!J52-CESFI!K52+CERES!J52-CERES!K52+CEPLAN!J52-CEPLAN!K52+CESMO!J52-CESMO!K52</f>
        <v>0</v>
      </c>
      <c r="J52" s="27">
        <f t="shared" si="0"/>
        <v>2000</v>
      </c>
      <c r="K52" s="17">
        <v>4.88</v>
      </c>
      <c r="L52" s="17">
        <f t="shared" si="3"/>
        <v>9760</v>
      </c>
      <c r="M52" s="61">
        <f t="shared" si="4"/>
        <v>0</v>
      </c>
    </row>
    <row r="53" spans="1:13" ht="30" x14ac:dyDescent="0.25">
      <c r="A53" s="69"/>
      <c r="B53" s="66"/>
      <c r="C53" s="37">
        <v>50</v>
      </c>
      <c r="D53" s="63"/>
      <c r="E53" s="42" t="s">
        <v>130</v>
      </c>
      <c r="F53" s="43" t="s">
        <v>38</v>
      </c>
      <c r="G53" s="43" t="s">
        <v>40</v>
      </c>
      <c r="H53" s="16">
        <f>REITORIA!J53+CEAD!J53+CEART!J53+CEFID!J53+ESAG!J53+FAED!J53+CCT!J53+CAV!J53+CEO!J53+CEAVI!J53+CESFI!J53+CERES!J53+CEPLAN!J53+CESMO!J53</f>
        <v>2000</v>
      </c>
      <c r="I53" s="21">
        <f>REITORIA!J53-REITORIA!K53+CEAD!J53-CEAD!K53+CEART!J53-CEART!K53+CEFID!J53-CEFID!K53+ESAG!J53-ESAG!K53+FAED!J53-FAED!K53+CCT!J53-CCT!K53+CAV!J53-CAV!K53+CEO!J53-CEO!K53+CEAVI!J53-CEAVI!K53+CESFI!J53-CESFI!K53+CERES!J53-CERES!K53+CEPLAN!J53-CEPLAN!K53+CESMO!J53-CESMO!K53</f>
        <v>0</v>
      </c>
      <c r="J53" s="27">
        <f t="shared" si="0"/>
        <v>2000</v>
      </c>
      <c r="K53" s="17">
        <v>14.54</v>
      </c>
      <c r="L53" s="17">
        <f t="shared" si="3"/>
        <v>29080</v>
      </c>
      <c r="M53" s="61">
        <f t="shared" si="4"/>
        <v>0</v>
      </c>
    </row>
    <row r="54" spans="1:13" ht="30" x14ac:dyDescent="0.25">
      <c r="A54" s="69"/>
      <c r="B54" s="66"/>
      <c r="C54" s="37">
        <v>51</v>
      </c>
      <c r="D54" s="63"/>
      <c r="E54" s="42" t="s">
        <v>131</v>
      </c>
      <c r="F54" s="43" t="s">
        <v>38</v>
      </c>
      <c r="G54" s="43" t="s">
        <v>41</v>
      </c>
      <c r="H54" s="16">
        <f>REITORIA!J54+CEAD!J54+CEART!J54+CEFID!J54+ESAG!J54+FAED!J54+CCT!J54+CAV!J54+CEO!J54+CEAVI!J54+CESFI!J54+CERES!J54+CEPLAN!J54+CESMO!J54</f>
        <v>200</v>
      </c>
      <c r="I54" s="21">
        <f>REITORIA!J54-REITORIA!K54+CEAD!J54-CEAD!K54+CEART!J54-CEART!K54+CEFID!J54-CEFID!K54+ESAG!J54-ESAG!K54+FAED!J54-FAED!K54+CCT!J54-CCT!K54+CAV!J54-CAV!K54+CEO!J54-CEO!K54+CEAVI!J54-CEAVI!K54+CESFI!J54-CESFI!K54+CERES!J54-CERES!K54+CEPLAN!J54-CEPLAN!K54+CESMO!J54-CESMO!K54</f>
        <v>0</v>
      </c>
      <c r="J54" s="27">
        <f t="shared" si="0"/>
        <v>200</v>
      </c>
      <c r="K54" s="17">
        <v>15.8</v>
      </c>
      <c r="L54" s="17">
        <f t="shared" si="3"/>
        <v>3160</v>
      </c>
      <c r="M54" s="61">
        <f t="shared" si="4"/>
        <v>0</v>
      </c>
    </row>
    <row r="55" spans="1:13" ht="39.950000000000003" customHeight="1" x14ac:dyDescent="0.25">
      <c r="A55" s="69"/>
      <c r="B55" s="66"/>
      <c r="C55" s="37">
        <v>52</v>
      </c>
      <c r="D55" s="63"/>
      <c r="E55" s="42" t="s">
        <v>45</v>
      </c>
      <c r="F55" s="43" t="s">
        <v>38</v>
      </c>
      <c r="G55" s="43" t="s">
        <v>46</v>
      </c>
      <c r="H55" s="16">
        <f>REITORIA!J55+CEAD!J55+CEART!J55+CEFID!J55+ESAG!J55+FAED!J55+CCT!J55+CAV!J55+CEO!J55+CEAVI!J55+CESFI!J55+CERES!J55+CEPLAN!J55+CESMO!J55</f>
        <v>300</v>
      </c>
      <c r="I55" s="21">
        <f>REITORIA!J55-REITORIA!K55+CEAD!J55-CEAD!K55+CEART!J55-CEART!K55+CEFID!J55-CEFID!K55+ESAG!J55-ESAG!K55+FAED!J55-FAED!K55+CCT!J55-CCT!K55+CAV!J55-CAV!K55+CEO!J55-CEO!K55+CEAVI!J55-CEAVI!K55+CESFI!J55-CESFI!K55+CERES!J55-CERES!K55+CEPLAN!J55-CEPLAN!K55+CESMO!J55-CESMO!K55</f>
        <v>0</v>
      </c>
      <c r="J55" s="27">
        <f t="shared" si="0"/>
        <v>300</v>
      </c>
      <c r="K55" s="17">
        <v>25.35</v>
      </c>
      <c r="L55" s="17">
        <f t="shared" si="3"/>
        <v>7605</v>
      </c>
      <c r="M55" s="61">
        <f t="shared" si="4"/>
        <v>0</v>
      </c>
    </row>
    <row r="56" spans="1:13" ht="30" x14ac:dyDescent="0.25">
      <c r="A56" s="69"/>
      <c r="B56" s="66"/>
      <c r="C56" s="37">
        <v>53</v>
      </c>
      <c r="D56" s="63"/>
      <c r="E56" s="42" t="s">
        <v>47</v>
      </c>
      <c r="F56" s="43" t="s">
        <v>38</v>
      </c>
      <c r="G56" s="43" t="s">
        <v>48</v>
      </c>
      <c r="H56" s="16">
        <f>REITORIA!J56+CEAD!J56+CEART!J56+CEFID!J56+ESAG!J56+FAED!J56+CCT!J56+CAV!J56+CEO!J56+CEAVI!J56+CESFI!J56+CERES!J56+CEPLAN!J56+CESMO!J56</f>
        <v>300</v>
      </c>
      <c r="I56" s="21">
        <f>REITORIA!J56-REITORIA!K56+CEAD!J56-CEAD!K56+CEART!J56-CEART!K56+CEFID!J56-CEFID!K56+ESAG!J56-ESAG!K56+FAED!J56-FAED!K56+CCT!J56-CCT!K56+CAV!J56-CAV!K56+CEO!J56-CEO!K56+CEAVI!J56-CEAVI!K56+CESFI!J56-CESFI!K56+CERES!J56-CERES!K56+CEPLAN!J56-CEPLAN!K56+CESMO!J56-CESMO!K56</f>
        <v>0</v>
      </c>
      <c r="J56" s="27">
        <f t="shared" si="0"/>
        <v>300</v>
      </c>
      <c r="K56" s="17">
        <v>20</v>
      </c>
      <c r="L56" s="17">
        <f t="shared" si="3"/>
        <v>6000</v>
      </c>
      <c r="M56" s="61">
        <f t="shared" si="4"/>
        <v>0</v>
      </c>
    </row>
    <row r="57" spans="1:13" ht="30" x14ac:dyDescent="0.25">
      <c r="A57" s="69"/>
      <c r="B57" s="66"/>
      <c r="C57" s="37">
        <v>54</v>
      </c>
      <c r="D57" s="63"/>
      <c r="E57" s="42" t="s">
        <v>49</v>
      </c>
      <c r="F57" s="43" t="s">
        <v>38</v>
      </c>
      <c r="G57" s="43" t="s">
        <v>50</v>
      </c>
      <c r="H57" s="16">
        <f>REITORIA!J57+CEAD!J57+CEART!J57+CEFID!J57+ESAG!J57+FAED!J57+CCT!J57+CAV!J57+CEO!J57+CEAVI!J57+CESFI!J57+CERES!J57+CEPLAN!J57+CESMO!J57</f>
        <v>200</v>
      </c>
      <c r="I57" s="21">
        <f>REITORIA!J57-REITORIA!K57+CEAD!J57-CEAD!K57+CEART!J57-CEART!K57+CEFID!J57-CEFID!K57+ESAG!J57-ESAG!K57+FAED!J57-FAED!K57+CCT!J57-CCT!K57+CAV!J57-CAV!K57+CEO!J57-CEO!K57+CEAVI!J57-CEAVI!K57+CESFI!J57-CESFI!K57+CERES!J57-CERES!K57+CEPLAN!J57-CEPLAN!K57+CESMO!J57-CESMO!K57</f>
        <v>0</v>
      </c>
      <c r="J57" s="27">
        <f t="shared" si="0"/>
        <v>200</v>
      </c>
      <c r="K57" s="17">
        <v>14.23</v>
      </c>
      <c r="L57" s="17">
        <f t="shared" si="3"/>
        <v>2846</v>
      </c>
      <c r="M57" s="61">
        <f t="shared" si="4"/>
        <v>0</v>
      </c>
    </row>
    <row r="58" spans="1:13" ht="15" x14ac:dyDescent="0.25">
      <c r="A58" s="69"/>
      <c r="B58" s="66"/>
      <c r="C58" s="37">
        <v>55</v>
      </c>
      <c r="D58" s="63"/>
      <c r="E58" s="42" t="s">
        <v>55</v>
      </c>
      <c r="F58" s="43" t="s">
        <v>38</v>
      </c>
      <c r="G58" s="43" t="s">
        <v>96</v>
      </c>
      <c r="H58" s="16">
        <f>REITORIA!J58+CEAD!J58+CEART!J58+CEFID!J58+ESAG!J58+FAED!J58+CCT!J58+CAV!J58+CEO!J58+CEAVI!J58+CESFI!J58+CERES!J58+CEPLAN!J58+CESMO!J58</f>
        <v>100</v>
      </c>
      <c r="I58" s="21">
        <f>REITORIA!J58-REITORIA!K58+CEAD!J58-CEAD!K58+CEART!J58-CEART!K58+CEFID!J58-CEFID!K58+ESAG!J58-ESAG!K58+FAED!J58-FAED!K58+CCT!J58-CCT!K58+CAV!J58-CAV!K58+CEO!J58-CEO!K58+CEAVI!J58-CEAVI!K58+CESFI!J58-CESFI!K58+CERES!J58-CERES!K58+CEPLAN!J58-CEPLAN!K58+CESMO!J58-CESMO!K58</f>
        <v>0</v>
      </c>
      <c r="J58" s="27">
        <f t="shared" si="0"/>
        <v>100</v>
      </c>
      <c r="K58" s="17">
        <v>64.08</v>
      </c>
      <c r="L58" s="17">
        <f t="shared" si="3"/>
        <v>6408</v>
      </c>
      <c r="M58" s="61">
        <f t="shared" si="4"/>
        <v>0</v>
      </c>
    </row>
    <row r="59" spans="1:13" ht="15" x14ac:dyDescent="0.25">
      <c r="A59" s="69"/>
      <c r="B59" s="66"/>
      <c r="C59" s="37">
        <v>56</v>
      </c>
      <c r="D59" s="63"/>
      <c r="E59" s="42" t="s">
        <v>57</v>
      </c>
      <c r="F59" s="43" t="s">
        <v>38</v>
      </c>
      <c r="G59" s="43" t="s">
        <v>97</v>
      </c>
      <c r="H59" s="16">
        <f>REITORIA!J59+CEAD!J59+CEART!J59+CEFID!J59+ESAG!J59+FAED!J59+CCT!J59+CAV!J59+CEO!J59+CEAVI!J59+CESFI!J59+CERES!J59+CEPLAN!J59+CESMO!J59</f>
        <v>100</v>
      </c>
      <c r="I59" s="21">
        <f>REITORIA!J59-REITORIA!K59+CEAD!J59-CEAD!K59+CEART!J59-CEART!K59+CEFID!J59-CEFID!K59+ESAG!J59-ESAG!K59+FAED!J59-FAED!K59+CCT!J59-CCT!K59+CAV!J59-CAV!K59+CEO!J59-CEO!K59+CEAVI!J59-CEAVI!K59+CESFI!J59-CESFI!K59+CERES!J59-CERES!K59+CEPLAN!J59-CEPLAN!K59+CESMO!J59-CESMO!K59</f>
        <v>0</v>
      </c>
      <c r="J59" s="27">
        <f t="shared" si="0"/>
        <v>100</v>
      </c>
      <c r="K59" s="17">
        <v>24.58</v>
      </c>
      <c r="L59" s="17">
        <f t="shared" si="3"/>
        <v>2458</v>
      </c>
      <c r="M59" s="61">
        <f t="shared" si="4"/>
        <v>0</v>
      </c>
    </row>
    <row r="60" spans="1:13" ht="39.950000000000003" customHeight="1" x14ac:dyDescent="0.25">
      <c r="A60" s="69"/>
      <c r="B60" s="66"/>
      <c r="C60" s="37">
        <v>57</v>
      </c>
      <c r="D60" s="63"/>
      <c r="E60" s="42" t="s">
        <v>59</v>
      </c>
      <c r="F60" s="43" t="s">
        <v>38</v>
      </c>
      <c r="G60" s="43" t="s">
        <v>60</v>
      </c>
      <c r="H60" s="16">
        <f>REITORIA!J60+CEAD!J60+CEART!J60+CEFID!J60+ESAG!J60+FAED!J60+CCT!J60+CAV!J60+CEO!J60+CEAVI!J60+CESFI!J60+CERES!J60+CEPLAN!J60+CESMO!J60</f>
        <v>80</v>
      </c>
      <c r="I60" s="21">
        <f>REITORIA!J60-REITORIA!K60+CEAD!J60-CEAD!K60+CEART!J60-CEART!K60+CEFID!J60-CEFID!K60+ESAG!J60-ESAG!K60+FAED!J60-FAED!K60+CCT!J60-CCT!K60+CAV!J60-CAV!K60+CEO!J60-CEO!K60+CEAVI!J60-CEAVI!K60+CESFI!J60-CESFI!K60+CERES!J60-CERES!K60+CEPLAN!J60-CEPLAN!K60+CESMO!J60-CESMO!K60</f>
        <v>0</v>
      </c>
      <c r="J60" s="27">
        <f t="shared" si="0"/>
        <v>80</v>
      </c>
      <c r="K60" s="17">
        <v>55.06</v>
      </c>
      <c r="L60" s="17">
        <f t="shared" si="3"/>
        <v>4404.8</v>
      </c>
      <c r="M60" s="61">
        <f t="shared" si="4"/>
        <v>0</v>
      </c>
    </row>
    <row r="61" spans="1:13" ht="39.950000000000003" customHeight="1" x14ac:dyDescent="0.25">
      <c r="A61" s="69"/>
      <c r="B61" s="66"/>
      <c r="C61" s="37">
        <v>58</v>
      </c>
      <c r="D61" s="63"/>
      <c r="E61" s="42" t="s">
        <v>63</v>
      </c>
      <c r="F61" s="43" t="s">
        <v>126</v>
      </c>
      <c r="G61" s="43" t="s">
        <v>64</v>
      </c>
      <c r="H61" s="16">
        <f>REITORIA!J61+CEAD!J61+CEART!J61+CEFID!J61+ESAG!J61+FAED!J61+CCT!J61+CAV!J61+CEO!J61+CEAVI!J61+CESFI!J61+CERES!J61+CEPLAN!J61+CESMO!J61</f>
        <v>2</v>
      </c>
      <c r="I61" s="21">
        <f>REITORIA!J61-REITORIA!K61+CEAD!J61-CEAD!K61+CEART!J61-CEART!K61+CEFID!J61-CEFID!K61+ESAG!J61-ESAG!K61+FAED!J61-FAED!K61+CCT!J61-CCT!K61+CAV!J61-CAV!K61+CEO!J61-CEO!K61+CEAVI!J61-CEAVI!K61+CESFI!J61-CESFI!K61+CERES!J61-CERES!K61+CEPLAN!J61-CEPLAN!K61+CESMO!J61-CESMO!K61</f>
        <v>0</v>
      </c>
      <c r="J61" s="27">
        <f t="shared" si="0"/>
        <v>2</v>
      </c>
      <c r="K61" s="17">
        <v>985.48</v>
      </c>
      <c r="L61" s="17">
        <f t="shared" si="3"/>
        <v>1970.96</v>
      </c>
      <c r="M61" s="61">
        <f t="shared" si="4"/>
        <v>0</v>
      </c>
    </row>
    <row r="62" spans="1:13" ht="39.950000000000003" customHeight="1" x14ac:dyDescent="0.25">
      <c r="A62" s="69"/>
      <c r="B62" s="66"/>
      <c r="C62" s="37">
        <v>59</v>
      </c>
      <c r="D62" s="63"/>
      <c r="E62" s="42" t="s">
        <v>65</v>
      </c>
      <c r="F62" s="43" t="s">
        <v>126</v>
      </c>
      <c r="G62" s="43" t="s">
        <v>64</v>
      </c>
      <c r="H62" s="16">
        <f>REITORIA!J62+CEAD!J62+CEART!J62+CEFID!J62+ESAG!J62+FAED!J62+CCT!J62+CAV!J62+CEO!J62+CEAVI!J62+CESFI!J62+CERES!J62+CEPLAN!J62+CESMO!J62</f>
        <v>10</v>
      </c>
      <c r="I62" s="21">
        <f>REITORIA!J62-REITORIA!K62+CEAD!J62-CEAD!K62+CEART!J62-CEART!K62+CEFID!J62-CEFID!K62+ESAG!J62-ESAG!K62+FAED!J62-FAED!K62+CCT!J62-CCT!K62+CAV!J62-CAV!K62+CEO!J62-CEO!K62+CEAVI!J62-CEAVI!K62+CESFI!J62-CESFI!K62+CERES!J62-CERES!K62+CEPLAN!J62-CEPLAN!K62+CESMO!J62-CESMO!K62</f>
        <v>0</v>
      </c>
      <c r="J62" s="27">
        <f t="shared" si="0"/>
        <v>10</v>
      </c>
      <c r="K62" s="17">
        <v>518.16999999999996</v>
      </c>
      <c r="L62" s="17">
        <f t="shared" si="3"/>
        <v>5181.7</v>
      </c>
      <c r="M62" s="61">
        <f t="shared" si="4"/>
        <v>0</v>
      </c>
    </row>
    <row r="63" spans="1:13" ht="39.950000000000003" customHeight="1" x14ac:dyDescent="0.25">
      <c r="A63" s="69"/>
      <c r="B63" s="66"/>
      <c r="C63" s="37">
        <v>60</v>
      </c>
      <c r="D63" s="63"/>
      <c r="E63" s="42" t="s">
        <v>66</v>
      </c>
      <c r="F63" s="43" t="s">
        <v>126</v>
      </c>
      <c r="G63" s="43" t="s">
        <v>67</v>
      </c>
      <c r="H63" s="16">
        <f>REITORIA!J63+CEAD!J63+CEART!J63+CEFID!J63+ESAG!J63+FAED!J63+CCT!J63+CAV!J63+CEO!J63+CEAVI!J63+CESFI!J63+CERES!J63+CEPLAN!J63+CESMO!J63</f>
        <v>10</v>
      </c>
      <c r="I63" s="21">
        <f>REITORIA!J63-REITORIA!K63+CEAD!J63-CEAD!K63+CEART!J63-CEART!K63+CEFID!J63-CEFID!K63+ESAG!J63-ESAG!K63+FAED!J63-FAED!K63+CCT!J63-CCT!K63+CAV!J63-CAV!K63+CEO!J63-CEO!K63+CEAVI!J63-CEAVI!K63+CESFI!J63-CESFI!K63+CERES!J63-CERES!K63+CEPLAN!J63-CEPLAN!K63+CESMO!J63-CESMO!K63</f>
        <v>0</v>
      </c>
      <c r="J63" s="27">
        <f t="shared" si="0"/>
        <v>10</v>
      </c>
      <c r="K63" s="17">
        <v>139.9</v>
      </c>
      <c r="L63" s="17">
        <f t="shared" si="3"/>
        <v>1399</v>
      </c>
      <c r="M63" s="61">
        <f t="shared" si="4"/>
        <v>0</v>
      </c>
    </row>
    <row r="64" spans="1:13" ht="39.950000000000003" customHeight="1" x14ac:dyDescent="0.25">
      <c r="A64" s="69"/>
      <c r="B64" s="66"/>
      <c r="C64" s="37">
        <v>61</v>
      </c>
      <c r="D64" s="63"/>
      <c r="E64" s="42" t="s">
        <v>68</v>
      </c>
      <c r="F64" s="43" t="s">
        <v>126</v>
      </c>
      <c r="G64" s="43" t="s">
        <v>69</v>
      </c>
      <c r="H64" s="16">
        <f>REITORIA!J64+CEAD!J64+CEART!J64+CEFID!J64+ESAG!J64+FAED!J64+CCT!J64+CAV!J64+CEO!J64+CEAVI!J64+CESFI!J64+CERES!J64+CEPLAN!J64+CESMO!J64</f>
        <v>4</v>
      </c>
      <c r="I64" s="21">
        <f>REITORIA!J64-REITORIA!K64+CEAD!J64-CEAD!K64+CEART!J64-CEART!K64+CEFID!J64-CEFID!K64+ESAG!J64-ESAG!K64+FAED!J64-FAED!K64+CCT!J64-CCT!K64+CAV!J64-CAV!K64+CEO!J64-CEO!K64+CEAVI!J64-CEAVI!K64+CESFI!J64-CESFI!K64+CERES!J64-CERES!K64+CEPLAN!J64-CEPLAN!K64+CESMO!J64-CESMO!K64</f>
        <v>0</v>
      </c>
      <c r="J64" s="27">
        <f t="shared" si="0"/>
        <v>4</v>
      </c>
      <c r="K64" s="17">
        <v>642.58000000000004</v>
      </c>
      <c r="L64" s="17">
        <f t="shared" si="3"/>
        <v>2570.3200000000002</v>
      </c>
      <c r="M64" s="61">
        <f t="shared" si="4"/>
        <v>0</v>
      </c>
    </row>
    <row r="65" spans="1:13" ht="39.950000000000003" customHeight="1" x14ac:dyDescent="0.25">
      <c r="A65" s="69"/>
      <c r="B65" s="66"/>
      <c r="C65" s="37">
        <v>62</v>
      </c>
      <c r="D65" s="63"/>
      <c r="E65" s="42" t="s">
        <v>75</v>
      </c>
      <c r="F65" s="43" t="s">
        <v>126</v>
      </c>
      <c r="G65" s="43" t="s">
        <v>40</v>
      </c>
      <c r="H65" s="16">
        <f>REITORIA!J65+CEAD!J65+CEART!J65+CEFID!J65+ESAG!J65+FAED!J65+CCT!J65+CAV!J65+CEO!J65+CEAVI!J65+CESFI!J65+CERES!J65+CEPLAN!J65+CESMO!J65</f>
        <v>10</v>
      </c>
      <c r="I65" s="21">
        <f>REITORIA!J65-REITORIA!K65+CEAD!J65-CEAD!K65+CEART!J65-CEART!K65+CEFID!J65-CEFID!K65+ESAG!J65-ESAG!K65+FAED!J65-FAED!K65+CCT!J65-CCT!K65+CAV!J65-CAV!K65+CEO!J65-CEO!K65+CEAVI!J65-CEAVI!K65+CESFI!J65-CESFI!K65+CERES!J65-CERES!K65+CEPLAN!J65-CEPLAN!K65+CESMO!J65-CESMO!K65</f>
        <v>0</v>
      </c>
      <c r="J65" s="27">
        <f t="shared" si="0"/>
        <v>10</v>
      </c>
      <c r="K65" s="17">
        <v>993.02</v>
      </c>
      <c r="L65" s="17">
        <f t="shared" si="3"/>
        <v>9930.2000000000007</v>
      </c>
      <c r="M65" s="61">
        <f t="shared" si="4"/>
        <v>0</v>
      </c>
    </row>
    <row r="66" spans="1:13" ht="39.950000000000003" customHeight="1" x14ac:dyDescent="0.25">
      <c r="A66" s="69"/>
      <c r="B66" s="66"/>
      <c r="C66" s="37">
        <v>63</v>
      </c>
      <c r="D66" s="63"/>
      <c r="E66" s="42" t="s">
        <v>79</v>
      </c>
      <c r="F66" s="43" t="s">
        <v>126</v>
      </c>
      <c r="G66" s="43" t="s">
        <v>29</v>
      </c>
      <c r="H66" s="16">
        <f>REITORIA!J66+CEAD!J66+CEART!J66+CEFID!J66+ESAG!J66+FAED!J66+CCT!J66+CAV!J66+CEO!J66+CEAVI!J66+CESFI!J66+CERES!J66+CEPLAN!J66+CESMO!J66</f>
        <v>50</v>
      </c>
      <c r="I66" s="21">
        <f>REITORIA!J66-REITORIA!K66+CEAD!J66-CEAD!K66+CEART!J66-CEART!K66+CEFID!J66-CEFID!K66+ESAG!J66-ESAG!K66+FAED!J66-FAED!K66+CCT!J66-CCT!K66+CAV!J66-CAV!K66+CEO!J66-CEO!K66+CEAVI!J66-CEAVI!K66+CESFI!J66-CESFI!K66+CERES!J66-CERES!K66+CEPLAN!J66-CEPLAN!K66+CESMO!J66-CESMO!K66</f>
        <v>0</v>
      </c>
      <c r="J66" s="27">
        <f t="shared" si="0"/>
        <v>50</v>
      </c>
      <c r="K66" s="17">
        <v>66.69</v>
      </c>
      <c r="L66" s="17">
        <f t="shared" si="3"/>
        <v>3334.5</v>
      </c>
      <c r="M66" s="61">
        <f t="shared" si="4"/>
        <v>0</v>
      </c>
    </row>
    <row r="67" spans="1:13" ht="39.950000000000003" customHeight="1" x14ac:dyDescent="0.25">
      <c r="A67" s="69"/>
      <c r="B67" s="66"/>
      <c r="C67" s="37">
        <v>64</v>
      </c>
      <c r="D67" s="63"/>
      <c r="E67" s="42" t="s">
        <v>132</v>
      </c>
      <c r="F67" s="43" t="s">
        <v>126</v>
      </c>
      <c r="G67" s="43" t="s">
        <v>29</v>
      </c>
      <c r="H67" s="16">
        <f>REITORIA!J67+CEAD!J67+CEART!J67+CEFID!J67+ESAG!J67+FAED!J67+CCT!J67+CAV!J67+CEO!J67+CEAVI!J67+CESFI!J67+CERES!J67+CEPLAN!J67+CESMO!J67</f>
        <v>100</v>
      </c>
      <c r="I67" s="21">
        <f>REITORIA!J67-REITORIA!K67+CEAD!J67-CEAD!K67+CEART!J67-CEART!K67+CEFID!J67-CEFID!K67+ESAG!J67-ESAG!K67+FAED!J67-FAED!K67+CCT!J67-CCT!K67+CAV!J67-CAV!K67+CEO!J67-CEO!K67+CEAVI!J67-CEAVI!K67+CESFI!J67-CESFI!K67+CERES!J67-CERES!K67+CEPLAN!J67-CEPLAN!K67+CESMO!J67-CESMO!K67</f>
        <v>0</v>
      </c>
      <c r="J67" s="27">
        <f t="shared" si="0"/>
        <v>100</v>
      </c>
      <c r="K67" s="17">
        <v>63.14</v>
      </c>
      <c r="L67" s="17">
        <f t="shared" si="3"/>
        <v>6314</v>
      </c>
      <c r="M67" s="61">
        <f t="shared" si="4"/>
        <v>0</v>
      </c>
    </row>
    <row r="68" spans="1:13" ht="39.950000000000003" customHeight="1" x14ac:dyDescent="0.25">
      <c r="A68" s="69"/>
      <c r="B68" s="66"/>
      <c r="C68" s="37">
        <v>65</v>
      </c>
      <c r="D68" s="63"/>
      <c r="E68" s="42" t="s">
        <v>133</v>
      </c>
      <c r="F68" s="43" t="s">
        <v>38</v>
      </c>
      <c r="G68" s="43" t="s">
        <v>80</v>
      </c>
      <c r="H68" s="16">
        <f>REITORIA!J68+CEAD!J68+CEART!J68+CEFID!J68+ESAG!J68+FAED!J68+CCT!J68+CAV!J68+CEO!J68+CEAVI!J68+CESFI!J68+CERES!J68+CEPLAN!J68+CESMO!J68</f>
        <v>3000</v>
      </c>
      <c r="I68" s="21">
        <f>REITORIA!J68-REITORIA!K68+CEAD!J68-CEAD!K68+CEART!J68-CEART!K68+CEFID!J68-CEFID!K68+ESAG!J68-ESAG!K68+FAED!J68-FAED!K68+CCT!J68-CCT!K68+CAV!J68-CAV!K68+CEO!J68-CEO!K68+CEAVI!J68-CEAVI!K68+CESFI!J68-CESFI!K68+CERES!J68-CERES!K68+CEPLAN!J68-CEPLAN!K68+CESMO!J68-CESMO!K68</f>
        <v>0</v>
      </c>
      <c r="J68" s="27">
        <f t="shared" si="0"/>
        <v>3000</v>
      </c>
      <c r="K68" s="17">
        <v>11.99</v>
      </c>
      <c r="L68" s="17">
        <f t="shared" si="3"/>
        <v>35970</v>
      </c>
      <c r="M68" s="61">
        <f t="shared" si="4"/>
        <v>0</v>
      </c>
    </row>
    <row r="69" spans="1:13" ht="39.950000000000003" customHeight="1" x14ac:dyDescent="0.25">
      <c r="A69" s="69"/>
      <c r="B69" s="66"/>
      <c r="C69" s="37">
        <v>66</v>
      </c>
      <c r="D69" s="63"/>
      <c r="E69" s="42" t="s">
        <v>134</v>
      </c>
      <c r="F69" s="43" t="s">
        <v>38</v>
      </c>
      <c r="G69" s="43" t="s">
        <v>81</v>
      </c>
      <c r="H69" s="16">
        <f>REITORIA!J69+CEAD!J69+CEART!J69+CEFID!J69+ESAG!J69+FAED!J69+CCT!J69+CAV!J69+CEO!J69+CEAVI!J69+CESFI!J69+CERES!J69+CEPLAN!J69+CESMO!J69</f>
        <v>3000</v>
      </c>
      <c r="I69" s="21">
        <f>REITORIA!J69-REITORIA!K69+CEAD!J69-CEAD!K69+CEART!J69-CEART!K69+CEFID!J69-CEFID!K69+ESAG!J69-ESAG!K69+FAED!J69-FAED!K69+CCT!J69-CCT!K69+CAV!J69-CAV!K69+CEO!J69-CEO!K69+CEAVI!J69-CEAVI!K69+CESFI!J69-CESFI!K69+CERES!J69-CERES!K69+CEPLAN!J69-CEPLAN!K69+CESMO!J69-CESMO!K69</f>
        <v>0</v>
      </c>
      <c r="J69" s="27">
        <f t="shared" ref="J69:J132" si="5">H69-I69</f>
        <v>3000</v>
      </c>
      <c r="K69" s="17">
        <v>18.37</v>
      </c>
      <c r="L69" s="17">
        <f t="shared" si="3"/>
        <v>55110</v>
      </c>
      <c r="M69" s="61">
        <f t="shared" si="4"/>
        <v>0</v>
      </c>
    </row>
    <row r="70" spans="1:13" ht="39.950000000000003" customHeight="1" x14ac:dyDescent="0.25">
      <c r="A70" s="69"/>
      <c r="B70" s="66"/>
      <c r="C70" s="37">
        <v>67</v>
      </c>
      <c r="D70" s="63"/>
      <c r="E70" s="42" t="s">
        <v>135</v>
      </c>
      <c r="F70" s="43" t="s">
        <v>38</v>
      </c>
      <c r="G70" s="43" t="s">
        <v>82</v>
      </c>
      <c r="H70" s="16">
        <f>REITORIA!J70+CEAD!J70+CEART!J70+CEFID!J70+ESAG!J70+FAED!J70+CCT!J70+CAV!J70+CEO!J70+CEAVI!J70+CESFI!J70+CERES!J70+CEPLAN!J70+CESMO!J70</f>
        <v>3000</v>
      </c>
      <c r="I70" s="21">
        <f>REITORIA!J70-REITORIA!K70+CEAD!J70-CEAD!K70+CEART!J70-CEART!K70+CEFID!J70-CEFID!K70+ESAG!J70-ESAG!K70+FAED!J70-FAED!K70+CCT!J70-CCT!K70+CAV!J70-CAV!K70+CEO!J70-CEO!K70+CEAVI!J70-CEAVI!K70+CESFI!J70-CESFI!K70+CERES!J70-CERES!K70+CEPLAN!J70-CEPLAN!K70+CESMO!J70-CESMO!K70</f>
        <v>0</v>
      </c>
      <c r="J70" s="27">
        <f t="shared" si="5"/>
        <v>3000</v>
      </c>
      <c r="K70" s="17">
        <v>19.25</v>
      </c>
      <c r="L70" s="17">
        <f t="shared" si="3"/>
        <v>57750</v>
      </c>
      <c r="M70" s="61">
        <f t="shared" si="4"/>
        <v>0</v>
      </c>
    </row>
    <row r="71" spans="1:13" ht="39.950000000000003" customHeight="1" x14ac:dyDescent="0.25">
      <c r="A71" s="69"/>
      <c r="B71" s="66"/>
      <c r="C71" s="37">
        <v>68</v>
      </c>
      <c r="D71" s="63"/>
      <c r="E71" s="42" t="s">
        <v>136</v>
      </c>
      <c r="F71" s="43" t="s">
        <v>38</v>
      </c>
      <c r="G71" s="43" t="s">
        <v>83</v>
      </c>
      <c r="H71" s="16">
        <f>REITORIA!J71+CEAD!J71+CEART!J71+CEFID!J71+ESAG!J71+FAED!J71+CCT!J71+CAV!J71+CEO!J71+CEAVI!J71+CESFI!J71+CERES!J71+CEPLAN!J71+CESMO!J71</f>
        <v>500</v>
      </c>
      <c r="I71" s="21">
        <f>REITORIA!J71-REITORIA!K71+CEAD!J71-CEAD!K71+CEART!J71-CEART!K71+CEFID!J71-CEFID!K71+ESAG!J71-ESAG!K71+FAED!J71-FAED!K71+CCT!J71-CCT!K71+CAV!J71-CAV!K71+CEO!J71-CEO!K71+CEAVI!J71-CEAVI!K71+CESFI!J71-CESFI!K71+CERES!J71-CERES!K71+CEPLAN!J71-CEPLAN!K71+CESMO!J71-CESMO!K71</f>
        <v>0</v>
      </c>
      <c r="J71" s="27">
        <f t="shared" si="5"/>
        <v>500</v>
      </c>
      <c r="K71" s="17">
        <v>48.47</v>
      </c>
      <c r="L71" s="17">
        <f t="shared" si="3"/>
        <v>24235</v>
      </c>
      <c r="M71" s="61">
        <f t="shared" si="4"/>
        <v>0</v>
      </c>
    </row>
    <row r="72" spans="1:13" ht="39.950000000000003" customHeight="1" x14ac:dyDescent="0.25">
      <c r="A72" s="69"/>
      <c r="B72" s="66"/>
      <c r="C72" s="37">
        <v>69</v>
      </c>
      <c r="D72" s="63"/>
      <c r="E72" s="42" t="s">
        <v>137</v>
      </c>
      <c r="F72" s="43" t="s">
        <v>38</v>
      </c>
      <c r="G72" s="43" t="s">
        <v>84</v>
      </c>
      <c r="H72" s="16">
        <f>REITORIA!J72+CEAD!J72+CEART!J72+CEFID!J72+ESAG!J72+FAED!J72+CCT!J72+CAV!J72+CEO!J72+CEAVI!J72+CESFI!J72+CERES!J72+CEPLAN!J72+CESMO!J72</f>
        <v>500</v>
      </c>
      <c r="I72" s="21">
        <f>REITORIA!J72-REITORIA!K72+CEAD!J72-CEAD!K72+CEART!J72-CEART!K72+CEFID!J72-CEFID!K72+ESAG!J72-ESAG!K72+FAED!J72-FAED!K72+CCT!J72-CCT!K72+CAV!J72-CAV!K72+CEO!J72-CEO!K72+CEAVI!J72-CEAVI!K72+CESFI!J72-CESFI!K72+CERES!J72-CERES!K72+CEPLAN!J72-CEPLAN!K72+CESMO!J72-CESMO!K72</f>
        <v>0</v>
      </c>
      <c r="J72" s="27">
        <f t="shared" si="5"/>
        <v>500</v>
      </c>
      <c r="K72" s="17">
        <v>25.36</v>
      </c>
      <c r="L72" s="17">
        <f t="shared" si="3"/>
        <v>12680</v>
      </c>
      <c r="M72" s="61">
        <f t="shared" si="4"/>
        <v>0</v>
      </c>
    </row>
    <row r="73" spans="1:13" ht="39.950000000000003" customHeight="1" x14ac:dyDescent="0.25">
      <c r="A73" s="69"/>
      <c r="B73" s="66"/>
      <c r="C73" s="37">
        <v>70</v>
      </c>
      <c r="D73" s="63"/>
      <c r="E73" s="42" t="s">
        <v>85</v>
      </c>
      <c r="F73" s="43" t="s">
        <v>126</v>
      </c>
      <c r="G73" s="43" t="s">
        <v>86</v>
      </c>
      <c r="H73" s="16">
        <f>REITORIA!J73+CEAD!J73+CEART!J73+CEFID!J73+ESAG!J73+FAED!J73+CCT!J73+CAV!J73+CEO!J73+CEAVI!J73+CESFI!J73+CERES!J73+CEPLAN!J73+CESMO!J73</f>
        <v>3</v>
      </c>
      <c r="I73" s="21">
        <f>REITORIA!J73-REITORIA!K73+CEAD!J73-CEAD!K73+CEART!J73-CEART!K73+CEFID!J73-CEFID!K73+ESAG!J73-ESAG!K73+FAED!J73-FAED!K73+CCT!J73-CCT!K73+CAV!J73-CAV!K73+CEO!J73-CEO!K73+CEAVI!J73-CEAVI!K73+CESFI!J73-CESFI!K73+CERES!J73-CERES!K73+CEPLAN!J73-CEPLAN!K73+CESMO!J73-CESMO!K73</f>
        <v>0</v>
      </c>
      <c r="J73" s="27">
        <f t="shared" si="5"/>
        <v>3</v>
      </c>
      <c r="K73" s="17">
        <v>1049.8499999999999</v>
      </c>
      <c r="L73" s="17">
        <f t="shared" si="3"/>
        <v>3149.5499999999997</v>
      </c>
      <c r="M73" s="61">
        <f t="shared" si="4"/>
        <v>0</v>
      </c>
    </row>
    <row r="74" spans="1:13" ht="39.950000000000003" customHeight="1" x14ac:dyDescent="0.25">
      <c r="A74" s="69"/>
      <c r="B74" s="66"/>
      <c r="C74" s="37">
        <v>71</v>
      </c>
      <c r="D74" s="63"/>
      <c r="E74" s="42" t="s">
        <v>87</v>
      </c>
      <c r="F74" s="43" t="s">
        <v>126</v>
      </c>
      <c r="G74" s="43" t="s">
        <v>88</v>
      </c>
      <c r="H74" s="16">
        <f>REITORIA!J74+CEAD!J74+CEART!J74+CEFID!J74+ESAG!J74+FAED!J74+CCT!J74+CAV!J74+CEO!J74+CEAVI!J74+CESFI!J74+CERES!J74+CEPLAN!J74+CESMO!J74</f>
        <v>10</v>
      </c>
      <c r="I74" s="21">
        <f>REITORIA!J74-REITORIA!K74+CEAD!J74-CEAD!K74+CEART!J74-CEART!K74+CEFID!J74-CEFID!K74+ESAG!J74-ESAG!K74+FAED!J74-FAED!K74+CCT!J74-CCT!K74+CAV!J74-CAV!K74+CEO!J74-CEO!K74+CEAVI!J74-CEAVI!K74+CESFI!J74-CESFI!K74+CERES!J74-CERES!K74+CEPLAN!J74-CEPLAN!K74+CESMO!J74-CESMO!K74</f>
        <v>0</v>
      </c>
      <c r="J74" s="27">
        <f t="shared" si="5"/>
        <v>10</v>
      </c>
      <c r="K74" s="17">
        <v>429.03</v>
      </c>
      <c r="L74" s="17">
        <f t="shared" si="3"/>
        <v>4290.2999999999993</v>
      </c>
      <c r="M74" s="61">
        <f t="shared" si="4"/>
        <v>0</v>
      </c>
    </row>
    <row r="75" spans="1:13" ht="39.950000000000003" customHeight="1" x14ac:dyDescent="0.25">
      <c r="A75" s="69"/>
      <c r="B75" s="66"/>
      <c r="C75" s="37">
        <v>72</v>
      </c>
      <c r="D75" s="63"/>
      <c r="E75" s="42" t="s">
        <v>90</v>
      </c>
      <c r="F75" s="43" t="s">
        <v>38</v>
      </c>
      <c r="G75" s="43" t="s">
        <v>29</v>
      </c>
      <c r="H75" s="16">
        <f>REITORIA!J75+CEAD!J75+CEART!J75+CEFID!J75+ESAG!J75+FAED!J75+CCT!J75+CAV!J75+CEO!J75+CEAVI!J75+CESFI!J75+CERES!J75+CEPLAN!J75+CESMO!J75</f>
        <v>300</v>
      </c>
      <c r="I75" s="21">
        <f>REITORIA!J75-REITORIA!K75+CEAD!J75-CEAD!K75+CEART!J75-CEART!K75+CEFID!J75-CEFID!K75+ESAG!J75-ESAG!K75+FAED!J75-FAED!K75+CCT!J75-CCT!K75+CAV!J75-CAV!K75+CEO!J75-CEO!K75+CEAVI!J75-CEAVI!K75+CESFI!J75-CESFI!K75+CERES!J75-CERES!K75+CEPLAN!J75-CEPLAN!K75+CESMO!J75-CESMO!K75</f>
        <v>0</v>
      </c>
      <c r="J75" s="27">
        <f t="shared" si="5"/>
        <v>300</v>
      </c>
      <c r="K75" s="17">
        <v>177.85</v>
      </c>
      <c r="L75" s="17">
        <f t="shared" si="3"/>
        <v>53355</v>
      </c>
      <c r="M75" s="61">
        <f t="shared" si="4"/>
        <v>0</v>
      </c>
    </row>
    <row r="76" spans="1:13" ht="39.950000000000003" customHeight="1" x14ac:dyDescent="0.25">
      <c r="A76" s="69"/>
      <c r="B76" s="66"/>
      <c r="C76" s="37">
        <v>73</v>
      </c>
      <c r="D76" s="63"/>
      <c r="E76" s="42" t="s">
        <v>91</v>
      </c>
      <c r="F76" s="43" t="s">
        <v>38</v>
      </c>
      <c r="G76" s="43" t="s">
        <v>29</v>
      </c>
      <c r="H76" s="16">
        <f>REITORIA!J76+CEAD!J76+CEART!J76+CEFID!J76+ESAG!J76+FAED!J76+CCT!J76+CAV!J76+CEO!J76+CEAVI!J76+CESFI!J76+CERES!J76+CEPLAN!J76+CESMO!J76</f>
        <v>600</v>
      </c>
      <c r="I76" s="21">
        <f>REITORIA!J76-REITORIA!K76+CEAD!J76-CEAD!K76+CEART!J76-CEART!K76+CEFID!J76-CEFID!K76+ESAG!J76-ESAG!K76+FAED!J76-FAED!K76+CCT!J76-CCT!K76+CAV!J76-CAV!K76+CEO!J76-CEO!K76+CEAVI!J76-CEAVI!K76+CESFI!J76-CESFI!K76+CERES!J76-CERES!K76+CEPLAN!J76-CEPLAN!K76+CESMO!J76-CESMO!K76</f>
        <v>0</v>
      </c>
      <c r="J76" s="27">
        <f t="shared" si="5"/>
        <v>600</v>
      </c>
      <c r="K76" s="17">
        <v>100.04</v>
      </c>
      <c r="L76" s="17">
        <f t="shared" si="3"/>
        <v>60024.000000000007</v>
      </c>
      <c r="M76" s="61">
        <f t="shared" si="4"/>
        <v>0</v>
      </c>
    </row>
    <row r="77" spans="1:13" ht="39.950000000000003" customHeight="1" x14ac:dyDescent="0.25">
      <c r="A77" s="69"/>
      <c r="B77" s="66"/>
      <c r="C77" s="37">
        <v>74</v>
      </c>
      <c r="D77" s="63"/>
      <c r="E77" s="42" t="s">
        <v>92</v>
      </c>
      <c r="F77" s="43" t="s">
        <v>38</v>
      </c>
      <c r="G77" s="43" t="s">
        <v>93</v>
      </c>
      <c r="H77" s="16">
        <f>REITORIA!J77+CEAD!J77+CEART!J77+CEFID!J77+ESAG!J77+FAED!J77+CCT!J77+CAV!J77+CEO!J77+CEAVI!J77+CESFI!J77+CERES!J77+CEPLAN!J77+CESMO!J77</f>
        <v>900</v>
      </c>
      <c r="I77" s="21">
        <f>REITORIA!J77-REITORIA!K77+CEAD!J77-CEAD!K77+CEART!J77-CEART!K77+CEFID!J77-CEFID!K77+ESAG!J77-ESAG!K77+FAED!J77-FAED!K77+CCT!J77-CCT!K77+CAV!J77-CAV!K77+CEO!J77-CEO!K77+CEAVI!J77-CEAVI!K77+CESFI!J77-CESFI!K77+CERES!J77-CERES!K77+CEPLAN!J77-CEPLAN!K77+CESMO!J77-CESMO!K77</f>
        <v>0</v>
      </c>
      <c r="J77" s="27">
        <f t="shared" si="5"/>
        <v>900</v>
      </c>
      <c r="K77" s="17">
        <v>17.940000000000001</v>
      </c>
      <c r="L77" s="17">
        <f t="shared" si="3"/>
        <v>16146.000000000002</v>
      </c>
      <c r="M77" s="61">
        <f t="shared" si="4"/>
        <v>0</v>
      </c>
    </row>
    <row r="78" spans="1:13" ht="39.950000000000003" customHeight="1" x14ac:dyDescent="0.25">
      <c r="A78" s="69"/>
      <c r="B78" s="66"/>
      <c r="C78" s="37">
        <v>75</v>
      </c>
      <c r="D78" s="63"/>
      <c r="E78" s="42" t="s">
        <v>94</v>
      </c>
      <c r="F78" s="43" t="s">
        <v>126</v>
      </c>
      <c r="G78" s="43" t="s">
        <v>29</v>
      </c>
      <c r="H78" s="16">
        <f>REITORIA!J78+CEAD!J78+CEART!J78+CEFID!J78+ESAG!J78+FAED!J78+CCT!J78+CAV!J78+CEO!J78+CEAVI!J78+CESFI!J78+CERES!J78+CEPLAN!J78+CESMO!J78</f>
        <v>20</v>
      </c>
      <c r="I78" s="21">
        <f>REITORIA!J78-REITORIA!K78+CEAD!J78-CEAD!K78+CEART!J78-CEART!K78+CEFID!J78-CEFID!K78+ESAG!J78-ESAG!K78+FAED!J78-FAED!K78+CCT!J78-CCT!K78+CAV!J78-CAV!K78+CEO!J78-CEO!K78+CEAVI!J78-CEAVI!K78+CESFI!J78-CESFI!K78+CERES!J78-CERES!K78+CEPLAN!J78-CEPLAN!K78+CESMO!J78-CESMO!K78</f>
        <v>0</v>
      </c>
      <c r="J78" s="27">
        <f t="shared" si="5"/>
        <v>20</v>
      </c>
      <c r="K78" s="17">
        <v>165.99</v>
      </c>
      <c r="L78" s="17">
        <f t="shared" si="3"/>
        <v>3319.8</v>
      </c>
      <c r="M78" s="61">
        <f t="shared" si="4"/>
        <v>0</v>
      </c>
    </row>
    <row r="79" spans="1:13" ht="39.950000000000003" customHeight="1" x14ac:dyDescent="0.25">
      <c r="A79" s="69"/>
      <c r="B79" s="67"/>
      <c r="C79" s="37">
        <v>76</v>
      </c>
      <c r="D79" s="64"/>
      <c r="E79" s="42" t="s">
        <v>95</v>
      </c>
      <c r="F79" s="43" t="s">
        <v>126</v>
      </c>
      <c r="G79" s="43" t="s">
        <v>29</v>
      </c>
      <c r="H79" s="16">
        <f>REITORIA!J79+CEAD!J79+CEART!J79+CEFID!J79+ESAG!J79+FAED!J79+CCT!J79+CAV!J79+CEO!J79+CEAVI!J79+CESFI!J79+CERES!J79+CEPLAN!J79+CESMO!J79</f>
        <v>8</v>
      </c>
      <c r="I79" s="21">
        <f>REITORIA!J79-REITORIA!K79+CEAD!J79-CEAD!K79+CEART!J79-CEART!K79+CEFID!J79-CEFID!K79+ESAG!J79-ESAG!K79+FAED!J79-FAED!K79+CCT!J79-CCT!K79+CAV!J79-CAV!K79+CEO!J79-CEO!K79+CEAVI!J79-CEAVI!K79+CESFI!J79-CESFI!K79+CERES!J79-CERES!K79+CEPLAN!J79-CEPLAN!K79+CESMO!J79-CESMO!K79</f>
        <v>0</v>
      </c>
      <c r="J79" s="27">
        <f t="shared" si="5"/>
        <v>8</v>
      </c>
      <c r="K79" s="17">
        <v>181.56</v>
      </c>
      <c r="L79" s="17">
        <f t="shared" si="3"/>
        <v>1452.48</v>
      </c>
      <c r="M79" s="61">
        <f t="shared" si="4"/>
        <v>0</v>
      </c>
    </row>
    <row r="80" spans="1:13" ht="39.950000000000003" customHeight="1" x14ac:dyDescent="0.25">
      <c r="A80" s="68" t="s">
        <v>142</v>
      </c>
      <c r="B80" s="65">
        <v>3</v>
      </c>
      <c r="C80" s="37">
        <v>77</v>
      </c>
      <c r="D80" s="62" t="s">
        <v>124</v>
      </c>
      <c r="E80" s="42" t="s">
        <v>28</v>
      </c>
      <c r="F80" s="43" t="s">
        <v>126</v>
      </c>
      <c r="G80" s="43" t="s">
        <v>29</v>
      </c>
      <c r="H80" s="16">
        <f>REITORIA!J80+CEAD!J80+CEART!J80+CEFID!J80+ESAG!J80+FAED!J80+CCT!J80+CAV!J80+CEO!J80+CEAVI!J80+CESFI!J80+CERES!J80+CEPLAN!J80+CESMO!J80</f>
        <v>6</v>
      </c>
      <c r="I80" s="21">
        <f>REITORIA!J80-REITORIA!K80+CEAD!J80-CEAD!K80+CEART!J80-CEART!K80+CEFID!J80-CEFID!K80+ESAG!J80-ESAG!K80+FAED!J80-FAED!K80+CCT!J80-CCT!K80+CAV!J80-CAV!K80+CEO!J80-CEO!K80+CEAVI!J80-CEAVI!K80+CESFI!J80-CESFI!K80+CERES!J80-CERES!K80+CEPLAN!J80-CEPLAN!K80+CESMO!J80-CESMO!K80</f>
        <v>0</v>
      </c>
      <c r="J80" s="27">
        <f t="shared" si="5"/>
        <v>6</v>
      </c>
      <c r="K80" s="17">
        <v>214.44</v>
      </c>
      <c r="L80" s="17">
        <f t="shared" si="3"/>
        <v>1286.6399999999999</v>
      </c>
      <c r="M80" s="61">
        <f t="shared" si="4"/>
        <v>0</v>
      </c>
    </row>
    <row r="81" spans="1:13" ht="39.950000000000003" customHeight="1" x14ac:dyDescent="0.25">
      <c r="A81" s="69"/>
      <c r="B81" s="66"/>
      <c r="C81" s="37">
        <v>78</v>
      </c>
      <c r="D81" s="63"/>
      <c r="E81" s="42" t="s">
        <v>33</v>
      </c>
      <c r="F81" s="43" t="s">
        <v>126</v>
      </c>
      <c r="G81" s="43" t="s">
        <v>29</v>
      </c>
      <c r="H81" s="16">
        <f>REITORIA!J81+CEAD!J81+CEART!J81+CEFID!J81+ESAG!J81+FAED!J81+CCT!J81+CAV!J81+CEO!J81+CEAVI!J81+CESFI!J81+CERES!J81+CEPLAN!J81+CESMO!J81</f>
        <v>50</v>
      </c>
      <c r="I81" s="21">
        <f>REITORIA!J81-REITORIA!K81+CEAD!J81-CEAD!K81+CEART!J81-CEART!K81+CEFID!J81-CEFID!K81+ESAG!J81-ESAG!K81+FAED!J81-FAED!K81+CCT!J81-CCT!K81+CAV!J81-CAV!K81+CEO!J81-CEO!K81+CEAVI!J81-CEAVI!K81+CESFI!J81-CESFI!K81+CERES!J81-CERES!K81+CEPLAN!J81-CEPLAN!K81+CESMO!J81-CESMO!K81</f>
        <v>0</v>
      </c>
      <c r="J81" s="27">
        <f t="shared" si="5"/>
        <v>50</v>
      </c>
      <c r="K81" s="17">
        <v>27.44</v>
      </c>
      <c r="L81" s="17">
        <f t="shared" si="3"/>
        <v>1372</v>
      </c>
      <c r="M81" s="61">
        <f t="shared" si="4"/>
        <v>0</v>
      </c>
    </row>
    <row r="82" spans="1:13" ht="39.950000000000003" customHeight="1" x14ac:dyDescent="0.25">
      <c r="A82" s="69"/>
      <c r="B82" s="66"/>
      <c r="C82" s="37">
        <v>79</v>
      </c>
      <c r="D82" s="63"/>
      <c r="E82" s="42" t="s">
        <v>34</v>
      </c>
      <c r="F82" s="43" t="s">
        <v>126</v>
      </c>
      <c r="G82" s="43" t="s">
        <v>35</v>
      </c>
      <c r="H82" s="16">
        <f>REITORIA!J82+CEAD!J82+CEART!J82+CEFID!J82+ESAG!J82+FAED!J82+CCT!J82+CAV!J82+CEO!J82+CEAVI!J82+CESFI!J82+CERES!J82+CEPLAN!J82+CESMO!J82</f>
        <v>100</v>
      </c>
      <c r="I82" s="21">
        <f>REITORIA!J82-REITORIA!K82+CEAD!J82-CEAD!K82+CEART!J82-CEART!K82+CEFID!J82-CEFID!K82+ESAG!J82-ESAG!K82+FAED!J82-FAED!K82+CCT!J82-CCT!K82+CAV!J82-CAV!K82+CEO!J82-CEO!K82+CEAVI!J82-CEAVI!K82+CESFI!J82-CESFI!K82+CERES!J82-CERES!K82+CEPLAN!J82-CEPLAN!K82+CESMO!J82-CESMO!K82</f>
        <v>0</v>
      </c>
      <c r="J82" s="27">
        <f t="shared" si="5"/>
        <v>100</v>
      </c>
      <c r="K82" s="17">
        <v>44.6</v>
      </c>
      <c r="L82" s="17">
        <f t="shared" si="3"/>
        <v>4460</v>
      </c>
      <c r="M82" s="61">
        <f t="shared" si="4"/>
        <v>0</v>
      </c>
    </row>
    <row r="83" spans="1:13" ht="39.950000000000003" customHeight="1" x14ac:dyDescent="0.25">
      <c r="A83" s="69"/>
      <c r="B83" s="66"/>
      <c r="C83" s="37">
        <v>80</v>
      </c>
      <c r="D83" s="63"/>
      <c r="E83" s="42" t="s">
        <v>36</v>
      </c>
      <c r="F83" s="43" t="s">
        <v>126</v>
      </c>
      <c r="G83" s="43" t="s">
        <v>37</v>
      </c>
      <c r="H83" s="16">
        <f>REITORIA!J83+CEAD!J83+CEART!J83+CEFID!J83+ESAG!J83+FAED!J83+CCT!J83+CAV!J83+CEO!J83+CEAVI!J83+CESFI!J83+CERES!J83+CEPLAN!J83+CESMO!J83</f>
        <v>100</v>
      </c>
      <c r="I83" s="21">
        <f>REITORIA!J83-REITORIA!K83+CEAD!J83-CEAD!K83+CEART!J83-CEART!K83+CEFID!J83-CEFID!K83+ESAG!J83-ESAG!K83+FAED!J83-FAED!K83+CCT!J83-CCT!K83+CAV!J83-CAV!K83+CEO!J83-CEO!K83+CEAVI!J83-CEAVI!K83+CESFI!J83-CESFI!K83+CERES!J83-CERES!K83+CEPLAN!J83-CEPLAN!K83+CESMO!J83-CESMO!K83</f>
        <v>0</v>
      </c>
      <c r="J83" s="27">
        <f t="shared" si="5"/>
        <v>100</v>
      </c>
      <c r="K83" s="17">
        <v>64.33</v>
      </c>
      <c r="L83" s="17">
        <f t="shared" si="3"/>
        <v>6433</v>
      </c>
      <c r="M83" s="61">
        <f t="shared" si="4"/>
        <v>0</v>
      </c>
    </row>
    <row r="84" spans="1:13" ht="39.950000000000003" customHeight="1" x14ac:dyDescent="0.25">
      <c r="A84" s="69"/>
      <c r="B84" s="66"/>
      <c r="C84" s="37">
        <v>81</v>
      </c>
      <c r="D84" s="63"/>
      <c r="E84" s="42" t="s">
        <v>128</v>
      </c>
      <c r="F84" s="43" t="s">
        <v>126</v>
      </c>
      <c r="G84" s="43" t="s">
        <v>29</v>
      </c>
      <c r="H84" s="16">
        <f>REITORIA!J84+CEAD!J84+CEART!J84+CEFID!J84+ESAG!J84+FAED!J84+CCT!J84+CAV!J84+CEO!J84+CEAVI!J84+CESFI!J84+CERES!J84+CEPLAN!J84+CESMO!J84</f>
        <v>50</v>
      </c>
      <c r="I84" s="21">
        <f>REITORIA!J84-REITORIA!K84+CEAD!J84-CEAD!K84+CEART!J84-CEART!K84+CEFID!J84-CEFID!K84+ESAG!J84-ESAG!K84+FAED!J84-FAED!K84+CCT!J84-CCT!K84+CAV!J84-CAV!K84+CEO!J84-CEO!K84+CEAVI!J84-CEAVI!K84+CESFI!J84-CESFI!K84+CERES!J84-CERES!K84+CEPLAN!J84-CEPLAN!K84+CESMO!J84-CESMO!K84</f>
        <v>0</v>
      </c>
      <c r="J84" s="27">
        <f t="shared" si="5"/>
        <v>50</v>
      </c>
      <c r="K84" s="17">
        <v>5.65</v>
      </c>
      <c r="L84" s="17">
        <f t="shared" si="3"/>
        <v>282.5</v>
      </c>
      <c r="M84" s="61">
        <f t="shared" si="4"/>
        <v>0</v>
      </c>
    </row>
    <row r="85" spans="1:13" ht="39.950000000000003" customHeight="1" x14ac:dyDescent="0.25">
      <c r="A85" s="69"/>
      <c r="B85" s="66"/>
      <c r="C85" s="37">
        <v>82</v>
      </c>
      <c r="D85" s="63"/>
      <c r="E85" s="42" t="s">
        <v>129</v>
      </c>
      <c r="F85" s="43" t="s">
        <v>38</v>
      </c>
      <c r="G85" s="43" t="s">
        <v>39</v>
      </c>
      <c r="H85" s="16">
        <f>REITORIA!J85+CEAD!J85+CEART!J85+CEFID!J85+ESAG!J85+FAED!J85+CCT!J85+CAV!J85+CEO!J85+CEAVI!J85+CESFI!J85+CERES!J85+CEPLAN!J85+CESMO!J85</f>
        <v>2000</v>
      </c>
      <c r="I85" s="21">
        <f>REITORIA!J85-REITORIA!K85+CEAD!J85-CEAD!K85+CEART!J85-CEART!K85+CEFID!J85-CEFID!K85+ESAG!J85-ESAG!K85+FAED!J85-FAED!K85+CCT!J85-CCT!K85+CAV!J85-CAV!K85+CEO!J85-CEO!K85+CEAVI!J85-CEAVI!K85+CESFI!J85-CESFI!K85+CERES!J85-CERES!K85+CEPLAN!J85-CEPLAN!K85+CESMO!J85-CESMO!K85</f>
        <v>0</v>
      </c>
      <c r="J85" s="27">
        <f t="shared" si="5"/>
        <v>2000</v>
      </c>
      <c r="K85" s="17">
        <v>11.43</v>
      </c>
      <c r="L85" s="17">
        <f t="shared" si="3"/>
        <v>22860</v>
      </c>
      <c r="M85" s="61">
        <f t="shared" si="4"/>
        <v>0</v>
      </c>
    </row>
    <row r="86" spans="1:13" ht="39.950000000000003" customHeight="1" x14ac:dyDescent="0.25">
      <c r="A86" s="69"/>
      <c r="B86" s="66"/>
      <c r="C86" s="37">
        <v>83</v>
      </c>
      <c r="D86" s="63"/>
      <c r="E86" s="42" t="s">
        <v>130</v>
      </c>
      <c r="F86" s="43" t="s">
        <v>38</v>
      </c>
      <c r="G86" s="43" t="s">
        <v>40</v>
      </c>
      <c r="H86" s="16">
        <f>REITORIA!J86+CEAD!J86+CEART!J86+CEFID!J86+ESAG!J86+FAED!J86+CCT!J86+CAV!J86+CEO!J86+CEAVI!J86+CESFI!J86+CERES!J86+CEPLAN!J86+CESMO!J86</f>
        <v>2000</v>
      </c>
      <c r="I86" s="21">
        <f>REITORIA!J86-REITORIA!K86+CEAD!J86-CEAD!K86+CEART!J86-CEART!K86+CEFID!J86-CEFID!K86+ESAG!J86-ESAG!K86+FAED!J86-FAED!K86+CCT!J86-CCT!K86+CAV!J86-CAV!K86+CEO!J86-CEO!K86+CEAVI!J86-CEAVI!K86+CESFI!J86-CESFI!K86+CERES!J86-CERES!K86+CEPLAN!J86-CEPLAN!K86+CESMO!J86-CESMO!K86</f>
        <v>0</v>
      </c>
      <c r="J86" s="27">
        <f t="shared" si="5"/>
        <v>2000</v>
      </c>
      <c r="K86" s="17">
        <v>16.829999999999998</v>
      </c>
      <c r="L86" s="17">
        <f t="shared" si="3"/>
        <v>33660</v>
      </c>
      <c r="M86" s="61">
        <f t="shared" si="4"/>
        <v>0</v>
      </c>
    </row>
    <row r="87" spans="1:13" ht="39.950000000000003" customHeight="1" x14ac:dyDescent="0.25">
      <c r="A87" s="69"/>
      <c r="B87" s="66"/>
      <c r="C87" s="37">
        <v>84</v>
      </c>
      <c r="D87" s="63"/>
      <c r="E87" s="42" t="s">
        <v>42</v>
      </c>
      <c r="F87" s="43" t="s">
        <v>11</v>
      </c>
      <c r="G87" s="43" t="s">
        <v>29</v>
      </c>
      <c r="H87" s="16">
        <f>REITORIA!J87+CEAD!J87+CEART!J87+CEFID!J87+ESAG!J87+FAED!J87+CCT!J87+CAV!J87+CEO!J87+CEAVI!J87+CESFI!J87+CERES!J87+CEPLAN!J87+CESMO!J87</f>
        <v>10</v>
      </c>
      <c r="I87" s="21">
        <f>REITORIA!J87-REITORIA!K87+CEAD!J87-CEAD!K87+CEART!J87-CEART!K87+CEFID!J87-CEFID!K87+ESAG!J87-ESAG!K87+FAED!J87-FAED!K87+CCT!J87-CCT!K87+CAV!J87-CAV!K87+CEO!J87-CEO!K87+CEAVI!J87-CEAVI!K87+CESFI!J87-CESFI!K87+CERES!J87-CERES!K87+CEPLAN!J87-CEPLAN!K87+CESMO!J87-CESMO!K87</f>
        <v>0</v>
      </c>
      <c r="J87" s="27">
        <f t="shared" si="5"/>
        <v>10</v>
      </c>
      <c r="K87" s="17">
        <v>63.71</v>
      </c>
      <c r="L87" s="17">
        <f t="shared" si="3"/>
        <v>637.1</v>
      </c>
      <c r="M87" s="61">
        <f t="shared" si="4"/>
        <v>0</v>
      </c>
    </row>
    <row r="88" spans="1:13" ht="39.950000000000003" customHeight="1" x14ac:dyDescent="0.25">
      <c r="A88" s="69"/>
      <c r="B88" s="66"/>
      <c r="C88" s="37">
        <v>85</v>
      </c>
      <c r="D88" s="63"/>
      <c r="E88" s="42" t="s">
        <v>45</v>
      </c>
      <c r="F88" s="43" t="s">
        <v>38</v>
      </c>
      <c r="G88" s="43" t="s">
        <v>98</v>
      </c>
      <c r="H88" s="16">
        <f>REITORIA!J88+CEAD!J88+CEART!J88+CEFID!J88+ESAG!J88+FAED!J88+CCT!J88+CAV!J88+CEO!J88+CEAVI!J88+CESFI!J88+CERES!J88+CEPLAN!J88+CESMO!J88</f>
        <v>500</v>
      </c>
      <c r="I88" s="21">
        <f>REITORIA!J88-REITORIA!K88+CEAD!J88-CEAD!K88+CEART!J88-CEART!K88+CEFID!J88-CEFID!K88+ESAG!J88-ESAG!K88+FAED!J88-FAED!K88+CCT!J88-CCT!K88+CAV!J88-CAV!K88+CEO!J88-CEO!K88+CEAVI!J88-CEAVI!K88+CESFI!J88-CESFI!K88+CERES!J88-CERES!K88+CEPLAN!J88-CEPLAN!K88+CESMO!J88-CESMO!K88</f>
        <v>0</v>
      </c>
      <c r="J88" s="27">
        <f t="shared" si="5"/>
        <v>500</v>
      </c>
      <c r="K88" s="17">
        <v>29.34</v>
      </c>
      <c r="L88" s="17">
        <f t="shared" si="3"/>
        <v>14670</v>
      </c>
      <c r="M88" s="61">
        <f t="shared" si="4"/>
        <v>0</v>
      </c>
    </row>
    <row r="89" spans="1:13" ht="39.950000000000003" customHeight="1" x14ac:dyDescent="0.25">
      <c r="A89" s="69"/>
      <c r="B89" s="66"/>
      <c r="C89" s="37">
        <v>86</v>
      </c>
      <c r="D89" s="63"/>
      <c r="E89" s="42" t="s">
        <v>47</v>
      </c>
      <c r="F89" s="43" t="s">
        <v>38</v>
      </c>
      <c r="G89" s="43" t="s">
        <v>48</v>
      </c>
      <c r="H89" s="16">
        <f>REITORIA!J89+CEAD!J89+CEART!J89+CEFID!J89+ESAG!J89+FAED!J89+CCT!J89+CAV!J89+CEO!J89+CEAVI!J89+CESFI!J89+CERES!J89+CEPLAN!J89+CESMO!J89</f>
        <v>500</v>
      </c>
      <c r="I89" s="21">
        <f>REITORIA!J89-REITORIA!K89+CEAD!J89-CEAD!K89+CEART!J89-CEART!K89+CEFID!J89-CEFID!K89+ESAG!J89-ESAG!K89+FAED!J89-FAED!K89+CCT!J89-CCT!K89+CAV!J89-CAV!K89+CEO!J89-CEO!K89+CEAVI!J89-CEAVI!K89+CESFI!J89-CESFI!K89+CERES!J89-CERES!K89+CEPLAN!J89-CEPLAN!K89+CESMO!J89-CESMO!K89</f>
        <v>0</v>
      </c>
      <c r="J89" s="27">
        <f t="shared" si="5"/>
        <v>500</v>
      </c>
      <c r="K89" s="17">
        <v>23.16</v>
      </c>
      <c r="L89" s="17">
        <f t="shared" si="3"/>
        <v>11580</v>
      </c>
      <c r="M89" s="61">
        <f t="shared" si="4"/>
        <v>0</v>
      </c>
    </row>
    <row r="90" spans="1:13" ht="39.950000000000003" customHeight="1" x14ac:dyDescent="0.25">
      <c r="A90" s="69"/>
      <c r="B90" s="66"/>
      <c r="C90" s="37">
        <v>87</v>
      </c>
      <c r="D90" s="63"/>
      <c r="E90" s="42" t="s">
        <v>49</v>
      </c>
      <c r="F90" s="43" t="s">
        <v>38</v>
      </c>
      <c r="G90" s="43" t="s">
        <v>50</v>
      </c>
      <c r="H90" s="16">
        <f>REITORIA!J90+CEAD!J90+CEART!J90+CEFID!J90+ESAG!J90+FAED!J90+CCT!J90+CAV!J90+CEO!J90+CEAVI!J90+CESFI!J90+CERES!J90+CEPLAN!J90+CESMO!J90</f>
        <v>100</v>
      </c>
      <c r="I90" s="21">
        <f>REITORIA!J90-REITORIA!K90+CEAD!J90-CEAD!K90+CEART!J90-CEART!K90+CEFID!J90-CEFID!K90+ESAG!J90-ESAG!K90+FAED!J90-FAED!K90+CCT!J90-CCT!K90+CAV!J90-CAV!K90+CEO!J90-CEO!K90+CEAVI!J90-CEAVI!K90+CESFI!J90-CESFI!K90+CERES!J90-CERES!K90+CEPLAN!J90-CEPLAN!K90+CESMO!J90-CESMO!K90</f>
        <v>0</v>
      </c>
      <c r="J90" s="27">
        <f t="shared" si="5"/>
        <v>100</v>
      </c>
      <c r="K90" s="17">
        <v>16.47</v>
      </c>
      <c r="L90" s="17">
        <f t="shared" si="3"/>
        <v>1647</v>
      </c>
      <c r="M90" s="61">
        <f t="shared" si="4"/>
        <v>0</v>
      </c>
    </row>
    <row r="91" spans="1:13" ht="39.950000000000003" customHeight="1" x14ac:dyDescent="0.25">
      <c r="A91" s="69"/>
      <c r="B91" s="66"/>
      <c r="C91" s="37">
        <v>88</v>
      </c>
      <c r="D91" s="63"/>
      <c r="E91" s="42" t="s">
        <v>51</v>
      </c>
      <c r="F91" s="43" t="s">
        <v>38</v>
      </c>
      <c r="G91" s="43" t="s">
        <v>52</v>
      </c>
      <c r="H91" s="16">
        <f>REITORIA!J91+CEAD!J91+CEART!J91+CEFID!J91+ESAG!J91+FAED!J91+CCT!J91+CAV!J91+CEO!J91+CEAVI!J91+CESFI!J91+CERES!J91+CEPLAN!J91+CESMO!J91</f>
        <v>50</v>
      </c>
      <c r="I91" s="21">
        <f>REITORIA!J91-REITORIA!K91+CEAD!J91-CEAD!K91+CEART!J91-CEART!K91+CEFID!J91-CEFID!K91+ESAG!J91-ESAG!K91+FAED!J91-FAED!K91+CCT!J91-CCT!K91+CAV!J91-CAV!K91+CEO!J91-CEO!K91+CEAVI!J91-CEAVI!K91+CESFI!J91-CESFI!K91+CERES!J91-CERES!K91+CEPLAN!J91-CEPLAN!K91+CESMO!J91-CESMO!K91</f>
        <v>0</v>
      </c>
      <c r="J91" s="27">
        <f t="shared" si="5"/>
        <v>50</v>
      </c>
      <c r="K91" s="17">
        <v>206.12</v>
      </c>
      <c r="L91" s="17">
        <f t="shared" si="3"/>
        <v>10306</v>
      </c>
      <c r="M91" s="61">
        <f t="shared" si="4"/>
        <v>0</v>
      </c>
    </row>
    <row r="92" spans="1:13" ht="39.950000000000003" customHeight="1" x14ac:dyDescent="0.25">
      <c r="A92" s="69"/>
      <c r="B92" s="66"/>
      <c r="C92" s="37">
        <v>89</v>
      </c>
      <c r="D92" s="63"/>
      <c r="E92" s="42" t="s">
        <v>53</v>
      </c>
      <c r="F92" s="43" t="s">
        <v>38</v>
      </c>
      <c r="G92" s="43" t="s">
        <v>54</v>
      </c>
      <c r="H92" s="16">
        <f>REITORIA!J92+CEAD!J92+CEART!J92+CEFID!J92+ESAG!J92+FAED!J92+CCT!J92+CAV!J92+CEO!J92+CEAVI!J92+CESFI!J92+CERES!J92+CEPLAN!J92+CESMO!J92</f>
        <v>50</v>
      </c>
      <c r="I92" s="21">
        <f>REITORIA!J92-REITORIA!K92+CEAD!J92-CEAD!K92+CEART!J92-CEART!K92+CEFID!J92-CEFID!K92+ESAG!J92-ESAG!K92+FAED!J92-FAED!K92+CCT!J92-CCT!K92+CAV!J92-CAV!K92+CEO!J92-CEO!K92+CEAVI!J92-CEAVI!K92+CESFI!J92-CESFI!K92+CERES!J92-CERES!K92+CEPLAN!J92-CEPLAN!K92+CESMO!J92-CESMO!K92</f>
        <v>0</v>
      </c>
      <c r="J92" s="27">
        <f t="shared" si="5"/>
        <v>50</v>
      </c>
      <c r="K92" s="17">
        <v>225.04</v>
      </c>
      <c r="L92" s="17">
        <f t="shared" si="3"/>
        <v>11252</v>
      </c>
      <c r="M92" s="61">
        <f t="shared" si="4"/>
        <v>0</v>
      </c>
    </row>
    <row r="93" spans="1:13" ht="39.950000000000003" customHeight="1" x14ac:dyDescent="0.25">
      <c r="A93" s="69"/>
      <c r="B93" s="66"/>
      <c r="C93" s="37">
        <v>90</v>
      </c>
      <c r="D93" s="63"/>
      <c r="E93" s="42" t="s">
        <v>55</v>
      </c>
      <c r="F93" s="43" t="s">
        <v>38</v>
      </c>
      <c r="G93" s="43" t="s">
        <v>96</v>
      </c>
      <c r="H93" s="16">
        <f>REITORIA!J93+CEAD!J93+CEART!J93+CEFID!J93+ESAG!J93+FAED!J93+CCT!J93+CAV!J93+CEO!J93+CEAVI!J93+CESFI!J93+CERES!J93+CEPLAN!J93+CESMO!J93</f>
        <v>50</v>
      </c>
      <c r="I93" s="21">
        <f>REITORIA!J93-REITORIA!K93+CEAD!J93-CEAD!K93+CEART!J93-CEART!K93+CEFID!J93-CEFID!K93+ESAG!J93-ESAG!K93+FAED!J93-FAED!K93+CCT!J93-CCT!K93+CAV!J93-CAV!K93+CEO!J93-CEO!K93+CEAVI!J93-CEAVI!K93+CESFI!J93-CESFI!K93+CERES!J93-CERES!K93+CEPLAN!J93-CEPLAN!K93+CESMO!J93-CESMO!K93</f>
        <v>0</v>
      </c>
      <c r="J93" s="27">
        <f t="shared" si="5"/>
        <v>50</v>
      </c>
      <c r="K93" s="17">
        <v>74.180000000000007</v>
      </c>
      <c r="L93" s="17">
        <f t="shared" si="3"/>
        <v>3709.0000000000005</v>
      </c>
      <c r="M93" s="61">
        <f t="shared" si="4"/>
        <v>0</v>
      </c>
    </row>
    <row r="94" spans="1:13" ht="39.950000000000003" customHeight="1" x14ac:dyDescent="0.25">
      <c r="A94" s="69"/>
      <c r="B94" s="66"/>
      <c r="C94" s="37">
        <v>91</v>
      </c>
      <c r="D94" s="63"/>
      <c r="E94" s="42" t="s">
        <v>57</v>
      </c>
      <c r="F94" s="43" t="s">
        <v>38</v>
      </c>
      <c r="G94" s="43" t="s">
        <v>97</v>
      </c>
      <c r="H94" s="16">
        <f>REITORIA!J94+CEAD!J94+CEART!J94+CEFID!J94+ESAG!J94+FAED!J94+CCT!J94+CAV!J94+CEO!J94+CEAVI!J94+CESFI!J94+CERES!J94+CEPLAN!J94+CESMO!J94</f>
        <v>50</v>
      </c>
      <c r="I94" s="21">
        <f>REITORIA!J94-REITORIA!K94+CEAD!J94-CEAD!K94+CEART!J94-CEART!K94+CEFID!J94-CEFID!K94+ESAG!J94-ESAG!K94+FAED!J94-FAED!K94+CCT!J94-CCT!K94+CAV!J94-CAV!K94+CEO!J94-CEO!K94+CEAVI!J94-CEAVI!K94+CESFI!J94-CESFI!K94+CERES!J94-CERES!K94+CEPLAN!J94-CEPLAN!K94+CESMO!J94-CESMO!K94</f>
        <v>0</v>
      </c>
      <c r="J94" s="27">
        <f t="shared" si="5"/>
        <v>50</v>
      </c>
      <c r="K94" s="17">
        <v>28.45</v>
      </c>
      <c r="L94" s="17">
        <f t="shared" si="3"/>
        <v>1422.5</v>
      </c>
      <c r="M94" s="61">
        <f t="shared" si="4"/>
        <v>0</v>
      </c>
    </row>
    <row r="95" spans="1:13" ht="39.950000000000003" customHeight="1" x14ac:dyDescent="0.25">
      <c r="A95" s="69"/>
      <c r="B95" s="66"/>
      <c r="C95" s="37">
        <v>92</v>
      </c>
      <c r="D95" s="63"/>
      <c r="E95" s="42" t="s">
        <v>59</v>
      </c>
      <c r="F95" s="43" t="s">
        <v>38</v>
      </c>
      <c r="G95" s="43" t="s">
        <v>60</v>
      </c>
      <c r="H95" s="16">
        <f>REITORIA!J95+CEAD!J95+CEART!J95+CEFID!J95+ESAG!J95+FAED!J95+CCT!J95+CAV!J95+CEO!J95+CEAVI!J95+CESFI!J95+CERES!J95+CEPLAN!J95+CESMO!J95</f>
        <v>50</v>
      </c>
      <c r="I95" s="21">
        <f>REITORIA!J95-REITORIA!K95+CEAD!J95-CEAD!K95+CEART!J95-CEART!K95+CEFID!J95-CEFID!K95+ESAG!J95-ESAG!K95+FAED!J95-FAED!K95+CCT!J95-CCT!K95+CAV!J95-CAV!K95+CEO!J95-CEO!K95+CEAVI!J95-CEAVI!K95+CESFI!J95-CESFI!K95+CERES!J95-CERES!K95+CEPLAN!J95-CEPLAN!K95+CESMO!J95-CESMO!K95</f>
        <v>0</v>
      </c>
      <c r="J95" s="27">
        <f t="shared" si="5"/>
        <v>50</v>
      </c>
      <c r="K95" s="17">
        <v>63.74</v>
      </c>
      <c r="L95" s="17">
        <f t="shared" si="3"/>
        <v>3187</v>
      </c>
      <c r="M95" s="61">
        <f t="shared" si="4"/>
        <v>0</v>
      </c>
    </row>
    <row r="96" spans="1:13" ht="39.950000000000003" customHeight="1" x14ac:dyDescent="0.25">
      <c r="A96" s="69"/>
      <c r="B96" s="66"/>
      <c r="C96" s="37">
        <v>93</v>
      </c>
      <c r="D96" s="63"/>
      <c r="E96" s="42" t="s">
        <v>61</v>
      </c>
      <c r="F96" s="43" t="s">
        <v>38</v>
      </c>
      <c r="G96" s="43" t="s">
        <v>62</v>
      </c>
      <c r="H96" s="16">
        <f>REITORIA!J96+CEAD!J96+CEART!J96+CEFID!J96+ESAG!J96+FAED!J96+CCT!J96+CAV!J96+CEO!J96+CEAVI!J96+CESFI!J96+CERES!J96+CEPLAN!J96+CESMO!J96</f>
        <v>50</v>
      </c>
      <c r="I96" s="21">
        <f>REITORIA!J96-REITORIA!K96+CEAD!J96-CEAD!K96+CEART!J96-CEART!K96+CEFID!J96-CEFID!K96+ESAG!J96-ESAG!K96+FAED!J96-FAED!K96+CCT!J96-CCT!K96+CAV!J96-CAV!K96+CEO!J96-CEO!K96+CEAVI!J96-CEAVI!K96+CESFI!J96-CESFI!K96+CERES!J96-CERES!K96+CEPLAN!J96-CEPLAN!K96+CESMO!J96-CESMO!K96</f>
        <v>0</v>
      </c>
      <c r="J96" s="27">
        <f t="shared" si="5"/>
        <v>50</v>
      </c>
      <c r="K96" s="17">
        <v>106.76</v>
      </c>
      <c r="L96" s="17">
        <f t="shared" si="3"/>
        <v>5338</v>
      </c>
      <c r="M96" s="61">
        <f t="shared" si="4"/>
        <v>0</v>
      </c>
    </row>
    <row r="97" spans="1:13" ht="39.950000000000003" customHeight="1" x14ac:dyDescent="0.25">
      <c r="A97" s="69"/>
      <c r="B97" s="66"/>
      <c r="C97" s="37">
        <v>94</v>
      </c>
      <c r="D97" s="63"/>
      <c r="E97" s="42" t="s">
        <v>63</v>
      </c>
      <c r="F97" s="43" t="s">
        <v>126</v>
      </c>
      <c r="G97" s="43" t="s">
        <v>64</v>
      </c>
      <c r="H97" s="16">
        <f>REITORIA!J97+CEAD!J97+CEART!J97+CEFID!J97+ESAG!J97+FAED!J97+CCT!J97+CAV!J97+CEO!J97+CEAVI!J97+CESFI!J97+CERES!J97+CEPLAN!J97+CESMO!J97</f>
        <v>1</v>
      </c>
      <c r="I97" s="21">
        <f>REITORIA!J97-REITORIA!K97+CEAD!J97-CEAD!K97+CEART!J97-CEART!K97+CEFID!J97-CEFID!K97+ESAG!J97-ESAG!K97+FAED!J97-FAED!K97+CCT!J97-CCT!K97+CAV!J97-CAV!K97+CEO!J97-CEO!K97+CEAVI!J97-CEAVI!K97+CESFI!J97-CESFI!K97+CERES!J97-CERES!K97+CEPLAN!J97-CEPLAN!K97+CESMO!J97-CESMO!K97</f>
        <v>0</v>
      </c>
      <c r="J97" s="27">
        <f t="shared" si="5"/>
        <v>1</v>
      </c>
      <c r="K97" s="17">
        <v>1140.71</v>
      </c>
      <c r="L97" s="17">
        <f t="shared" si="3"/>
        <v>1140.71</v>
      </c>
      <c r="M97" s="61">
        <f t="shared" si="4"/>
        <v>0</v>
      </c>
    </row>
    <row r="98" spans="1:13" ht="39.950000000000003" customHeight="1" x14ac:dyDescent="0.25">
      <c r="A98" s="69"/>
      <c r="B98" s="66"/>
      <c r="C98" s="37">
        <v>95</v>
      </c>
      <c r="D98" s="63"/>
      <c r="E98" s="42" t="s">
        <v>65</v>
      </c>
      <c r="F98" s="43" t="s">
        <v>126</v>
      </c>
      <c r="G98" s="43" t="s">
        <v>64</v>
      </c>
      <c r="H98" s="16">
        <f>REITORIA!J98+CEAD!J98+CEART!J98+CEFID!J98+ESAG!J98+FAED!J98+CCT!J98+CAV!J98+CEO!J98+CEAVI!J98+CESFI!J98+CERES!J98+CEPLAN!J98+CESMO!J98</f>
        <v>1</v>
      </c>
      <c r="I98" s="21">
        <f>REITORIA!J98-REITORIA!K98+CEAD!J98-CEAD!K98+CEART!J98-CEART!K98+CEFID!J98-CEFID!K98+ESAG!J98-ESAG!K98+FAED!J98-FAED!K98+CCT!J98-CCT!K98+CAV!J98-CAV!K98+CEO!J98-CEO!K98+CEAVI!J98-CEAVI!K98+CESFI!J98-CESFI!K98+CERES!J98-CERES!K98+CEPLAN!J98-CEPLAN!K98+CESMO!J98-CESMO!K98</f>
        <v>0</v>
      </c>
      <c r="J98" s="27">
        <f t="shared" si="5"/>
        <v>1</v>
      </c>
      <c r="K98" s="17">
        <v>599.79</v>
      </c>
      <c r="L98" s="17">
        <f t="shared" si="3"/>
        <v>599.79</v>
      </c>
      <c r="M98" s="61">
        <f t="shared" si="4"/>
        <v>0</v>
      </c>
    </row>
    <row r="99" spans="1:13" ht="39.950000000000003" customHeight="1" x14ac:dyDescent="0.25">
      <c r="A99" s="69"/>
      <c r="B99" s="66"/>
      <c r="C99" s="37">
        <v>96</v>
      </c>
      <c r="D99" s="63"/>
      <c r="E99" s="42" t="s">
        <v>66</v>
      </c>
      <c r="F99" s="43" t="s">
        <v>126</v>
      </c>
      <c r="G99" s="43" t="s">
        <v>67</v>
      </c>
      <c r="H99" s="16">
        <f>REITORIA!J99+CEAD!J99+CEART!J99+CEFID!J99+ESAG!J99+FAED!J99+CCT!J99+CAV!J99+CEO!J99+CEAVI!J99+CESFI!J99+CERES!J99+CEPLAN!J99+CESMO!J99</f>
        <v>3</v>
      </c>
      <c r="I99" s="21">
        <f>REITORIA!J99-REITORIA!K99+CEAD!J99-CEAD!K99+CEART!J99-CEART!K99+CEFID!J99-CEFID!K99+ESAG!J99-ESAG!K99+FAED!J99-FAED!K99+CCT!J99-CCT!K99+CAV!J99-CAV!K99+CEO!J99-CEO!K99+CEAVI!J99-CEAVI!K99+CESFI!J99-CESFI!K99+CERES!J99-CERES!K99+CEPLAN!J99-CEPLAN!K99+CESMO!J99-CESMO!K99</f>
        <v>0</v>
      </c>
      <c r="J99" s="27">
        <f t="shared" si="5"/>
        <v>3</v>
      </c>
      <c r="K99" s="17">
        <v>161.94</v>
      </c>
      <c r="L99" s="17">
        <f t="shared" si="3"/>
        <v>485.82</v>
      </c>
      <c r="M99" s="61">
        <f t="shared" si="4"/>
        <v>0</v>
      </c>
    </row>
    <row r="100" spans="1:13" ht="39.950000000000003" customHeight="1" x14ac:dyDescent="0.25">
      <c r="A100" s="69"/>
      <c r="B100" s="66"/>
      <c r="C100" s="37">
        <v>97</v>
      </c>
      <c r="D100" s="63"/>
      <c r="E100" s="42" t="s">
        <v>68</v>
      </c>
      <c r="F100" s="43" t="s">
        <v>126</v>
      </c>
      <c r="G100" s="43" t="s">
        <v>69</v>
      </c>
      <c r="H100" s="16">
        <f>REITORIA!J100+CEAD!J100+CEART!J100+CEFID!J100+ESAG!J100+FAED!J100+CCT!J100+CAV!J100+CEO!J100+CEAVI!J100+CESFI!J100+CERES!J100+CEPLAN!J100+CESMO!J100</f>
        <v>3</v>
      </c>
      <c r="I100" s="21">
        <f>REITORIA!J100-REITORIA!K100+CEAD!J100-CEAD!K100+CEART!J100-CEART!K100+CEFID!J100-CEFID!K100+ESAG!J100-ESAG!K100+FAED!J100-FAED!K100+CCT!J100-CCT!K100+CAV!J100-CAV!K100+CEO!J100-CEO!K100+CEAVI!J100-CEAVI!K100+CESFI!J100-CESFI!K100+CERES!J100-CERES!K100+CEPLAN!J100-CEPLAN!K100+CESMO!J100-CESMO!K100</f>
        <v>0</v>
      </c>
      <c r="J100" s="27">
        <f t="shared" si="5"/>
        <v>3</v>
      </c>
      <c r="K100" s="17">
        <v>743.8</v>
      </c>
      <c r="L100" s="17">
        <f t="shared" si="3"/>
        <v>2231.3999999999996</v>
      </c>
      <c r="M100" s="61">
        <f t="shared" si="4"/>
        <v>0</v>
      </c>
    </row>
    <row r="101" spans="1:13" ht="39.950000000000003" customHeight="1" x14ac:dyDescent="0.25">
      <c r="A101" s="69"/>
      <c r="B101" s="66"/>
      <c r="C101" s="37">
        <v>98</v>
      </c>
      <c r="D101" s="63"/>
      <c r="E101" s="42" t="s">
        <v>70</v>
      </c>
      <c r="F101" s="43" t="s">
        <v>126</v>
      </c>
      <c r="G101" s="43" t="s">
        <v>29</v>
      </c>
      <c r="H101" s="16">
        <f>REITORIA!J101+CEAD!J101+CEART!J101+CEFID!J101+ESAG!J101+FAED!J101+CCT!J101+CAV!J101+CEO!J101+CEAVI!J101+CESFI!J101+CERES!J101+CEPLAN!J101+CESMO!J101</f>
        <v>5</v>
      </c>
      <c r="I101" s="21">
        <f>REITORIA!J101-REITORIA!K101+CEAD!J101-CEAD!K101+CEART!J101-CEART!K101+CEFID!J101-CEFID!K101+ESAG!J101-ESAG!K101+FAED!J101-FAED!K101+CCT!J101-CCT!K101+CAV!J101-CAV!K101+CEO!J101-CEO!K101+CEAVI!J101-CEAVI!K101+CESFI!J101-CESFI!K101+CERES!J101-CERES!K101+CEPLAN!J101-CEPLAN!K101+CESMO!J101-CESMO!K101</f>
        <v>0</v>
      </c>
      <c r="J101" s="27">
        <f t="shared" si="5"/>
        <v>5</v>
      </c>
      <c r="K101" s="17">
        <v>371.64</v>
      </c>
      <c r="L101" s="17">
        <f t="shared" si="3"/>
        <v>1858.1999999999998</v>
      </c>
      <c r="M101" s="61">
        <f t="shared" si="4"/>
        <v>0</v>
      </c>
    </row>
    <row r="102" spans="1:13" ht="39.950000000000003" customHeight="1" x14ac:dyDescent="0.25">
      <c r="A102" s="69"/>
      <c r="B102" s="66"/>
      <c r="C102" s="37">
        <v>99</v>
      </c>
      <c r="D102" s="63"/>
      <c r="E102" s="42" t="s">
        <v>71</v>
      </c>
      <c r="F102" s="43" t="s">
        <v>126</v>
      </c>
      <c r="G102" s="43" t="s">
        <v>72</v>
      </c>
      <c r="H102" s="16">
        <f>REITORIA!J102+CEAD!J102+CEART!J102+CEFID!J102+ESAG!J102+FAED!J102+CCT!J102+CAV!J102+CEO!J102+CEAVI!J102+CESFI!J102+CERES!J102+CEPLAN!J102+CESMO!J102</f>
        <v>10</v>
      </c>
      <c r="I102" s="21">
        <f>REITORIA!J102-REITORIA!K102+CEAD!J102-CEAD!K102+CEART!J102-CEART!K102+CEFID!J102-CEFID!K102+ESAG!J102-ESAG!K102+FAED!J102-FAED!K102+CCT!J102-CCT!K102+CAV!J102-CAV!K102+CEO!J102-CEO!K102+CEAVI!J102-CEAVI!K102+CESFI!J102-CESFI!K102+CERES!J102-CERES!K102+CEPLAN!J102-CEPLAN!K102+CESMO!J102-CESMO!K102</f>
        <v>0</v>
      </c>
      <c r="J102" s="27">
        <f t="shared" si="5"/>
        <v>10</v>
      </c>
      <c r="K102" s="17">
        <v>141.31</v>
      </c>
      <c r="L102" s="17">
        <f t="shared" si="3"/>
        <v>1413.1</v>
      </c>
      <c r="M102" s="61">
        <f t="shared" si="4"/>
        <v>0</v>
      </c>
    </row>
    <row r="103" spans="1:13" ht="39.950000000000003" customHeight="1" x14ac:dyDescent="0.25">
      <c r="A103" s="69"/>
      <c r="B103" s="66"/>
      <c r="C103" s="37">
        <v>100</v>
      </c>
      <c r="D103" s="63"/>
      <c r="E103" s="42" t="s">
        <v>73</v>
      </c>
      <c r="F103" s="43" t="s">
        <v>126</v>
      </c>
      <c r="G103" s="43" t="s">
        <v>74</v>
      </c>
      <c r="H103" s="16">
        <f>REITORIA!J103+CEAD!J103+CEART!J103+CEFID!J103+ESAG!J103+FAED!J103+CCT!J103+CAV!J103+CEO!J103+CEAVI!J103+CESFI!J103+CERES!J103+CEPLAN!J103+CESMO!J103</f>
        <v>10</v>
      </c>
      <c r="I103" s="21">
        <f>REITORIA!J103-REITORIA!K103+CEAD!J103-CEAD!K103+CEART!J103-CEART!K103+CEFID!J103-CEFID!K103+ESAG!J103-ESAG!K103+FAED!J103-FAED!K103+CCT!J103-CCT!K103+CAV!J103-CAV!K103+CEO!J103-CEO!K103+CEAVI!J103-CEAVI!K103+CESFI!J103-CESFI!K103+CERES!J103-CERES!K103+CEPLAN!J103-CEPLAN!K103+CESMO!J103-CESMO!K103</f>
        <v>0</v>
      </c>
      <c r="J103" s="27">
        <f t="shared" si="5"/>
        <v>10</v>
      </c>
      <c r="K103" s="17">
        <v>823.48</v>
      </c>
      <c r="L103" s="17">
        <f t="shared" si="3"/>
        <v>8234.7999999999993</v>
      </c>
      <c r="M103" s="61">
        <f t="shared" si="4"/>
        <v>0</v>
      </c>
    </row>
    <row r="104" spans="1:13" ht="39.950000000000003" customHeight="1" x14ac:dyDescent="0.25">
      <c r="A104" s="69"/>
      <c r="B104" s="66"/>
      <c r="C104" s="37">
        <v>101</v>
      </c>
      <c r="D104" s="63"/>
      <c r="E104" s="42" t="s">
        <v>75</v>
      </c>
      <c r="F104" s="43" t="s">
        <v>126</v>
      </c>
      <c r="G104" s="43" t="s">
        <v>76</v>
      </c>
      <c r="H104" s="16">
        <f>REITORIA!J104+CEAD!J104+CEART!J104+CEFID!J104+ESAG!J104+FAED!J104+CCT!J104+CAV!J104+CEO!J104+CEAVI!J104+CESFI!J104+CERES!J104+CEPLAN!J104+CESMO!J104</f>
        <v>10</v>
      </c>
      <c r="I104" s="21">
        <f>REITORIA!J104-REITORIA!K104+CEAD!J104-CEAD!K104+CEART!J104-CEART!K104+CEFID!J104-CEFID!K104+ESAG!J104-ESAG!K104+FAED!J104-FAED!K104+CCT!J104-CCT!K104+CAV!J104-CAV!K104+CEO!J104-CEO!K104+CEAVI!J104-CEAVI!K104+CESFI!J104-CESFI!K104+CERES!J104-CERES!K104+CEPLAN!J104-CEPLAN!K104+CESMO!J104-CESMO!K104</f>
        <v>0</v>
      </c>
      <c r="J104" s="27">
        <f t="shared" si="5"/>
        <v>10</v>
      </c>
      <c r="K104" s="17">
        <v>1149.44</v>
      </c>
      <c r="L104" s="17">
        <f t="shared" si="3"/>
        <v>11494.400000000001</v>
      </c>
      <c r="M104" s="61">
        <f t="shared" si="4"/>
        <v>0</v>
      </c>
    </row>
    <row r="105" spans="1:13" ht="39.950000000000003" customHeight="1" x14ac:dyDescent="0.25">
      <c r="A105" s="69"/>
      <c r="B105" s="66"/>
      <c r="C105" s="37">
        <v>102</v>
      </c>
      <c r="D105" s="63"/>
      <c r="E105" s="42" t="s">
        <v>77</v>
      </c>
      <c r="F105" s="43" t="s">
        <v>126</v>
      </c>
      <c r="G105" s="43" t="s">
        <v>29</v>
      </c>
      <c r="H105" s="16">
        <f>REITORIA!J105+CEAD!J105+CEART!J105+CEFID!J105+ESAG!J105+FAED!J105+CCT!J105+CAV!J105+CEO!J105+CEAVI!J105+CESFI!J105+CERES!J105+CEPLAN!J105+CESMO!J105</f>
        <v>5</v>
      </c>
      <c r="I105" s="21">
        <f>REITORIA!J105-REITORIA!K105+CEAD!J105-CEAD!K105+CEART!J105-CEART!K105+CEFID!J105-CEFID!K105+ESAG!J105-ESAG!K105+FAED!J105-FAED!K105+CCT!J105-CCT!K105+CAV!J105-CAV!K105+CEO!J105-CEO!K105+CEAVI!J105-CEAVI!K105+CESFI!J105-CESFI!K105+CERES!J105-CERES!K105+CEPLAN!J105-CEPLAN!K105+CESMO!J105-CESMO!K105</f>
        <v>0</v>
      </c>
      <c r="J105" s="27">
        <f t="shared" si="5"/>
        <v>5</v>
      </c>
      <c r="K105" s="17">
        <v>614.84</v>
      </c>
      <c r="L105" s="17">
        <f t="shared" si="3"/>
        <v>3074.2000000000003</v>
      </c>
      <c r="M105" s="61">
        <f t="shared" si="4"/>
        <v>0</v>
      </c>
    </row>
    <row r="106" spans="1:13" ht="39.950000000000003" customHeight="1" x14ac:dyDescent="0.25">
      <c r="A106" s="69"/>
      <c r="B106" s="66"/>
      <c r="C106" s="37">
        <v>103</v>
      </c>
      <c r="D106" s="63"/>
      <c r="E106" s="42" t="s">
        <v>78</v>
      </c>
      <c r="F106" s="43" t="s">
        <v>126</v>
      </c>
      <c r="G106" s="43" t="s">
        <v>29</v>
      </c>
      <c r="H106" s="16">
        <f>REITORIA!J106+CEAD!J106+CEART!J106+CEFID!J106+ESAG!J106+FAED!J106+CCT!J106+CAV!J106+CEO!J106+CEAVI!J106+CESFI!J106+CERES!J106+CEPLAN!J106+CESMO!J106</f>
        <v>5</v>
      </c>
      <c r="I106" s="21">
        <f>REITORIA!J106-REITORIA!K106+CEAD!J106-CEAD!K106+CEART!J106-CEART!K106+CEFID!J106-CEFID!K106+ESAG!J106-ESAG!K106+FAED!J106-FAED!K106+CCT!J106-CCT!K106+CAV!J106-CAV!K106+CEO!J106-CEO!K106+CEAVI!J106-CEAVI!K106+CESFI!J106-CESFI!K106+CERES!J106-CERES!K106+CEPLAN!J106-CEPLAN!K106+CESMO!J106-CESMO!K106</f>
        <v>0</v>
      </c>
      <c r="J106" s="27">
        <f t="shared" si="5"/>
        <v>5</v>
      </c>
      <c r="K106" s="17">
        <v>1161.08</v>
      </c>
      <c r="L106" s="17">
        <f t="shared" si="3"/>
        <v>5805.4</v>
      </c>
      <c r="M106" s="61">
        <f t="shared" si="4"/>
        <v>0</v>
      </c>
    </row>
    <row r="107" spans="1:13" ht="39.950000000000003" customHeight="1" x14ac:dyDescent="0.25">
      <c r="A107" s="69"/>
      <c r="B107" s="66"/>
      <c r="C107" s="37">
        <v>104</v>
      </c>
      <c r="D107" s="63"/>
      <c r="E107" s="42" t="s">
        <v>79</v>
      </c>
      <c r="F107" s="43" t="s">
        <v>126</v>
      </c>
      <c r="G107" s="43" t="s">
        <v>29</v>
      </c>
      <c r="H107" s="16">
        <f>REITORIA!J107+CEAD!J107+CEART!J107+CEFID!J107+ESAG!J107+FAED!J107+CCT!J107+CAV!J107+CEO!J107+CEAVI!J107+CESFI!J107+CERES!J107+CEPLAN!J107+CESMO!J107</f>
        <v>25</v>
      </c>
      <c r="I107" s="21">
        <f>REITORIA!J107-REITORIA!K107+CEAD!J107-CEAD!K107+CEART!J107-CEART!K107+CEFID!J107-CEFID!K107+ESAG!J107-ESAG!K107+FAED!J107-FAED!K107+CCT!J107-CCT!K107+CAV!J107-CAV!K107+CEO!J107-CEO!K107+CEAVI!J107-CEAVI!K107+CESFI!J107-CESFI!K107+CERES!J107-CERES!K107+CEPLAN!J107-CEPLAN!K107+CESMO!J107-CESMO!K107</f>
        <v>0</v>
      </c>
      <c r="J107" s="27">
        <f t="shared" si="5"/>
        <v>25</v>
      </c>
      <c r="K107" s="17">
        <v>77.2</v>
      </c>
      <c r="L107" s="17">
        <f t="shared" si="3"/>
        <v>1930</v>
      </c>
      <c r="M107" s="61">
        <f t="shared" si="4"/>
        <v>0</v>
      </c>
    </row>
    <row r="108" spans="1:13" ht="39.950000000000003" customHeight="1" x14ac:dyDescent="0.25">
      <c r="A108" s="69"/>
      <c r="B108" s="66"/>
      <c r="C108" s="37">
        <v>105</v>
      </c>
      <c r="D108" s="63"/>
      <c r="E108" s="42" t="s">
        <v>132</v>
      </c>
      <c r="F108" s="43" t="s">
        <v>126</v>
      </c>
      <c r="G108" s="43" t="s">
        <v>29</v>
      </c>
      <c r="H108" s="16">
        <f>REITORIA!J108+CEAD!J108+CEART!J108+CEFID!J108+ESAG!J108+FAED!J108+CCT!J108+CAV!J108+CEO!J108+CEAVI!J108+CESFI!J108+CERES!J108+CEPLAN!J108+CESMO!J108</f>
        <v>50</v>
      </c>
      <c r="I108" s="21">
        <f>REITORIA!J108-REITORIA!K108+CEAD!J108-CEAD!K108+CEART!J108-CEART!K108+CEFID!J108-CEFID!K108+ESAG!J108-ESAG!K108+FAED!J108-FAED!K108+CCT!J108-CCT!K108+CAV!J108-CAV!K108+CEO!J108-CEO!K108+CEAVI!J108-CEAVI!K108+CESFI!J108-CESFI!K108+CERES!J108-CERES!K108+CEPLAN!J108-CEPLAN!K108+CESMO!J108-CESMO!K108</f>
        <v>0</v>
      </c>
      <c r="J108" s="27">
        <f t="shared" si="5"/>
        <v>50</v>
      </c>
      <c r="K108" s="17">
        <v>73.09</v>
      </c>
      <c r="L108" s="17">
        <f t="shared" si="3"/>
        <v>3654.5</v>
      </c>
      <c r="M108" s="61">
        <f t="shared" si="4"/>
        <v>0</v>
      </c>
    </row>
    <row r="109" spans="1:13" ht="39.950000000000003" customHeight="1" x14ac:dyDescent="0.25">
      <c r="A109" s="69"/>
      <c r="B109" s="66"/>
      <c r="C109" s="37">
        <v>106</v>
      </c>
      <c r="D109" s="63"/>
      <c r="E109" s="42" t="s">
        <v>136</v>
      </c>
      <c r="F109" s="43" t="s">
        <v>38</v>
      </c>
      <c r="G109" s="43" t="s">
        <v>99</v>
      </c>
      <c r="H109" s="16">
        <f>REITORIA!J109+CEAD!J109+CEART!J109+CEFID!J109+ESAG!J109+FAED!J109+CCT!J109+CAV!J109+CEO!J109+CEAVI!J109+CESFI!J109+CERES!J109+CEPLAN!J109+CESMO!J109</f>
        <v>1000</v>
      </c>
      <c r="I109" s="21">
        <f>REITORIA!J109-REITORIA!K109+CEAD!J109-CEAD!K109+CEART!J109-CEART!K109+CEFID!J109-CEFID!K109+ESAG!J109-ESAG!K109+FAED!J109-FAED!K109+CCT!J109-CCT!K109+CAV!J109-CAV!K109+CEO!J109-CEO!K109+CEAVI!J109-CEAVI!K109+CESFI!J109-CESFI!K109+CERES!J109-CERES!K109+CEPLAN!J109-CEPLAN!K109+CESMO!J109-CESMO!K109</f>
        <v>0</v>
      </c>
      <c r="J109" s="27">
        <f t="shared" si="5"/>
        <v>1000</v>
      </c>
      <c r="K109" s="17">
        <v>56.1</v>
      </c>
      <c r="L109" s="17">
        <f t="shared" si="3"/>
        <v>56100</v>
      </c>
      <c r="M109" s="61">
        <f t="shared" si="4"/>
        <v>0</v>
      </c>
    </row>
    <row r="110" spans="1:13" ht="39.950000000000003" customHeight="1" x14ac:dyDescent="0.25">
      <c r="A110" s="69"/>
      <c r="B110" s="66"/>
      <c r="C110" s="37">
        <v>107</v>
      </c>
      <c r="D110" s="63"/>
      <c r="E110" s="42" t="s">
        <v>85</v>
      </c>
      <c r="F110" s="43" t="s">
        <v>126</v>
      </c>
      <c r="G110" s="43" t="s">
        <v>86</v>
      </c>
      <c r="H110" s="16">
        <f>REITORIA!J110+CEAD!J110+CEART!J110+CEFID!J110+ESAG!J110+FAED!J110+CCT!J110+CAV!J110+CEO!J110+CEAVI!J110+CESFI!J110+CERES!J110+CEPLAN!J110+CESMO!J110</f>
        <v>5</v>
      </c>
      <c r="I110" s="21">
        <f>REITORIA!J110-REITORIA!K110+CEAD!J110-CEAD!K110+CEART!J110-CEART!K110+CEFID!J110-CEFID!K110+ESAG!J110-ESAG!K110+FAED!J110-FAED!K110+CCT!J110-CCT!K110+CAV!J110-CAV!K110+CEO!J110-CEO!K110+CEAVI!J110-CEAVI!K110+CESFI!J110-CESFI!K110+CERES!J110-CERES!K110+CEPLAN!J110-CEPLAN!K110+CESMO!J110-CESMO!K110</f>
        <v>0</v>
      </c>
      <c r="J110" s="27">
        <f t="shared" si="5"/>
        <v>5</v>
      </c>
      <c r="K110" s="17">
        <v>1215.22</v>
      </c>
      <c r="L110" s="17">
        <f t="shared" si="3"/>
        <v>6076.1</v>
      </c>
      <c r="M110" s="61">
        <f t="shared" si="4"/>
        <v>0</v>
      </c>
    </row>
    <row r="111" spans="1:13" ht="39.950000000000003" customHeight="1" x14ac:dyDescent="0.25">
      <c r="A111" s="69"/>
      <c r="B111" s="66"/>
      <c r="C111" s="37">
        <v>108</v>
      </c>
      <c r="D111" s="63"/>
      <c r="E111" s="42" t="s">
        <v>87</v>
      </c>
      <c r="F111" s="43" t="s">
        <v>126</v>
      </c>
      <c r="G111" s="43" t="s">
        <v>88</v>
      </c>
      <c r="H111" s="16">
        <f>REITORIA!J111+CEAD!J111+CEART!J111+CEFID!J111+ESAG!J111+FAED!J111+CCT!J111+CAV!J111+CEO!J111+CEAVI!J111+CESFI!J111+CERES!J111+CEPLAN!J111+CESMO!J111</f>
        <v>5</v>
      </c>
      <c r="I111" s="21">
        <f>REITORIA!J111-REITORIA!K111+CEAD!J111-CEAD!K111+CEART!J111-CEART!K111+CEFID!J111-CEFID!K111+ESAG!J111-ESAG!K111+FAED!J111-FAED!K111+CCT!J111-CCT!K111+CAV!J111-CAV!K111+CEO!J111-CEO!K111+CEAVI!J111-CEAVI!K111+CESFI!J111-CESFI!K111+CERES!J111-CERES!K111+CEPLAN!J111-CEPLAN!K111+CESMO!J111-CESMO!K111</f>
        <v>0</v>
      </c>
      <c r="J111" s="27">
        <f t="shared" si="5"/>
        <v>5</v>
      </c>
      <c r="K111" s="17">
        <v>496.61</v>
      </c>
      <c r="L111" s="17">
        <f t="shared" si="3"/>
        <v>2483.0500000000002</v>
      </c>
      <c r="M111" s="61">
        <f t="shared" si="4"/>
        <v>0</v>
      </c>
    </row>
    <row r="112" spans="1:13" ht="39.950000000000003" customHeight="1" x14ac:dyDescent="0.25">
      <c r="A112" s="69"/>
      <c r="B112" s="66"/>
      <c r="C112" s="37">
        <v>109</v>
      </c>
      <c r="D112" s="63"/>
      <c r="E112" s="42" t="s">
        <v>90</v>
      </c>
      <c r="F112" s="43" t="s">
        <v>38</v>
      </c>
      <c r="G112" s="43" t="s">
        <v>29</v>
      </c>
      <c r="H112" s="16">
        <f>REITORIA!J112+CEAD!J112+CEART!J112+CEFID!J112+ESAG!J112+FAED!J112+CCT!J112+CAV!J112+CEO!J112+CEAVI!J112+CESFI!J112+CERES!J112+CEPLAN!J112+CESMO!J112</f>
        <v>200</v>
      </c>
      <c r="I112" s="21">
        <f>REITORIA!J112-REITORIA!K112+CEAD!J112-CEAD!K112+CEART!J112-CEART!K112+CEFID!J112-CEFID!K112+ESAG!J112-ESAG!K112+FAED!J112-FAED!K112+CCT!J112-CCT!K112+CAV!J112-CAV!K112+CEO!J112-CEO!K112+CEAVI!J112-CEAVI!K112+CESFI!J112-CESFI!K112+CERES!J112-CERES!K112+CEPLAN!J112-CEPLAN!K112+CESMO!J112-CESMO!K112</f>
        <v>0</v>
      </c>
      <c r="J112" s="27">
        <f t="shared" si="5"/>
        <v>200</v>
      </c>
      <c r="K112" s="17">
        <v>205.87</v>
      </c>
      <c r="L112" s="17">
        <f t="shared" si="3"/>
        <v>41174</v>
      </c>
      <c r="M112" s="61">
        <f t="shared" si="4"/>
        <v>0</v>
      </c>
    </row>
    <row r="113" spans="1:13" ht="39.950000000000003" customHeight="1" x14ac:dyDescent="0.25">
      <c r="A113" s="69"/>
      <c r="B113" s="66"/>
      <c r="C113" s="37">
        <v>110</v>
      </c>
      <c r="D113" s="63"/>
      <c r="E113" s="42" t="s">
        <v>91</v>
      </c>
      <c r="F113" s="43" t="s">
        <v>38</v>
      </c>
      <c r="G113" s="43" t="s">
        <v>29</v>
      </c>
      <c r="H113" s="16">
        <f>REITORIA!J113+CEAD!J113+CEART!J113+CEFID!J113+ESAG!J113+FAED!J113+CCT!J113+CAV!J113+CEO!J113+CEAVI!J113+CESFI!J113+CERES!J113+CEPLAN!J113+CESMO!J113</f>
        <v>800</v>
      </c>
      <c r="I113" s="21">
        <f>REITORIA!J113-REITORIA!K113+CEAD!J113-CEAD!K113+CEART!J113-CEART!K113+CEFID!J113-CEFID!K113+ESAG!J113-ESAG!K113+FAED!J113-FAED!K113+CCT!J113-CCT!K113+CAV!J113-CAV!K113+CEO!J113-CEO!K113+CEAVI!J113-CEAVI!K113+CESFI!J113-CESFI!K113+CERES!J113-CERES!K113+CEPLAN!J113-CEPLAN!K113+CESMO!J113-CESMO!K113</f>
        <v>0</v>
      </c>
      <c r="J113" s="27">
        <f t="shared" si="5"/>
        <v>800</v>
      </c>
      <c r="K113" s="17">
        <v>115.8</v>
      </c>
      <c r="L113" s="17">
        <f t="shared" si="3"/>
        <v>92640</v>
      </c>
      <c r="M113" s="61">
        <f t="shared" si="4"/>
        <v>0</v>
      </c>
    </row>
    <row r="114" spans="1:13" ht="39.950000000000003" customHeight="1" x14ac:dyDescent="0.25">
      <c r="A114" s="69"/>
      <c r="B114" s="66"/>
      <c r="C114" s="37">
        <v>111</v>
      </c>
      <c r="D114" s="63"/>
      <c r="E114" s="42" t="s">
        <v>92</v>
      </c>
      <c r="F114" s="43" t="s">
        <v>38</v>
      </c>
      <c r="G114" s="43" t="s">
        <v>93</v>
      </c>
      <c r="H114" s="16">
        <f>REITORIA!J114+CEAD!J114+CEART!J114+CEFID!J114+ESAG!J114+FAED!J114+CCT!J114+CAV!J114+CEO!J114+CEAVI!J114+CESFI!J114+CERES!J114+CEPLAN!J114+CESMO!J114</f>
        <v>1000</v>
      </c>
      <c r="I114" s="21">
        <f>REITORIA!J114-REITORIA!K114+CEAD!J114-CEAD!K114+CEART!J114-CEART!K114+CEFID!J114-CEFID!K114+ESAG!J114-ESAG!K114+FAED!J114-FAED!K114+CCT!J114-CCT!K114+CAV!J114-CAV!K114+CEO!J114-CEO!K114+CEAVI!J114-CEAVI!K114+CESFI!J114-CESFI!K114+CERES!J114-CERES!K114+CEPLAN!J114-CEPLAN!K114+CESMO!J114-CESMO!K114</f>
        <v>0</v>
      </c>
      <c r="J114" s="27">
        <f t="shared" si="5"/>
        <v>1000</v>
      </c>
      <c r="K114" s="17">
        <v>20.76</v>
      </c>
      <c r="L114" s="17">
        <f t="shared" si="3"/>
        <v>20760</v>
      </c>
      <c r="M114" s="61">
        <f t="shared" si="4"/>
        <v>0</v>
      </c>
    </row>
    <row r="115" spans="1:13" ht="39.950000000000003" customHeight="1" x14ac:dyDescent="0.25">
      <c r="A115" s="69"/>
      <c r="B115" s="66"/>
      <c r="C115" s="37">
        <v>112</v>
      </c>
      <c r="D115" s="63"/>
      <c r="E115" s="42" t="s">
        <v>94</v>
      </c>
      <c r="F115" s="43" t="s">
        <v>126</v>
      </c>
      <c r="G115" s="43" t="s">
        <v>29</v>
      </c>
      <c r="H115" s="16">
        <f>REITORIA!J115+CEAD!J115+CEART!J115+CEFID!J115+ESAG!J115+FAED!J115+CCT!J115+CAV!J115+CEO!J115+CEAVI!J115+CESFI!J115+CERES!J115+CEPLAN!J115+CESMO!J115</f>
        <v>20</v>
      </c>
      <c r="I115" s="21">
        <f>REITORIA!J115-REITORIA!K115+CEAD!J115-CEAD!K115+CEART!J115-CEART!K115+CEFID!J115-CEFID!K115+ESAG!J115-ESAG!K115+FAED!J115-FAED!K115+CCT!J115-CCT!K115+CAV!J115-CAV!K115+CEO!J115-CEO!K115+CEAVI!J115-CEAVI!K115+CESFI!J115-CESFI!K115+CERES!J115-CERES!K115+CEPLAN!J115-CEPLAN!K115+CESMO!J115-CESMO!K115</f>
        <v>0</v>
      </c>
      <c r="J115" s="27">
        <f t="shared" si="5"/>
        <v>20</v>
      </c>
      <c r="K115" s="17">
        <v>192.14</v>
      </c>
      <c r="L115" s="17">
        <f t="shared" si="3"/>
        <v>3842.7999999999997</v>
      </c>
      <c r="M115" s="61">
        <f t="shared" si="4"/>
        <v>0</v>
      </c>
    </row>
    <row r="116" spans="1:13" ht="39.950000000000003" customHeight="1" x14ac:dyDescent="0.25">
      <c r="A116" s="70"/>
      <c r="B116" s="67"/>
      <c r="C116" s="37">
        <v>113</v>
      </c>
      <c r="D116" s="64"/>
      <c r="E116" s="42" t="s">
        <v>95</v>
      </c>
      <c r="F116" s="43" t="s">
        <v>126</v>
      </c>
      <c r="G116" s="43" t="s">
        <v>29</v>
      </c>
      <c r="H116" s="16">
        <f>REITORIA!J116+CEAD!J116+CEART!J116+CEFID!J116+ESAG!J116+FAED!J116+CCT!J116+CAV!J116+CEO!J116+CEAVI!J116+CESFI!J116+CERES!J116+CEPLAN!J116+CESMO!J116</f>
        <v>4</v>
      </c>
      <c r="I116" s="21">
        <f>REITORIA!J116-REITORIA!K116+CEAD!J116-CEAD!K116+CEART!J116-CEART!K116+CEFID!J116-CEFID!K116+ESAG!J116-ESAG!K116+FAED!J116-FAED!K116+CCT!J116-CCT!K116+CAV!J116-CAV!K116+CEO!J116-CEO!K116+CEAVI!J116-CEAVI!K116+CESFI!J116-CESFI!K116+CERES!J116-CERES!K116+CEPLAN!J116-CEPLAN!K116+CESMO!J116-CESMO!K116</f>
        <v>0</v>
      </c>
      <c r="J116" s="27">
        <f t="shared" si="5"/>
        <v>4</v>
      </c>
      <c r="K116" s="17">
        <v>210.16</v>
      </c>
      <c r="L116" s="17">
        <f t="shared" si="3"/>
        <v>840.64</v>
      </c>
      <c r="M116" s="61">
        <f t="shared" si="4"/>
        <v>0</v>
      </c>
    </row>
    <row r="117" spans="1:13" ht="39.950000000000003" customHeight="1" x14ac:dyDescent="0.25">
      <c r="A117" s="68" t="s">
        <v>143</v>
      </c>
      <c r="B117" s="65">
        <v>4</v>
      </c>
      <c r="C117" s="37">
        <v>114</v>
      </c>
      <c r="D117" s="62" t="s">
        <v>124</v>
      </c>
      <c r="E117" s="42" t="s">
        <v>28</v>
      </c>
      <c r="F117" s="43" t="s">
        <v>126</v>
      </c>
      <c r="G117" s="43" t="s">
        <v>29</v>
      </c>
      <c r="H117" s="16">
        <f>REITORIA!J117+CEAD!J117+CEART!J117+CEFID!J117+ESAG!J117+FAED!J117+CCT!J117+CAV!J117+CEO!J117+CEAVI!J117+CESFI!J117+CERES!J117+CEPLAN!J117+CESMO!J117</f>
        <v>20</v>
      </c>
      <c r="I117" s="21">
        <f>REITORIA!J117-REITORIA!K117+CEAD!J117-CEAD!K117+CEART!J117-CEART!K117+CEFID!J117-CEFID!K117+ESAG!J117-ESAG!K117+FAED!J117-FAED!K117+CCT!J117-CCT!K117+CAV!J117-CAV!K117+CEO!J117-CEO!K117+CEAVI!J117-CEAVI!K117+CESFI!J117-CESFI!K117+CERES!J117-CERES!K117+CEPLAN!J117-CEPLAN!K117+CESMO!J117-CESMO!K117</f>
        <v>0</v>
      </c>
      <c r="J117" s="27">
        <f t="shared" si="5"/>
        <v>20</v>
      </c>
      <c r="K117" s="17">
        <v>250</v>
      </c>
      <c r="L117" s="17">
        <f t="shared" si="3"/>
        <v>5000</v>
      </c>
      <c r="M117" s="61">
        <f t="shared" si="4"/>
        <v>0</v>
      </c>
    </row>
    <row r="118" spans="1:13" ht="39.950000000000003" customHeight="1" x14ac:dyDescent="0.25">
      <c r="A118" s="69"/>
      <c r="B118" s="66"/>
      <c r="C118" s="37">
        <v>115</v>
      </c>
      <c r="D118" s="63"/>
      <c r="E118" s="42" t="s">
        <v>31</v>
      </c>
      <c r="F118" s="43" t="s">
        <v>32</v>
      </c>
      <c r="G118" s="43" t="s">
        <v>29</v>
      </c>
      <c r="H118" s="16">
        <f>REITORIA!J118+CEAD!J118+CEART!J118+CEFID!J118+ESAG!J118+FAED!J118+CCT!J118+CAV!J118+CEO!J118+CEAVI!J118+CESFI!J118+CERES!J118+CEPLAN!J118+CESMO!J118</f>
        <v>500</v>
      </c>
      <c r="I118" s="21">
        <f>REITORIA!J118-REITORIA!K118+CEAD!J118-CEAD!K118+CEART!J118-CEART!K118+CEFID!J118-CEFID!K118+ESAG!J118-ESAG!K118+FAED!J118-FAED!K118+CCT!J118-CCT!K118+CAV!J118-CAV!K118+CEO!J118-CEO!K118+CEAVI!J118-CEAVI!K118+CESFI!J118-CESFI!K118+CERES!J118-CERES!K118+CEPLAN!J118-CEPLAN!K118+CESMO!J118-CESMO!K118</f>
        <v>0</v>
      </c>
      <c r="J118" s="27">
        <f t="shared" si="5"/>
        <v>500</v>
      </c>
      <c r="K118" s="17">
        <v>20</v>
      </c>
      <c r="L118" s="17">
        <f t="shared" si="3"/>
        <v>10000</v>
      </c>
      <c r="M118" s="61">
        <f t="shared" si="4"/>
        <v>0</v>
      </c>
    </row>
    <row r="119" spans="1:13" ht="39.950000000000003" customHeight="1" x14ac:dyDescent="0.25">
      <c r="A119" s="69"/>
      <c r="B119" s="66"/>
      <c r="C119" s="37">
        <v>116</v>
      </c>
      <c r="D119" s="63"/>
      <c r="E119" s="42" t="s">
        <v>33</v>
      </c>
      <c r="F119" s="43" t="s">
        <v>126</v>
      </c>
      <c r="G119" s="43" t="s">
        <v>29</v>
      </c>
      <c r="H119" s="16">
        <f>REITORIA!J119+CEAD!J119+CEART!J119+CEFID!J119+ESAG!J119+FAED!J119+CCT!J119+CAV!J119+CEO!J119+CEAVI!J119+CESFI!J119+CERES!J119+CEPLAN!J119+CESMO!J119</f>
        <v>100</v>
      </c>
      <c r="I119" s="21">
        <f>REITORIA!J119-REITORIA!K119+CEAD!J119-CEAD!K119+CEART!J119-CEART!K119+CEFID!J119-CEFID!K119+ESAG!J119-ESAG!K119+FAED!J119-FAED!K119+CCT!J119-CCT!K119+CAV!J119-CAV!K119+CEO!J119-CEO!K119+CEAVI!J119-CEAVI!K119+CESFI!J119-CESFI!K119+CERES!J119-CERES!K119+CEPLAN!J119-CEPLAN!K119+CESMO!J119-CESMO!K119</f>
        <v>0</v>
      </c>
      <c r="J119" s="27">
        <f t="shared" si="5"/>
        <v>100</v>
      </c>
      <c r="K119" s="17">
        <v>32</v>
      </c>
      <c r="L119" s="17">
        <f t="shared" si="3"/>
        <v>3200</v>
      </c>
      <c r="M119" s="61">
        <f t="shared" si="4"/>
        <v>0</v>
      </c>
    </row>
    <row r="120" spans="1:13" ht="39.950000000000003" customHeight="1" x14ac:dyDescent="0.25">
      <c r="A120" s="69"/>
      <c r="B120" s="66"/>
      <c r="C120" s="37">
        <v>117</v>
      </c>
      <c r="D120" s="63"/>
      <c r="E120" s="42" t="s">
        <v>34</v>
      </c>
      <c r="F120" s="43" t="s">
        <v>126</v>
      </c>
      <c r="G120" s="43" t="s">
        <v>35</v>
      </c>
      <c r="H120" s="16">
        <f>REITORIA!J120+CEAD!J120+CEART!J120+CEFID!J120+ESAG!J120+FAED!J120+CCT!J120+CAV!J120+CEO!J120+CEAVI!J120+CESFI!J120+CERES!J120+CEPLAN!J120+CESMO!J120</f>
        <v>200</v>
      </c>
      <c r="I120" s="21">
        <f>REITORIA!J120-REITORIA!K120+CEAD!J120-CEAD!K120+CEART!J120-CEART!K120+CEFID!J120-CEFID!K120+ESAG!J120-ESAG!K120+FAED!J120-FAED!K120+CCT!J120-CCT!K120+CAV!J120-CAV!K120+CEO!J120-CEO!K120+CEAVI!J120-CEAVI!K120+CESFI!J120-CESFI!K120+CERES!J120-CERES!K120+CEPLAN!J120-CEPLAN!K120+CESMO!J120-CESMO!K120</f>
        <v>0</v>
      </c>
      <c r="J120" s="27">
        <f t="shared" si="5"/>
        <v>200</v>
      </c>
      <c r="K120" s="17">
        <v>52</v>
      </c>
      <c r="L120" s="17">
        <f t="shared" si="3"/>
        <v>10400</v>
      </c>
      <c r="M120" s="61">
        <f t="shared" si="4"/>
        <v>0</v>
      </c>
    </row>
    <row r="121" spans="1:13" ht="39.950000000000003" customHeight="1" x14ac:dyDescent="0.25">
      <c r="A121" s="69"/>
      <c r="B121" s="66"/>
      <c r="C121" s="37">
        <v>118</v>
      </c>
      <c r="D121" s="63"/>
      <c r="E121" s="42" t="s">
        <v>36</v>
      </c>
      <c r="F121" s="43" t="s">
        <v>126</v>
      </c>
      <c r="G121" s="43" t="s">
        <v>37</v>
      </c>
      <c r="H121" s="16">
        <f>REITORIA!J121+CEAD!J121+CEART!J121+CEFID!J121+ESAG!J121+FAED!J121+CCT!J121+CAV!J121+CEO!J121+CEAVI!J121+CESFI!J121+CERES!J121+CEPLAN!J121+CESMO!J121</f>
        <v>200</v>
      </c>
      <c r="I121" s="21">
        <f>REITORIA!J121-REITORIA!K121+CEAD!J121-CEAD!K121+CEART!J121-CEART!K121+CEFID!J121-CEFID!K121+ESAG!J121-ESAG!K121+FAED!J121-FAED!K121+CCT!J121-CCT!K121+CAV!J121-CAV!K121+CEO!J121-CEO!K121+CEAVI!J121-CEAVI!K121+CESFI!J121-CESFI!K121+CERES!J121-CERES!K121+CEPLAN!J121-CEPLAN!K121+CESMO!J121-CESMO!K121</f>
        <v>0</v>
      </c>
      <c r="J121" s="27">
        <f t="shared" si="5"/>
        <v>200</v>
      </c>
      <c r="K121" s="17">
        <v>75</v>
      </c>
      <c r="L121" s="17">
        <f t="shared" si="3"/>
        <v>15000</v>
      </c>
      <c r="M121" s="61">
        <f t="shared" si="4"/>
        <v>0</v>
      </c>
    </row>
    <row r="122" spans="1:13" ht="39.950000000000003" customHeight="1" x14ac:dyDescent="0.25">
      <c r="A122" s="69"/>
      <c r="B122" s="66"/>
      <c r="C122" s="37">
        <v>119</v>
      </c>
      <c r="D122" s="63"/>
      <c r="E122" s="42" t="s">
        <v>128</v>
      </c>
      <c r="F122" s="43" t="s">
        <v>126</v>
      </c>
      <c r="G122" s="43" t="s">
        <v>29</v>
      </c>
      <c r="H122" s="16">
        <f>REITORIA!J122+CEAD!J122+CEART!J122+CEFID!J122+ESAG!J122+FAED!J122+CCT!J122+CAV!J122+CEO!J122+CEAVI!J122+CESFI!J122+CERES!J122+CEPLAN!J122+CESMO!J122</f>
        <v>100</v>
      </c>
      <c r="I122" s="21">
        <f>REITORIA!J122-REITORIA!K122+CEAD!J122-CEAD!K122+CEART!J122-CEART!K122+CEFID!J122-CEFID!K122+ESAG!J122-ESAG!K122+FAED!J122-FAED!K122+CCT!J122-CCT!K122+CAV!J122-CAV!K122+CEO!J122-CEO!K122+CEAVI!J122-CEAVI!K122+CESFI!J122-CESFI!K122+CERES!J122-CERES!K122+CEPLAN!J122-CEPLAN!K122+CESMO!J122-CESMO!K122</f>
        <v>0</v>
      </c>
      <c r="J122" s="27">
        <f t="shared" si="5"/>
        <v>100</v>
      </c>
      <c r="K122" s="17">
        <v>6.59</v>
      </c>
      <c r="L122" s="17">
        <f t="shared" si="3"/>
        <v>659</v>
      </c>
      <c r="M122" s="61">
        <f t="shared" si="4"/>
        <v>0</v>
      </c>
    </row>
    <row r="123" spans="1:13" ht="39.950000000000003" customHeight="1" x14ac:dyDescent="0.25">
      <c r="A123" s="69"/>
      <c r="B123" s="66"/>
      <c r="C123" s="37">
        <v>120</v>
      </c>
      <c r="D123" s="63"/>
      <c r="E123" s="42" t="s">
        <v>129</v>
      </c>
      <c r="F123" s="43" t="s">
        <v>38</v>
      </c>
      <c r="G123" s="43" t="s">
        <v>39</v>
      </c>
      <c r="H123" s="16">
        <f>REITORIA!J123+CEAD!J123+CEART!J123+CEFID!J123+ESAG!J123+FAED!J123+CCT!J123+CAV!J123+CEO!J123+CEAVI!J123+CESFI!J123+CERES!J123+CEPLAN!J123+CESMO!J123</f>
        <v>4000</v>
      </c>
      <c r="I123" s="21">
        <f>REITORIA!J123-REITORIA!K123+CEAD!J123-CEAD!K123+CEART!J123-CEART!K123+CEFID!J123-CEFID!K123+ESAG!J123-ESAG!K123+FAED!J123-FAED!K123+CCT!J123-CCT!K123+CAV!J123-CAV!K123+CEO!J123-CEO!K123+CEAVI!J123-CEAVI!K123+CESFI!J123-CESFI!K123+CERES!J123-CERES!K123+CEPLAN!J123-CEPLAN!K123+CESMO!J123-CESMO!K123</f>
        <v>0</v>
      </c>
      <c r="J123" s="27">
        <f t="shared" si="5"/>
        <v>4000</v>
      </c>
      <c r="K123" s="17">
        <v>13.33</v>
      </c>
      <c r="L123" s="17">
        <f t="shared" si="3"/>
        <v>53320</v>
      </c>
      <c r="M123" s="61">
        <f t="shared" si="4"/>
        <v>0</v>
      </c>
    </row>
    <row r="124" spans="1:13" ht="39.950000000000003" customHeight="1" x14ac:dyDescent="0.25">
      <c r="A124" s="69"/>
      <c r="B124" s="66"/>
      <c r="C124" s="37">
        <v>121</v>
      </c>
      <c r="D124" s="63"/>
      <c r="E124" s="42" t="s">
        <v>130</v>
      </c>
      <c r="F124" s="43" t="s">
        <v>38</v>
      </c>
      <c r="G124" s="43" t="s">
        <v>40</v>
      </c>
      <c r="H124" s="16">
        <f>REITORIA!J124+CEAD!J124+CEART!J124+CEFID!J124+ESAG!J124+FAED!J124+CCT!J124+CAV!J124+CEO!J124+CEAVI!J124+CESFI!J124+CERES!J124+CEPLAN!J124+CESMO!J124</f>
        <v>4000</v>
      </c>
      <c r="I124" s="21">
        <f>REITORIA!J124-REITORIA!K124+CEAD!J124-CEAD!K124+CEART!J124-CEART!K124+CEFID!J124-CEFID!K124+ESAG!J124-ESAG!K124+FAED!J124-FAED!K124+CCT!J124-CCT!K124+CAV!J124-CAV!K124+CEO!J124-CEO!K124+CEAVI!J124-CEAVI!K124+CESFI!J124-CESFI!K124+CERES!J124-CERES!K124+CEPLAN!J124-CEPLAN!K124+CESMO!J124-CESMO!K124</f>
        <v>0</v>
      </c>
      <c r="J124" s="27">
        <f t="shared" si="5"/>
        <v>4000</v>
      </c>
      <c r="K124" s="17">
        <v>19.63</v>
      </c>
      <c r="L124" s="17">
        <f t="shared" si="3"/>
        <v>78520</v>
      </c>
      <c r="M124" s="61">
        <f t="shared" si="4"/>
        <v>0</v>
      </c>
    </row>
    <row r="125" spans="1:13" ht="39.950000000000003" customHeight="1" x14ac:dyDescent="0.25">
      <c r="A125" s="69"/>
      <c r="B125" s="66"/>
      <c r="C125" s="37">
        <v>122</v>
      </c>
      <c r="D125" s="63"/>
      <c r="E125" s="42" t="s">
        <v>131</v>
      </c>
      <c r="F125" s="43" t="s">
        <v>38</v>
      </c>
      <c r="G125" s="43" t="s">
        <v>41</v>
      </c>
      <c r="H125" s="16">
        <f>REITORIA!J125+CEAD!J125+CEART!J125+CEFID!J125+ESAG!J125+FAED!J125+CCT!J125+CAV!J125+CEO!J125+CEAVI!J125+CESFI!J125+CERES!J125+CEPLAN!J125+CESMO!J125</f>
        <v>200</v>
      </c>
      <c r="I125" s="21">
        <f>REITORIA!J125-REITORIA!K125+CEAD!J125-CEAD!K125+CEART!J125-CEART!K125+CEFID!J125-CEFID!K125+ESAG!J125-ESAG!K125+FAED!J125-FAED!K125+CCT!J125-CCT!K125+CAV!J125-CAV!K125+CEO!J125-CEO!K125+CEAVI!J125-CEAVI!K125+CESFI!J125-CESFI!K125+CERES!J125-CERES!K125+CEPLAN!J125-CEPLAN!K125+CESMO!J125-CESMO!K125</f>
        <v>0</v>
      </c>
      <c r="J125" s="27">
        <f t="shared" si="5"/>
        <v>200</v>
      </c>
      <c r="K125" s="17">
        <v>21.33</v>
      </c>
      <c r="L125" s="17">
        <f t="shared" si="3"/>
        <v>4266</v>
      </c>
      <c r="M125" s="61">
        <f t="shared" si="4"/>
        <v>0</v>
      </c>
    </row>
    <row r="126" spans="1:13" ht="39.950000000000003" customHeight="1" x14ac:dyDescent="0.25">
      <c r="A126" s="69"/>
      <c r="B126" s="66"/>
      <c r="C126" s="37">
        <v>123</v>
      </c>
      <c r="D126" s="63"/>
      <c r="E126" s="42" t="s">
        <v>42</v>
      </c>
      <c r="F126" s="43" t="s">
        <v>11</v>
      </c>
      <c r="G126" s="43" t="s">
        <v>29</v>
      </c>
      <c r="H126" s="16">
        <f>REITORIA!J126+CEAD!J126+CEART!J126+CEFID!J126+ESAG!J126+FAED!J126+CCT!J126+CAV!J126+CEO!J126+CEAVI!J126+CESFI!J126+CERES!J126+CEPLAN!J126+CESMO!J126</f>
        <v>100</v>
      </c>
      <c r="I126" s="21">
        <f>REITORIA!J126-REITORIA!K126+CEAD!J126-CEAD!K126+CEART!J126-CEART!K126+CEFID!J126-CEFID!K126+ESAG!J126-ESAG!K126+FAED!J126-FAED!K126+CCT!J126-CCT!K126+CAV!J126-CAV!K126+CEO!J126-CEO!K126+CEAVI!J126-CEAVI!K126+CESFI!J126-CESFI!K126+CERES!J126-CERES!K126+CEPLAN!J126-CEPLAN!K126+CESMO!J126-CESMO!K126</f>
        <v>0</v>
      </c>
      <c r="J126" s="27">
        <f t="shared" si="5"/>
        <v>100</v>
      </c>
      <c r="K126" s="17">
        <v>74.28</v>
      </c>
      <c r="L126" s="17">
        <f t="shared" si="3"/>
        <v>7428</v>
      </c>
      <c r="M126" s="61">
        <f t="shared" si="4"/>
        <v>0</v>
      </c>
    </row>
    <row r="127" spans="1:13" ht="39.950000000000003" customHeight="1" x14ac:dyDescent="0.25">
      <c r="A127" s="69"/>
      <c r="B127" s="66"/>
      <c r="C127" s="37">
        <v>124</v>
      </c>
      <c r="D127" s="63"/>
      <c r="E127" s="42" t="s">
        <v>43</v>
      </c>
      <c r="F127" s="43" t="s">
        <v>44</v>
      </c>
      <c r="G127" s="43" t="s">
        <v>29</v>
      </c>
      <c r="H127" s="16">
        <f>REITORIA!J127+CEAD!J127+CEART!J127+CEFID!J127+ESAG!J127+FAED!J127+CCT!J127+CAV!J127+CEO!J127+CEAVI!J127+CESFI!J127+CERES!J127+CEPLAN!J127+CESMO!J127</f>
        <v>100</v>
      </c>
      <c r="I127" s="21">
        <f>REITORIA!J127-REITORIA!K127+CEAD!J127-CEAD!K127+CEART!J127-CEART!K127+CEFID!J127-CEFID!K127+ESAG!J127-ESAG!K127+FAED!J127-FAED!K127+CCT!J127-CCT!K127+CAV!J127-CAV!K127+CEO!J127-CEO!K127+CEAVI!J127-CEAVI!K127+CESFI!J127-CESFI!K127+CERES!J127-CERES!K127+CEPLAN!J127-CEPLAN!K127+CESMO!J127-CESMO!K127</f>
        <v>0</v>
      </c>
      <c r="J127" s="27">
        <f t="shared" si="5"/>
        <v>100</v>
      </c>
      <c r="K127" s="17">
        <v>26.57</v>
      </c>
      <c r="L127" s="17">
        <f t="shared" si="3"/>
        <v>2657</v>
      </c>
      <c r="M127" s="61">
        <f t="shared" si="4"/>
        <v>0</v>
      </c>
    </row>
    <row r="128" spans="1:13" ht="39.950000000000003" customHeight="1" x14ac:dyDescent="0.25">
      <c r="A128" s="69"/>
      <c r="B128" s="66"/>
      <c r="C128" s="37">
        <v>125</v>
      </c>
      <c r="D128" s="63"/>
      <c r="E128" s="42" t="s">
        <v>45</v>
      </c>
      <c r="F128" s="43" t="s">
        <v>38</v>
      </c>
      <c r="G128" s="43" t="s">
        <v>46</v>
      </c>
      <c r="H128" s="16">
        <f>REITORIA!J128+CEAD!J128+CEART!J128+CEFID!J128+ESAG!J128+FAED!J128+CCT!J128+CAV!J128+CEO!J128+CEAVI!J128+CESFI!J128+CERES!J128+CEPLAN!J128+CESMO!J128</f>
        <v>200</v>
      </c>
      <c r="I128" s="21">
        <f>REITORIA!J128-REITORIA!K128+CEAD!J128-CEAD!K128+CEART!J128-CEART!K128+CEFID!J128-CEFID!K128+ESAG!J128-ESAG!K128+FAED!J128-FAED!K128+CCT!J128-CCT!K128+CAV!J128-CAV!K128+CEO!J128-CEO!K128+CEAVI!J128-CEAVI!K128+CESFI!J128-CESFI!K128+CERES!J128-CERES!K128+CEPLAN!J128-CEPLAN!K128+CESMO!J128-CESMO!K128</f>
        <v>0</v>
      </c>
      <c r="J128" s="27">
        <f t="shared" si="5"/>
        <v>200</v>
      </c>
      <c r="K128" s="17">
        <v>34.21</v>
      </c>
      <c r="L128" s="17">
        <f t="shared" si="3"/>
        <v>6842</v>
      </c>
      <c r="M128" s="61">
        <f t="shared" si="4"/>
        <v>0</v>
      </c>
    </row>
    <row r="129" spans="1:13" ht="39.950000000000003" customHeight="1" x14ac:dyDescent="0.25">
      <c r="A129" s="69"/>
      <c r="B129" s="66"/>
      <c r="C129" s="37">
        <v>126</v>
      </c>
      <c r="D129" s="63"/>
      <c r="E129" s="42" t="s">
        <v>47</v>
      </c>
      <c r="F129" s="43" t="s">
        <v>38</v>
      </c>
      <c r="G129" s="43" t="s">
        <v>48</v>
      </c>
      <c r="H129" s="16">
        <f>REITORIA!J129+CEAD!J129+CEART!J129+CEFID!J129+ESAG!J129+FAED!J129+CCT!J129+CAV!J129+CEO!J129+CEAVI!J129+CESFI!J129+CERES!J129+CEPLAN!J129+CESMO!J129</f>
        <v>200</v>
      </c>
      <c r="I129" s="21">
        <f>REITORIA!J129-REITORIA!K129+CEAD!J129-CEAD!K129+CEART!J129-CEART!K129+CEFID!J129-CEFID!K129+ESAG!J129-ESAG!K129+FAED!J129-FAED!K129+CCT!J129-CCT!K129+CAV!J129-CAV!K129+CEO!J129-CEO!K129+CEAVI!J129-CEAVI!K129+CESFI!J129-CESFI!K129+CERES!J129-CERES!K129+CEPLAN!J129-CEPLAN!K129+CESMO!J129-CESMO!K129</f>
        <v>0</v>
      </c>
      <c r="J129" s="27">
        <f t="shared" si="5"/>
        <v>200</v>
      </c>
      <c r="K129" s="17">
        <v>27</v>
      </c>
      <c r="L129" s="17">
        <f t="shared" si="3"/>
        <v>5400</v>
      </c>
      <c r="M129" s="61">
        <f t="shared" si="4"/>
        <v>0</v>
      </c>
    </row>
    <row r="130" spans="1:13" ht="39.950000000000003" customHeight="1" x14ac:dyDescent="0.25">
      <c r="A130" s="69"/>
      <c r="B130" s="66"/>
      <c r="C130" s="37">
        <v>127</v>
      </c>
      <c r="D130" s="63"/>
      <c r="E130" s="42" t="s">
        <v>49</v>
      </c>
      <c r="F130" s="43" t="s">
        <v>38</v>
      </c>
      <c r="G130" s="43" t="s">
        <v>50</v>
      </c>
      <c r="H130" s="16">
        <f>REITORIA!J130+CEAD!J130+CEART!J130+CEFID!J130+ESAG!J130+FAED!J130+CCT!J130+CAV!J130+CEO!J130+CEAVI!J130+CESFI!J130+CERES!J130+CEPLAN!J130+CESMO!J130</f>
        <v>200</v>
      </c>
      <c r="I130" s="21">
        <f>REITORIA!J130-REITORIA!K130+CEAD!J130-CEAD!K130+CEART!J130-CEART!K130+CEFID!J130-CEFID!K130+ESAG!J130-ESAG!K130+FAED!J130-FAED!K130+CCT!J130-CCT!K130+CAV!J130-CAV!K130+CEO!J130-CEO!K130+CEAVI!J130-CEAVI!K130+CESFI!J130-CESFI!K130+CERES!J130-CERES!K130+CEPLAN!J130-CEPLAN!K130+CESMO!J130-CESMO!K130</f>
        <v>0</v>
      </c>
      <c r="J130" s="27">
        <f t="shared" si="5"/>
        <v>200</v>
      </c>
      <c r="K130" s="17">
        <v>19.21</v>
      </c>
      <c r="L130" s="17">
        <f t="shared" si="3"/>
        <v>3842</v>
      </c>
      <c r="M130" s="61">
        <f t="shared" si="4"/>
        <v>0</v>
      </c>
    </row>
    <row r="131" spans="1:13" ht="39.950000000000003" customHeight="1" x14ac:dyDescent="0.25">
      <c r="A131" s="69"/>
      <c r="B131" s="66"/>
      <c r="C131" s="37">
        <v>128</v>
      </c>
      <c r="D131" s="63"/>
      <c r="E131" s="42" t="s">
        <v>51</v>
      </c>
      <c r="F131" s="43" t="s">
        <v>38</v>
      </c>
      <c r="G131" s="43" t="s">
        <v>52</v>
      </c>
      <c r="H131" s="16">
        <f>REITORIA!J131+CEAD!J131+CEART!J131+CEFID!J131+ESAG!J131+FAED!J131+CCT!J131+CAV!J131+CEO!J131+CEAVI!J131+CESFI!J131+CERES!J131+CEPLAN!J131+CESMO!J131</f>
        <v>100</v>
      </c>
      <c r="I131" s="21">
        <f>REITORIA!J131-REITORIA!K131+CEAD!J131-CEAD!K131+CEART!J131-CEART!K131+CEFID!J131-CEFID!K131+ESAG!J131-ESAG!K131+FAED!J131-FAED!K131+CCT!J131-CCT!K131+CAV!J131-CAV!K131+CEO!J131-CEO!K131+CEAVI!J131-CEAVI!K131+CESFI!J131-CESFI!K131+CERES!J131-CERES!K131+CEPLAN!J131-CEPLAN!K131+CESMO!J131-CESMO!K131</f>
        <v>0</v>
      </c>
      <c r="J131" s="27">
        <f t="shared" si="5"/>
        <v>100</v>
      </c>
      <c r="K131" s="17">
        <v>240.3</v>
      </c>
      <c r="L131" s="17">
        <f t="shared" si="3"/>
        <v>24030</v>
      </c>
      <c r="M131" s="61">
        <f t="shared" si="4"/>
        <v>0</v>
      </c>
    </row>
    <row r="132" spans="1:13" ht="39.950000000000003" customHeight="1" x14ac:dyDescent="0.25">
      <c r="A132" s="69"/>
      <c r="B132" s="66"/>
      <c r="C132" s="37">
        <v>129</v>
      </c>
      <c r="D132" s="63"/>
      <c r="E132" s="42" t="s">
        <v>53</v>
      </c>
      <c r="F132" s="43" t="s">
        <v>38</v>
      </c>
      <c r="G132" s="43" t="s">
        <v>54</v>
      </c>
      <c r="H132" s="16">
        <f>REITORIA!J132+CEAD!J132+CEART!J132+CEFID!J132+ESAG!J132+FAED!J132+CCT!J132+CAV!J132+CEO!J132+CEAVI!J132+CESFI!J132+CERES!J132+CEPLAN!J132+CESMO!J132</f>
        <v>100</v>
      </c>
      <c r="I132" s="21">
        <f>REITORIA!J132-REITORIA!K132+CEAD!J132-CEAD!K132+CEART!J132-CEART!K132+CEFID!J132-CEFID!K132+ESAG!J132-ESAG!K132+FAED!J132-FAED!K132+CCT!J132-CCT!K132+CAV!J132-CAV!K132+CEO!J132-CEO!K132+CEAVI!J132-CEAVI!K132+CESFI!J132-CESFI!K132+CERES!J132-CERES!K132+CEPLAN!J132-CEPLAN!K132+CESMO!J132-CESMO!K132</f>
        <v>0</v>
      </c>
      <c r="J132" s="27">
        <f t="shared" si="5"/>
        <v>100</v>
      </c>
      <c r="K132" s="17">
        <v>262.35000000000002</v>
      </c>
      <c r="L132" s="17">
        <f t="shared" si="3"/>
        <v>26235.000000000004</v>
      </c>
      <c r="M132" s="61">
        <f t="shared" si="4"/>
        <v>0</v>
      </c>
    </row>
    <row r="133" spans="1:13" ht="39.950000000000003" customHeight="1" x14ac:dyDescent="0.25">
      <c r="A133" s="69"/>
      <c r="B133" s="66"/>
      <c r="C133" s="37">
        <v>130</v>
      </c>
      <c r="D133" s="63"/>
      <c r="E133" s="42" t="s">
        <v>55</v>
      </c>
      <c r="F133" s="43" t="s">
        <v>38</v>
      </c>
      <c r="G133" s="43" t="s">
        <v>96</v>
      </c>
      <c r="H133" s="16">
        <f>REITORIA!J133+CEAD!J133+CEART!J133+CEFID!J133+ESAG!J133+FAED!J133+CCT!J133+CAV!J133+CEO!J133+CEAVI!J133+CESFI!J133+CERES!J133+CEPLAN!J133+CESMO!J133</f>
        <v>100</v>
      </c>
      <c r="I133" s="21">
        <f>REITORIA!J133-REITORIA!K133+CEAD!J133-CEAD!K133+CEART!J133-CEART!K133+CEFID!J133-CEFID!K133+ESAG!J133-ESAG!K133+FAED!J133-FAED!K133+CCT!J133-CCT!K133+CAV!J133-CAV!K133+CEO!J133-CEO!K133+CEAVI!J133-CEAVI!K133+CESFI!J133-CESFI!K133+CERES!J133-CERES!K133+CEPLAN!J133-CEPLAN!K133+CESMO!J133-CESMO!K133</f>
        <v>0</v>
      </c>
      <c r="J133" s="27">
        <f t="shared" ref="J133:J196" si="6">H133-I133</f>
        <v>100</v>
      </c>
      <c r="K133" s="17">
        <v>86.48</v>
      </c>
      <c r="L133" s="17">
        <f t="shared" si="3"/>
        <v>8648</v>
      </c>
      <c r="M133" s="61">
        <f t="shared" si="4"/>
        <v>0</v>
      </c>
    </row>
    <row r="134" spans="1:13" ht="39.950000000000003" customHeight="1" x14ac:dyDescent="0.25">
      <c r="A134" s="69"/>
      <c r="B134" s="66"/>
      <c r="C134" s="37">
        <v>131</v>
      </c>
      <c r="D134" s="63"/>
      <c r="E134" s="42" t="s">
        <v>57</v>
      </c>
      <c r="F134" s="43" t="s">
        <v>38</v>
      </c>
      <c r="G134" s="43" t="s">
        <v>97</v>
      </c>
      <c r="H134" s="16">
        <f>REITORIA!J134+CEAD!J134+CEART!J134+CEFID!J134+ESAG!J134+FAED!J134+CCT!J134+CAV!J134+CEO!J134+CEAVI!J134+CESFI!J134+CERES!J134+CEPLAN!J134+CESMO!J134</f>
        <v>100</v>
      </c>
      <c r="I134" s="21">
        <f>REITORIA!J134-REITORIA!K134+CEAD!J134-CEAD!K134+CEART!J134-CEART!K134+CEFID!J134-CEFID!K134+ESAG!J134-ESAG!K134+FAED!J134-FAED!K134+CCT!J134-CCT!K134+CAV!J134-CAV!K134+CEO!J134-CEO!K134+CEAVI!J134-CEAVI!K134+CESFI!J134-CESFI!K134+CERES!J134-CERES!K134+CEPLAN!J134-CEPLAN!K134+CESMO!J134-CESMO!K134</f>
        <v>0</v>
      </c>
      <c r="J134" s="27">
        <f t="shared" si="6"/>
        <v>100</v>
      </c>
      <c r="K134" s="17">
        <v>33.17</v>
      </c>
      <c r="L134" s="17">
        <f t="shared" si="3"/>
        <v>3317</v>
      </c>
      <c r="M134" s="61">
        <f t="shared" si="4"/>
        <v>0</v>
      </c>
    </row>
    <row r="135" spans="1:13" ht="39.950000000000003" customHeight="1" x14ac:dyDescent="0.25">
      <c r="A135" s="69"/>
      <c r="B135" s="66"/>
      <c r="C135" s="37">
        <v>132</v>
      </c>
      <c r="D135" s="63"/>
      <c r="E135" s="42" t="s">
        <v>59</v>
      </c>
      <c r="F135" s="43" t="s">
        <v>38</v>
      </c>
      <c r="G135" s="43" t="s">
        <v>60</v>
      </c>
      <c r="H135" s="16">
        <f>REITORIA!J135+CEAD!J135+CEART!J135+CEFID!J135+ESAG!J135+FAED!J135+CCT!J135+CAV!J135+CEO!J135+CEAVI!J135+CESFI!J135+CERES!J135+CEPLAN!J135+CESMO!J135</f>
        <v>100</v>
      </c>
      <c r="I135" s="21">
        <f>REITORIA!J135-REITORIA!K135+CEAD!J135-CEAD!K135+CEART!J135-CEART!K135+CEFID!J135-CEFID!K135+ESAG!J135-ESAG!K135+FAED!J135-FAED!K135+CCT!J135-CCT!K135+CAV!J135-CAV!K135+CEO!J135-CEO!K135+CEAVI!J135-CEAVI!K135+CESFI!J135-CESFI!K135+CERES!J135-CERES!K135+CEPLAN!J135-CEPLAN!K135+CESMO!J135-CESMO!K135</f>
        <v>0</v>
      </c>
      <c r="J135" s="27">
        <f t="shared" si="6"/>
        <v>100</v>
      </c>
      <c r="K135" s="17">
        <v>74.31</v>
      </c>
      <c r="L135" s="17">
        <f t="shared" si="3"/>
        <v>7431</v>
      </c>
      <c r="M135" s="61">
        <f t="shared" si="4"/>
        <v>0</v>
      </c>
    </row>
    <row r="136" spans="1:13" ht="39.950000000000003" customHeight="1" x14ac:dyDescent="0.25">
      <c r="A136" s="69"/>
      <c r="B136" s="66"/>
      <c r="C136" s="37">
        <v>133</v>
      </c>
      <c r="D136" s="63"/>
      <c r="E136" s="42" t="s">
        <v>61</v>
      </c>
      <c r="F136" s="43" t="s">
        <v>38</v>
      </c>
      <c r="G136" s="43" t="s">
        <v>62</v>
      </c>
      <c r="H136" s="16">
        <f>REITORIA!J136+CEAD!J136+CEART!J136+CEFID!J136+ESAG!J136+FAED!J136+CCT!J136+CAV!J136+CEO!J136+CEAVI!J136+CESFI!J136+CERES!J136+CEPLAN!J136+CESMO!J136</f>
        <v>100</v>
      </c>
      <c r="I136" s="21">
        <f>REITORIA!J136-REITORIA!K136+CEAD!J136-CEAD!K136+CEART!J136-CEART!K136+CEFID!J136-CEFID!K136+ESAG!J136-ESAG!K136+FAED!J136-FAED!K136+CCT!J136-CCT!K136+CAV!J136-CAV!K136+CEO!J136-CEO!K136+CEAVI!J136-CEAVI!K136+CESFI!J136-CESFI!K136+CERES!J136-CERES!K136+CEPLAN!J136-CEPLAN!K136+CESMO!J136-CESMO!K136</f>
        <v>0</v>
      </c>
      <c r="J136" s="27">
        <f t="shared" si="6"/>
        <v>100</v>
      </c>
      <c r="K136" s="17">
        <v>124.47</v>
      </c>
      <c r="L136" s="17">
        <f t="shared" si="3"/>
        <v>12447</v>
      </c>
      <c r="M136" s="61">
        <f t="shared" si="4"/>
        <v>0</v>
      </c>
    </row>
    <row r="137" spans="1:13" ht="39.950000000000003" customHeight="1" x14ac:dyDescent="0.25">
      <c r="A137" s="69"/>
      <c r="B137" s="66"/>
      <c r="C137" s="37">
        <v>134</v>
      </c>
      <c r="D137" s="63"/>
      <c r="E137" s="42" t="s">
        <v>63</v>
      </c>
      <c r="F137" s="43" t="s">
        <v>126</v>
      </c>
      <c r="G137" s="43" t="s">
        <v>64</v>
      </c>
      <c r="H137" s="16">
        <f>REITORIA!J137+CEAD!J137+CEART!J137+CEFID!J137+ESAG!J137+FAED!J137+CCT!J137+CAV!J137+CEO!J137+CEAVI!J137+CESFI!J137+CERES!J137+CEPLAN!J137+CESMO!J137</f>
        <v>8</v>
      </c>
      <c r="I137" s="21">
        <f>REITORIA!J137-REITORIA!K137+CEAD!J137-CEAD!K137+CEART!J137-CEART!K137+CEFID!J137-CEFID!K137+ESAG!J137-ESAG!K137+FAED!J137-FAED!K137+CCT!J137-CCT!K137+CAV!J137-CAV!K137+CEO!J137-CEO!K137+CEAVI!J137-CEAVI!K137+CESFI!J137-CESFI!K137+CERES!J137-CERES!K137+CEPLAN!J137-CEPLAN!K137+CESMO!J137-CESMO!K137</f>
        <v>0</v>
      </c>
      <c r="J137" s="27">
        <f t="shared" si="6"/>
        <v>8</v>
      </c>
      <c r="K137" s="17">
        <v>1329.82</v>
      </c>
      <c r="L137" s="17">
        <f t="shared" si="3"/>
        <v>10638.56</v>
      </c>
      <c r="M137" s="61">
        <f t="shared" si="4"/>
        <v>0</v>
      </c>
    </row>
    <row r="138" spans="1:13" ht="39.950000000000003" customHeight="1" x14ac:dyDescent="0.25">
      <c r="A138" s="69"/>
      <c r="B138" s="66"/>
      <c r="C138" s="37">
        <v>135</v>
      </c>
      <c r="D138" s="63"/>
      <c r="E138" s="42" t="s">
        <v>65</v>
      </c>
      <c r="F138" s="43" t="s">
        <v>126</v>
      </c>
      <c r="G138" s="43" t="s">
        <v>64</v>
      </c>
      <c r="H138" s="16">
        <f>REITORIA!J138+CEAD!J138+CEART!J138+CEFID!J138+ESAG!J138+FAED!J138+CCT!J138+CAV!J138+CEO!J138+CEAVI!J138+CESFI!J138+CERES!J138+CEPLAN!J138+CESMO!J138</f>
        <v>8</v>
      </c>
      <c r="I138" s="21">
        <f>REITORIA!J138-REITORIA!K138+CEAD!J138-CEAD!K138+CEART!J138-CEART!K138+CEFID!J138-CEFID!K138+ESAG!J138-ESAG!K138+FAED!J138-FAED!K138+CCT!J138-CCT!K138+CAV!J138-CAV!K138+CEO!J138-CEO!K138+CEAVI!J138-CEAVI!K138+CESFI!J138-CESFI!K138+CERES!J138-CERES!K138+CEPLAN!J138-CEPLAN!K138+CESMO!J138-CESMO!K138</f>
        <v>0</v>
      </c>
      <c r="J138" s="27">
        <f t="shared" si="6"/>
        <v>8</v>
      </c>
      <c r="K138" s="17">
        <v>699.23</v>
      </c>
      <c r="L138" s="17">
        <f t="shared" si="3"/>
        <v>5593.84</v>
      </c>
      <c r="M138" s="61">
        <f t="shared" si="4"/>
        <v>0</v>
      </c>
    </row>
    <row r="139" spans="1:13" ht="39.950000000000003" customHeight="1" x14ac:dyDescent="0.25">
      <c r="A139" s="69"/>
      <c r="B139" s="66"/>
      <c r="C139" s="37">
        <v>136</v>
      </c>
      <c r="D139" s="63"/>
      <c r="E139" s="42" t="s">
        <v>66</v>
      </c>
      <c r="F139" s="43" t="s">
        <v>126</v>
      </c>
      <c r="G139" s="43" t="s">
        <v>67</v>
      </c>
      <c r="H139" s="16">
        <f>REITORIA!J139+CEAD!J139+CEART!J139+CEFID!J139+ESAG!J139+FAED!J139+CCT!J139+CAV!J139+CEO!J139+CEAVI!J139+CESFI!J139+CERES!J139+CEPLAN!J139+CESMO!J139</f>
        <v>8</v>
      </c>
      <c r="I139" s="21">
        <f>REITORIA!J139-REITORIA!K139+CEAD!J139-CEAD!K139+CEART!J139-CEART!K139+CEFID!J139-CEFID!K139+ESAG!J139-ESAG!K139+FAED!J139-FAED!K139+CCT!J139-CCT!K139+CAV!J139-CAV!K139+CEO!J139-CEO!K139+CEAVI!J139-CEAVI!K139+CESFI!J139-CESFI!K139+CERES!J139-CERES!K139+CEPLAN!J139-CEPLAN!K139+CESMO!J139-CESMO!K139</f>
        <v>0</v>
      </c>
      <c r="J139" s="27">
        <f t="shared" si="6"/>
        <v>8</v>
      </c>
      <c r="K139" s="17">
        <v>188.79</v>
      </c>
      <c r="L139" s="17">
        <f t="shared" si="3"/>
        <v>1510.32</v>
      </c>
      <c r="M139" s="61">
        <f t="shared" si="4"/>
        <v>0</v>
      </c>
    </row>
    <row r="140" spans="1:13" ht="39.950000000000003" customHeight="1" x14ac:dyDescent="0.25">
      <c r="A140" s="69"/>
      <c r="B140" s="66"/>
      <c r="C140" s="37">
        <v>137</v>
      </c>
      <c r="D140" s="63"/>
      <c r="E140" s="42" t="s">
        <v>68</v>
      </c>
      <c r="F140" s="43" t="s">
        <v>126</v>
      </c>
      <c r="G140" s="43" t="s">
        <v>69</v>
      </c>
      <c r="H140" s="16">
        <f>REITORIA!J140+CEAD!J140+CEART!J140+CEFID!J140+ESAG!J140+FAED!J140+CCT!J140+CAV!J140+CEO!J140+CEAVI!J140+CESFI!J140+CERES!J140+CEPLAN!J140+CESMO!J140</f>
        <v>8</v>
      </c>
      <c r="I140" s="21">
        <f>REITORIA!J140-REITORIA!K140+CEAD!J140-CEAD!K140+CEART!J140-CEART!K140+CEFID!J140-CEFID!K140+ESAG!J140-ESAG!K140+FAED!J140-FAED!K140+CCT!J140-CCT!K140+CAV!J140-CAV!K140+CEO!J140-CEO!K140+CEAVI!J140-CEAVI!K140+CESFI!J140-CESFI!K140+CERES!J140-CERES!K140+CEPLAN!J140-CEPLAN!K140+CESMO!J140-CESMO!K140</f>
        <v>0</v>
      </c>
      <c r="J140" s="27">
        <f t="shared" si="6"/>
        <v>8</v>
      </c>
      <c r="K140" s="17">
        <v>867.11</v>
      </c>
      <c r="L140" s="17">
        <f t="shared" si="3"/>
        <v>6936.88</v>
      </c>
      <c r="M140" s="61">
        <f t="shared" si="4"/>
        <v>0</v>
      </c>
    </row>
    <row r="141" spans="1:13" ht="39.950000000000003" customHeight="1" x14ac:dyDescent="0.25">
      <c r="A141" s="69"/>
      <c r="B141" s="66"/>
      <c r="C141" s="37">
        <v>138</v>
      </c>
      <c r="D141" s="63"/>
      <c r="E141" s="42" t="s">
        <v>70</v>
      </c>
      <c r="F141" s="43" t="s">
        <v>126</v>
      </c>
      <c r="G141" s="43" t="s">
        <v>29</v>
      </c>
      <c r="H141" s="16">
        <f>REITORIA!J141+CEAD!J141+CEART!J141+CEFID!J141+ESAG!J141+FAED!J141+CCT!J141+CAV!J141+CEO!J141+CEAVI!J141+CESFI!J141+CERES!J141+CEPLAN!J141+CESMO!J141</f>
        <v>10</v>
      </c>
      <c r="I141" s="21">
        <f>REITORIA!J141-REITORIA!K141+CEAD!J141-CEAD!K141+CEART!J141-CEART!K141+CEFID!J141-CEFID!K141+ESAG!J141-ESAG!K141+FAED!J141-FAED!K141+CCT!J141-CCT!K141+CAV!J141-CAV!K141+CEO!J141-CEO!K141+CEAVI!J141-CEAVI!K141+CESFI!J141-CESFI!K141+CERES!J141-CERES!K141+CEPLAN!J141-CEPLAN!K141+CESMO!J141-CESMO!K141</f>
        <v>0</v>
      </c>
      <c r="J141" s="27">
        <f t="shared" si="6"/>
        <v>10</v>
      </c>
      <c r="K141" s="17">
        <v>433.26</v>
      </c>
      <c r="L141" s="17">
        <f t="shared" si="3"/>
        <v>4332.6000000000004</v>
      </c>
      <c r="M141" s="61">
        <f t="shared" si="4"/>
        <v>0</v>
      </c>
    </row>
    <row r="142" spans="1:13" ht="39.950000000000003" customHeight="1" x14ac:dyDescent="0.25">
      <c r="A142" s="69"/>
      <c r="B142" s="66"/>
      <c r="C142" s="37">
        <v>139</v>
      </c>
      <c r="D142" s="63"/>
      <c r="E142" s="42" t="s">
        <v>71</v>
      </c>
      <c r="F142" s="43" t="s">
        <v>126</v>
      </c>
      <c r="G142" s="43" t="s">
        <v>72</v>
      </c>
      <c r="H142" s="16">
        <f>REITORIA!J142+CEAD!J142+CEART!J142+CEFID!J142+ESAG!J142+FAED!J142+CCT!J142+CAV!J142+CEO!J142+CEAVI!J142+CESFI!J142+CERES!J142+CEPLAN!J142+CESMO!J142</f>
        <v>10</v>
      </c>
      <c r="I142" s="21">
        <f>REITORIA!J142-REITORIA!K142+CEAD!J142-CEAD!K142+CEART!J142-CEART!K142+CEFID!J142-CEFID!K142+ESAG!J142-ESAG!K142+FAED!J142-FAED!K142+CCT!J142-CCT!K142+CAV!J142-CAV!K142+CEO!J142-CEO!K142+CEAVI!J142-CEAVI!K142+CESFI!J142-CESFI!K142+CERES!J142-CERES!K142+CEPLAN!J142-CEPLAN!K142+CESMO!J142-CESMO!K142</f>
        <v>0</v>
      </c>
      <c r="J142" s="27">
        <f t="shared" si="6"/>
        <v>10</v>
      </c>
      <c r="K142" s="17">
        <v>164.74</v>
      </c>
      <c r="L142" s="17">
        <f t="shared" si="3"/>
        <v>1647.4</v>
      </c>
      <c r="M142" s="61">
        <f t="shared" si="4"/>
        <v>0</v>
      </c>
    </row>
    <row r="143" spans="1:13" ht="39.950000000000003" customHeight="1" x14ac:dyDescent="0.25">
      <c r="A143" s="69"/>
      <c r="B143" s="66"/>
      <c r="C143" s="37">
        <v>140</v>
      </c>
      <c r="D143" s="63"/>
      <c r="E143" s="42" t="s">
        <v>73</v>
      </c>
      <c r="F143" s="43" t="s">
        <v>126</v>
      </c>
      <c r="G143" s="43" t="s">
        <v>74</v>
      </c>
      <c r="H143" s="16">
        <f>REITORIA!J143+CEAD!J143+CEART!J143+CEFID!J143+ESAG!J143+FAED!J143+CCT!J143+CAV!J143+CEO!J143+CEAVI!J143+CESFI!J143+CERES!J143+CEPLAN!J143+CESMO!J143</f>
        <v>10</v>
      </c>
      <c r="I143" s="21">
        <f>REITORIA!J143-REITORIA!K143+CEAD!J143-CEAD!K143+CEART!J143-CEART!K143+CEFID!J143-CEFID!K143+ESAG!J143-ESAG!K143+FAED!J143-FAED!K143+CCT!J143-CCT!K143+CAV!J143-CAV!K143+CEO!J143-CEO!K143+CEAVI!J143-CEAVI!K143+CESFI!J143-CESFI!K143+CERES!J143-CERES!K143+CEPLAN!J143-CEPLAN!K143+CESMO!J143-CESMO!K143</f>
        <v>0</v>
      </c>
      <c r="J143" s="27">
        <f t="shared" si="6"/>
        <v>10</v>
      </c>
      <c r="K143" s="17">
        <v>960</v>
      </c>
      <c r="L143" s="17">
        <f t="shared" si="3"/>
        <v>9600</v>
      </c>
      <c r="M143" s="61">
        <f t="shared" si="4"/>
        <v>0</v>
      </c>
    </row>
    <row r="144" spans="1:13" ht="39.950000000000003" customHeight="1" x14ac:dyDescent="0.25">
      <c r="A144" s="69"/>
      <c r="B144" s="66"/>
      <c r="C144" s="37">
        <v>141</v>
      </c>
      <c r="D144" s="63"/>
      <c r="E144" s="42" t="s">
        <v>75</v>
      </c>
      <c r="F144" s="43" t="s">
        <v>126</v>
      </c>
      <c r="G144" s="43" t="s">
        <v>76</v>
      </c>
      <c r="H144" s="16">
        <f>REITORIA!J144+CEAD!J144+CEART!J144+CEFID!J144+ESAG!J144+FAED!J144+CCT!J144+CAV!J144+CEO!J144+CEAVI!J144+CESFI!J144+CERES!J144+CEPLAN!J144+CESMO!J144</f>
        <v>10</v>
      </c>
      <c r="I144" s="21">
        <f>REITORIA!J144-REITORIA!K144+CEAD!J144-CEAD!K144+CEART!J144-CEART!K144+CEFID!J144-CEFID!K144+ESAG!J144-ESAG!K144+FAED!J144-FAED!K144+CCT!J144-CCT!K144+CAV!J144-CAV!K144+CEO!J144-CEO!K144+CEAVI!J144-CEAVI!K144+CESFI!J144-CESFI!K144+CERES!J144-CERES!K144+CEPLAN!J144-CEPLAN!K144+CESMO!J144-CESMO!K144</f>
        <v>0</v>
      </c>
      <c r="J144" s="27">
        <f t="shared" si="6"/>
        <v>10</v>
      </c>
      <c r="K144" s="17">
        <v>1340</v>
      </c>
      <c r="L144" s="17">
        <f t="shared" si="3"/>
        <v>13400</v>
      </c>
      <c r="M144" s="61">
        <f t="shared" si="4"/>
        <v>0</v>
      </c>
    </row>
    <row r="145" spans="1:13" ht="39.950000000000003" customHeight="1" x14ac:dyDescent="0.25">
      <c r="A145" s="69"/>
      <c r="B145" s="66"/>
      <c r="C145" s="37">
        <v>142</v>
      </c>
      <c r="D145" s="63"/>
      <c r="E145" s="42" t="s">
        <v>77</v>
      </c>
      <c r="F145" s="43" t="s">
        <v>126</v>
      </c>
      <c r="G145" s="43" t="s">
        <v>29</v>
      </c>
      <c r="H145" s="16">
        <f>REITORIA!J145+CEAD!J145+CEART!J145+CEFID!J145+ESAG!J145+FAED!J145+CCT!J145+CAV!J145+CEO!J145+CEAVI!J145+CESFI!J145+CERES!J145+CEPLAN!J145+CESMO!J145</f>
        <v>8</v>
      </c>
      <c r="I145" s="21">
        <f>REITORIA!J145-REITORIA!K145+CEAD!J145-CEAD!K145+CEART!J145-CEART!K145+CEFID!J145-CEFID!K145+ESAG!J145-ESAG!K145+FAED!J145-FAED!K145+CCT!J145-CCT!K145+CAV!J145-CAV!K145+CEO!J145-CEO!K145+CEAVI!J145-CEAVI!K145+CESFI!J145-CESFI!K145+CERES!J145-CERES!K145+CEPLAN!J145-CEPLAN!K145+CESMO!J145-CESMO!K145</f>
        <v>0</v>
      </c>
      <c r="J145" s="27">
        <f t="shared" si="6"/>
        <v>8</v>
      </c>
      <c r="K145" s="17">
        <v>716.77</v>
      </c>
      <c r="L145" s="17">
        <f t="shared" si="3"/>
        <v>5734.16</v>
      </c>
      <c r="M145" s="61">
        <f t="shared" si="4"/>
        <v>0</v>
      </c>
    </row>
    <row r="146" spans="1:13" ht="39.950000000000003" customHeight="1" x14ac:dyDescent="0.25">
      <c r="A146" s="69"/>
      <c r="B146" s="66"/>
      <c r="C146" s="37">
        <v>143</v>
      </c>
      <c r="D146" s="63"/>
      <c r="E146" s="42" t="s">
        <v>78</v>
      </c>
      <c r="F146" s="43" t="s">
        <v>126</v>
      </c>
      <c r="G146" s="43" t="s">
        <v>29</v>
      </c>
      <c r="H146" s="16">
        <f>REITORIA!J146+CEAD!J146+CEART!J146+CEFID!J146+ESAG!J146+FAED!J146+CCT!J146+CAV!J146+CEO!J146+CEAVI!J146+CESFI!J146+CERES!J146+CEPLAN!J146+CESMO!J146</f>
        <v>8</v>
      </c>
      <c r="I146" s="21">
        <f>REITORIA!J146-REITORIA!K146+CEAD!J146-CEAD!K146+CEART!J146-CEART!K146+CEFID!J146-CEFID!K146+ESAG!J146-ESAG!K146+FAED!J146-FAED!K146+CCT!J146-CCT!K146+CAV!J146-CAV!K146+CEO!J146-CEO!K146+CEAVI!J146-CEAVI!K146+CESFI!J146-CESFI!K146+CERES!J146-CERES!K146+CEPLAN!J146-CEPLAN!K146+CESMO!J146-CESMO!K146</f>
        <v>0</v>
      </c>
      <c r="J146" s="27">
        <f t="shared" si="6"/>
        <v>8</v>
      </c>
      <c r="K146" s="17">
        <v>1353.57</v>
      </c>
      <c r="L146" s="17">
        <f t="shared" si="3"/>
        <v>10828.56</v>
      </c>
      <c r="M146" s="61">
        <f t="shared" si="4"/>
        <v>0</v>
      </c>
    </row>
    <row r="147" spans="1:13" ht="39.950000000000003" customHeight="1" x14ac:dyDescent="0.25">
      <c r="A147" s="69"/>
      <c r="B147" s="66"/>
      <c r="C147" s="37">
        <v>144</v>
      </c>
      <c r="D147" s="63"/>
      <c r="E147" s="42" t="s">
        <v>79</v>
      </c>
      <c r="F147" s="43" t="s">
        <v>126</v>
      </c>
      <c r="G147" s="43" t="s">
        <v>29</v>
      </c>
      <c r="H147" s="16">
        <f>REITORIA!J147+CEAD!J147+CEART!J147+CEFID!J147+ESAG!J147+FAED!J147+CCT!J147+CAV!J147+CEO!J147+CEAVI!J147+CESFI!J147+CERES!J147+CEPLAN!J147+CESMO!J147</f>
        <v>20</v>
      </c>
      <c r="I147" s="21">
        <f>REITORIA!J147-REITORIA!K147+CEAD!J147-CEAD!K147+CEART!J147-CEART!K147+CEFID!J147-CEFID!K147+ESAG!J147-ESAG!K147+FAED!J147-FAED!K147+CCT!J147-CCT!K147+CAV!J147-CAV!K147+CEO!J147-CEO!K147+CEAVI!J147-CEAVI!K147+CESFI!J147-CESFI!K147+CERES!J147-CERES!K147+CEPLAN!J147-CEPLAN!K147+CESMO!J147-CESMO!K147</f>
        <v>0</v>
      </c>
      <c r="J147" s="27">
        <f t="shared" si="6"/>
        <v>20</v>
      </c>
      <c r="K147" s="17">
        <v>90</v>
      </c>
      <c r="L147" s="17">
        <f t="shared" si="3"/>
        <v>1800</v>
      </c>
      <c r="M147" s="61">
        <f t="shared" si="4"/>
        <v>0</v>
      </c>
    </row>
    <row r="148" spans="1:13" ht="39.950000000000003" customHeight="1" x14ac:dyDescent="0.25">
      <c r="A148" s="69"/>
      <c r="B148" s="66"/>
      <c r="C148" s="37">
        <v>145</v>
      </c>
      <c r="D148" s="63"/>
      <c r="E148" s="42" t="s">
        <v>132</v>
      </c>
      <c r="F148" s="43" t="s">
        <v>126</v>
      </c>
      <c r="G148" s="43" t="s">
        <v>29</v>
      </c>
      <c r="H148" s="16">
        <f>REITORIA!J148+CEAD!J148+CEART!J148+CEFID!J148+ESAG!J148+FAED!J148+CCT!J148+CAV!J148+CEO!J148+CEAVI!J148+CESFI!J148+CERES!J148+CEPLAN!J148+CESMO!J148</f>
        <v>20</v>
      </c>
      <c r="I148" s="21">
        <f>REITORIA!J148-REITORIA!K148+CEAD!J148-CEAD!K148+CEART!J148-CEART!K148+CEFID!J148-CEFID!K148+ESAG!J148-ESAG!K148+FAED!J148-FAED!K148+CCT!J148-CCT!K148+CAV!J148-CAV!K148+CEO!J148-CEO!K148+CEAVI!J148-CEAVI!K148+CESFI!J148-CESFI!K148+CERES!J148-CERES!K148+CEPLAN!J148-CEPLAN!K148+CESMO!J148-CESMO!K148</f>
        <v>0</v>
      </c>
      <c r="J148" s="27">
        <f t="shared" si="6"/>
        <v>20</v>
      </c>
      <c r="K148" s="17">
        <v>85.21</v>
      </c>
      <c r="L148" s="17">
        <f t="shared" si="3"/>
        <v>1704.1999999999998</v>
      </c>
      <c r="M148" s="61">
        <f t="shared" si="4"/>
        <v>0</v>
      </c>
    </row>
    <row r="149" spans="1:13" ht="39.950000000000003" customHeight="1" x14ac:dyDescent="0.25">
      <c r="A149" s="69"/>
      <c r="B149" s="66"/>
      <c r="C149" s="37">
        <v>146</v>
      </c>
      <c r="D149" s="63"/>
      <c r="E149" s="42" t="s">
        <v>133</v>
      </c>
      <c r="F149" s="43" t="s">
        <v>38</v>
      </c>
      <c r="G149" s="43" t="s">
        <v>80</v>
      </c>
      <c r="H149" s="16">
        <f>REITORIA!J149+CEAD!J149+CEART!J149+CEFID!J149+ESAG!J149+FAED!J149+CCT!J149+CAV!J149+CEO!J149+CEAVI!J149+CESFI!J149+CERES!J149+CEPLAN!J149+CESMO!J149</f>
        <v>1000</v>
      </c>
      <c r="I149" s="21">
        <f>REITORIA!J149-REITORIA!K149+CEAD!J149-CEAD!K149+CEART!J149-CEART!K149+CEFID!J149-CEFID!K149+ESAG!J149-ESAG!K149+FAED!J149-FAED!K149+CCT!J149-CCT!K149+CAV!J149-CAV!K149+CEO!J149-CEO!K149+CEAVI!J149-CEAVI!K149+CESFI!J149-CESFI!K149+CERES!J149-CERES!K149+CEPLAN!J149-CEPLAN!K149+CESMO!J149-CESMO!K149</f>
        <v>0</v>
      </c>
      <c r="J149" s="27">
        <f t="shared" si="6"/>
        <v>1000</v>
      </c>
      <c r="K149" s="17">
        <v>16.18</v>
      </c>
      <c r="L149" s="17">
        <f t="shared" si="3"/>
        <v>16180</v>
      </c>
      <c r="M149" s="61">
        <f t="shared" si="4"/>
        <v>0</v>
      </c>
    </row>
    <row r="150" spans="1:13" ht="39.950000000000003" customHeight="1" x14ac:dyDescent="0.25">
      <c r="A150" s="69"/>
      <c r="B150" s="66"/>
      <c r="C150" s="37">
        <v>147</v>
      </c>
      <c r="D150" s="63"/>
      <c r="E150" s="42" t="s">
        <v>136</v>
      </c>
      <c r="F150" s="43" t="s">
        <v>38</v>
      </c>
      <c r="G150" s="43" t="s">
        <v>83</v>
      </c>
      <c r="H150" s="16">
        <f>REITORIA!J150+CEAD!J150+CEART!J150+CEFID!J150+ESAG!J150+FAED!J150+CCT!J150+CAV!J150+CEO!J150+CEAVI!J150+CESFI!J150+CERES!J150+CEPLAN!J150+CESMO!J150</f>
        <v>400</v>
      </c>
      <c r="I150" s="21">
        <f>REITORIA!J150-REITORIA!K150+CEAD!J150-CEAD!K150+CEART!J150-CEART!K150+CEFID!J150-CEFID!K150+ESAG!J150-ESAG!K150+FAED!J150-FAED!K150+CCT!J150-CCT!K150+CAV!J150-CAV!K150+CEO!J150-CEO!K150+CEAVI!J150-CEAVI!K150+CESFI!J150-CESFI!K150+CERES!J150-CERES!K150+CEPLAN!J150-CEPLAN!K150+CESMO!J150-CESMO!K150</f>
        <v>0</v>
      </c>
      <c r="J150" s="27">
        <f t="shared" si="6"/>
        <v>400</v>
      </c>
      <c r="K150" s="17">
        <v>65.41</v>
      </c>
      <c r="L150" s="17">
        <f t="shared" si="3"/>
        <v>26164</v>
      </c>
      <c r="M150" s="61">
        <f t="shared" si="4"/>
        <v>0</v>
      </c>
    </row>
    <row r="151" spans="1:13" ht="39.950000000000003" customHeight="1" x14ac:dyDescent="0.25">
      <c r="A151" s="69"/>
      <c r="B151" s="66"/>
      <c r="C151" s="37">
        <v>148</v>
      </c>
      <c r="D151" s="63"/>
      <c r="E151" s="42" t="s">
        <v>137</v>
      </c>
      <c r="F151" s="43" t="s">
        <v>38</v>
      </c>
      <c r="G151" s="43" t="s">
        <v>84</v>
      </c>
      <c r="H151" s="16">
        <f>REITORIA!J151+CEAD!J151+CEART!J151+CEFID!J151+ESAG!J151+FAED!J151+CCT!J151+CAV!J151+CEO!J151+CEAVI!J151+CESFI!J151+CERES!J151+CEPLAN!J151+CESMO!J151</f>
        <v>400</v>
      </c>
      <c r="I151" s="21">
        <f>REITORIA!J151-REITORIA!K151+CEAD!J151-CEAD!K151+CEART!J151-CEART!K151+CEFID!J151-CEFID!K151+ESAG!J151-ESAG!K151+FAED!J151-FAED!K151+CCT!J151-CCT!K151+CAV!J151-CAV!K151+CEO!J151-CEO!K151+CEAVI!J151-CEAVI!K151+CESFI!J151-CESFI!K151+CERES!J151-CERES!K151+CEPLAN!J151-CEPLAN!K151+CESMO!J151-CESMO!K151</f>
        <v>0</v>
      </c>
      <c r="J151" s="27">
        <f t="shared" si="6"/>
        <v>400</v>
      </c>
      <c r="K151" s="17">
        <v>34.229999999999997</v>
      </c>
      <c r="L151" s="17">
        <f t="shared" si="3"/>
        <v>13691.999999999998</v>
      </c>
      <c r="M151" s="61">
        <f t="shared" si="4"/>
        <v>0</v>
      </c>
    </row>
    <row r="152" spans="1:13" ht="39.950000000000003" customHeight="1" x14ac:dyDescent="0.25">
      <c r="A152" s="69"/>
      <c r="B152" s="66"/>
      <c r="C152" s="37">
        <v>149</v>
      </c>
      <c r="D152" s="63"/>
      <c r="E152" s="42" t="s">
        <v>87</v>
      </c>
      <c r="F152" s="43" t="s">
        <v>126</v>
      </c>
      <c r="G152" s="43" t="s">
        <v>88</v>
      </c>
      <c r="H152" s="16">
        <f>REITORIA!J152+CEAD!J152+CEART!J152+CEFID!J152+ESAG!J152+FAED!J152+CCT!J152+CAV!J152+CEO!J152+CEAVI!J152+CESFI!J152+CERES!J152+CEPLAN!J152+CESMO!J152</f>
        <v>10</v>
      </c>
      <c r="I152" s="21">
        <f>REITORIA!J152-REITORIA!K152+CEAD!J152-CEAD!K152+CEART!J152-CEART!K152+CEFID!J152-CEFID!K152+ESAG!J152-ESAG!K152+FAED!J152-FAED!K152+CCT!J152-CCT!K152+CAV!J152-CAV!K152+CEO!J152-CEO!K152+CEAVI!J152-CEAVI!K152+CESFI!J152-CESFI!K152+CERES!J152-CERES!K152+CEPLAN!J152-CEPLAN!K152+CESMO!J152-CESMO!K152</f>
        <v>0</v>
      </c>
      <c r="J152" s="27">
        <f t="shared" si="6"/>
        <v>10</v>
      </c>
      <c r="K152" s="17">
        <v>578.94000000000005</v>
      </c>
      <c r="L152" s="17">
        <f t="shared" si="3"/>
        <v>5789.4000000000005</v>
      </c>
      <c r="M152" s="61">
        <f t="shared" si="4"/>
        <v>0</v>
      </c>
    </row>
    <row r="153" spans="1:13" ht="39.950000000000003" customHeight="1" x14ac:dyDescent="0.25">
      <c r="A153" s="69"/>
      <c r="B153" s="66"/>
      <c r="C153" s="37">
        <v>150</v>
      </c>
      <c r="D153" s="63"/>
      <c r="E153" s="42" t="s">
        <v>89</v>
      </c>
      <c r="F153" s="43" t="s">
        <v>126</v>
      </c>
      <c r="G153" s="43" t="s">
        <v>29</v>
      </c>
      <c r="H153" s="16">
        <f>REITORIA!J153+CEAD!J153+CEART!J153+CEFID!J153+ESAG!J153+FAED!J153+CCT!J153+CAV!J153+CEO!J153+CEAVI!J153+CESFI!J153+CERES!J153+CEPLAN!J153+CESMO!J153</f>
        <v>5</v>
      </c>
      <c r="I153" s="21">
        <f>REITORIA!J153-REITORIA!K153+CEAD!J153-CEAD!K153+CEART!J153-CEART!K153+CEFID!J153-CEFID!K153+ESAG!J153-ESAG!K153+FAED!J153-FAED!K153+CCT!J153-CCT!K153+CAV!J153-CAV!K153+CEO!J153-CEO!K153+CEAVI!J153-CEAVI!K153+CESFI!J153-CESFI!K153+CERES!J153-CERES!K153+CEPLAN!J153-CEPLAN!K153+CESMO!J153-CESMO!K153</f>
        <v>0</v>
      </c>
      <c r="J153" s="27">
        <f t="shared" si="6"/>
        <v>5</v>
      </c>
      <c r="K153" s="17">
        <v>1150</v>
      </c>
      <c r="L153" s="17">
        <f t="shared" si="3"/>
        <v>5750</v>
      </c>
      <c r="M153" s="61">
        <f t="shared" si="4"/>
        <v>0</v>
      </c>
    </row>
    <row r="154" spans="1:13" ht="39.950000000000003" customHeight="1" x14ac:dyDescent="0.25">
      <c r="A154" s="69"/>
      <c r="B154" s="66"/>
      <c r="C154" s="37">
        <v>151</v>
      </c>
      <c r="D154" s="63"/>
      <c r="E154" s="42" t="s">
        <v>90</v>
      </c>
      <c r="F154" s="43" t="s">
        <v>38</v>
      </c>
      <c r="G154" s="43" t="s">
        <v>29</v>
      </c>
      <c r="H154" s="16">
        <f>REITORIA!J154+CEAD!J154+CEART!J154+CEFID!J154+ESAG!J154+FAED!J154+CCT!J154+CAV!J154+CEO!J154+CEAVI!J154+CESFI!J154+CERES!J154+CEPLAN!J154+CESMO!J154</f>
        <v>200</v>
      </c>
      <c r="I154" s="21">
        <f>REITORIA!J154-REITORIA!K154+CEAD!J154-CEAD!K154+CEART!J154-CEART!K154+CEFID!J154-CEFID!K154+ESAG!J154-ESAG!K154+FAED!J154-FAED!K154+CCT!J154-CCT!K154+CAV!J154-CAV!K154+CEO!J154-CEO!K154+CEAVI!J154-CEAVI!K154+CESFI!J154-CESFI!K154+CERES!J154-CERES!K154+CEPLAN!J154-CEPLAN!K154+CESMO!J154-CESMO!K154</f>
        <v>0</v>
      </c>
      <c r="J154" s="27">
        <f t="shared" si="6"/>
        <v>200</v>
      </c>
      <c r="K154" s="17">
        <v>240</v>
      </c>
      <c r="L154" s="17">
        <f t="shared" si="3"/>
        <v>48000</v>
      </c>
      <c r="M154" s="61">
        <f t="shared" si="4"/>
        <v>0</v>
      </c>
    </row>
    <row r="155" spans="1:13" ht="39.950000000000003" customHeight="1" x14ac:dyDescent="0.25">
      <c r="A155" s="69"/>
      <c r="B155" s="66"/>
      <c r="C155" s="37">
        <v>152</v>
      </c>
      <c r="D155" s="63"/>
      <c r="E155" s="42" t="s">
        <v>91</v>
      </c>
      <c r="F155" s="43" t="s">
        <v>38</v>
      </c>
      <c r="G155" s="43" t="s">
        <v>29</v>
      </c>
      <c r="H155" s="16">
        <f>REITORIA!J155+CEAD!J155+CEART!J155+CEFID!J155+ESAG!J155+FAED!J155+CCT!J155+CAV!J155+CEO!J155+CEAVI!J155+CESFI!J155+CERES!J155+CEPLAN!J155+CESMO!J155</f>
        <v>200</v>
      </c>
      <c r="I155" s="21">
        <f>REITORIA!J155-REITORIA!K155+CEAD!J155-CEAD!K155+CEART!J155-CEART!K155+CEFID!J155-CEFID!K155+ESAG!J155-ESAG!K155+FAED!J155-FAED!K155+CCT!J155-CCT!K155+CAV!J155-CAV!K155+CEO!J155-CEO!K155+CEAVI!J155-CEAVI!K155+CESFI!J155-CESFI!K155+CERES!J155-CERES!K155+CEPLAN!J155-CEPLAN!K155+CESMO!J155-CESMO!K155</f>
        <v>0</v>
      </c>
      <c r="J155" s="27">
        <f t="shared" si="6"/>
        <v>200</v>
      </c>
      <c r="K155" s="17">
        <v>135</v>
      </c>
      <c r="L155" s="17">
        <f t="shared" si="3"/>
        <v>27000</v>
      </c>
      <c r="M155" s="61">
        <f t="shared" si="4"/>
        <v>0</v>
      </c>
    </row>
    <row r="156" spans="1:13" ht="39.950000000000003" customHeight="1" x14ac:dyDescent="0.25">
      <c r="A156" s="69"/>
      <c r="B156" s="66"/>
      <c r="C156" s="37">
        <v>153</v>
      </c>
      <c r="D156" s="63"/>
      <c r="E156" s="42" t="s">
        <v>92</v>
      </c>
      <c r="F156" s="43" t="s">
        <v>38</v>
      </c>
      <c r="G156" s="43" t="s">
        <v>93</v>
      </c>
      <c r="H156" s="16">
        <f>REITORIA!J156+CEAD!J156+CEART!J156+CEFID!J156+ESAG!J156+FAED!J156+CCT!J156+CAV!J156+CEO!J156+CEAVI!J156+CESFI!J156+CERES!J156+CEPLAN!J156+CESMO!J156</f>
        <v>400</v>
      </c>
      <c r="I156" s="21">
        <f>REITORIA!J156-REITORIA!K156+CEAD!J156-CEAD!K156+CEART!J156-CEART!K156+CEFID!J156-CEFID!K156+ESAG!J156-ESAG!K156+FAED!J156-FAED!K156+CCT!J156-CCT!K156+CAV!J156-CAV!K156+CEO!J156-CEO!K156+CEAVI!J156-CEAVI!K156+CESFI!J156-CESFI!K156+CERES!J156-CERES!K156+CEPLAN!J156-CEPLAN!K156+CESMO!J156-CESMO!K156</f>
        <v>0</v>
      </c>
      <c r="J156" s="27">
        <f t="shared" si="6"/>
        <v>400</v>
      </c>
      <c r="K156" s="17">
        <v>24.21</v>
      </c>
      <c r="L156" s="17">
        <f t="shared" si="3"/>
        <v>9684</v>
      </c>
      <c r="M156" s="61">
        <f t="shared" si="4"/>
        <v>0</v>
      </c>
    </row>
    <row r="157" spans="1:13" ht="39.950000000000003" customHeight="1" x14ac:dyDescent="0.25">
      <c r="A157" s="69"/>
      <c r="B157" s="66"/>
      <c r="C157" s="37">
        <v>154</v>
      </c>
      <c r="D157" s="63"/>
      <c r="E157" s="42" t="s">
        <v>94</v>
      </c>
      <c r="F157" s="43" t="s">
        <v>126</v>
      </c>
      <c r="G157" s="43" t="s">
        <v>29</v>
      </c>
      <c r="H157" s="16">
        <f>REITORIA!J157+CEAD!J157+CEART!J157+CEFID!J157+ESAG!J157+FAED!J157+CCT!J157+CAV!J157+CEO!J157+CEAVI!J157+CESFI!J157+CERES!J157+CEPLAN!J157+CESMO!J157</f>
        <v>120</v>
      </c>
      <c r="I157" s="21">
        <f>REITORIA!J157-REITORIA!K157+CEAD!J157-CEAD!K157+CEART!J157-CEART!K157+CEFID!J157-CEFID!K157+ESAG!J157-ESAG!K157+FAED!J157-FAED!K157+CCT!J157-CCT!K157+CAV!J157-CAV!K157+CEO!J157-CEO!K157+CEAVI!J157-CEAVI!K157+CESFI!J157-CESFI!K157+CERES!J157-CERES!K157+CEPLAN!J157-CEPLAN!K157+CESMO!J157-CESMO!K157</f>
        <v>0</v>
      </c>
      <c r="J157" s="27">
        <f t="shared" si="6"/>
        <v>120</v>
      </c>
      <c r="K157" s="17">
        <v>224</v>
      </c>
      <c r="L157" s="17">
        <f t="shared" si="3"/>
        <v>26880</v>
      </c>
      <c r="M157" s="61">
        <f t="shared" si="4"/>
        <v>0</v>
      </c>
    </row>
    <row r="158" spans="1:13" ht="39.950000000000003" customHeight="1" x14ac:dyDescent="0.25">
      <c r="A158" s="70"/>
      <c r="B158" s="67"/>
      <c r="C158" s="37">
        <v>155</v>
      </c>
      <c r="D158" s="64"/>
      <c r="E158" s="42" t="s">
        <v>95</v>
      </c>
      <c r="F158" s="43" t="s">
        <v>126</v>
      </c>
      <c r="G158" s="43" t="s">
        <v>29</v>
      </c>
      <c r="H158" s="16">
        <f>REITORIA!J158+CEAD!J158+CEART!J158+CEFID!J158+ESAG!J158+FAED!J158+CCT!J158+CAV!J158+CEO!J158+CEAVI!J158+CESFI!J158+CERES!J158+CEPLAN!J158+CESMO!J158</f>
        <v>10</v>
      </c>
      <c r="I158" s="21">
        <f>REITORIA!J158-REITORIA!K158+CEAD!J158-CEAD!K158+CEART!J158-CEART!K158+CEFID!J158-CEFID!K158+ESAG!J158-ESAG!K158+FAED!J158-FAED!K158+CCT!J158-CCT!K158+CAV!J158-CAV!K158+CEO!J158-CEO!K158+CEAVI!J158-CEAVI!K158+CESFI!J158-CESFI!K158+CERES!J158-CERES!K158+CEPLAN!J158-CEPLAN!K158+CESMO!J158-CESMO!K158</f>
        <v>0</v>
      </c>
      <c r="J158" s="27">
        <f t="shared" si="6"/>
        <v>10</v>
      </c>
      <c r="K158" s="17">
        <v>245</v>
      </c>
      <c r="L158" s="17">
        <f t="shared" si="3"/>
        <v>2450</v>
      </c>
      <c r="M158" s="61">
        <f t="shared" si="4"/>
        <v>0</v>
      </c>
    </row>
    <row r="159" spans="1:13" ht="39.950000000000003" customHeight="1" x14ac:dyDescent="0.25">
      <c r="A159" s="68" t="s">
        <v>144</v>
      </c>
      <c r="B159" s="65">
        <v>5</v>
      </c>
      <c r="C159" s="37">
        <v>156</v>
      </c>
      <c r="D159" s="62" t="s">
        <v>124</v>
      </c>
      <c r="E159" s="42" t="s">
        <v>28</v>
      </c>
      <c r="F159" s="43" t="s">
        <v>126</v>
      </c>
      <c r="G159" s="43" t="s">
        <v>29</v>
      </c>
      <c r="H159" s="16">
        <f>REITORIA!J159+CEAD!J159+CEART!J159+CEFID!J159+ESAG!J159+FAED!J159+CCT!J159+CAV!J159+CEO!J159+CEAVI!J159+CESFI!J159+CERES!J159+CEPLAN!J159+CESMO!J159</f>
        <v>10</v>
      </c>
      <c r="I159" s="21">
        <f>REITORIA!J159-REITORIA!K159+CEAD!J159-CEAD!K159+CEART!J159-CEART!K159+CEFID!J159-CEFID!K159+ESAG!J159-ESAG!K159+FAED!J159-FAED!K159+CCT!J159-CCT!K159+CAV!J159-CAV!K159+CEO!J159-CEO!K159+CEAVI!J159-CEAVI!K159+CESFI!J159-CESFI!K159+CERES!J159-CERES!K159+CEPLAN!J159-CEPLAN!K159+CESMO!J159-CESMO!K159</f>
        <v>0</v>
      </c>
      <c r="J159" s="27">
        <f t="shared" si="6"/>
        <v>10</v>
      </c>
      <c r="K159" s="17">
        <v>250</v>
      </c>
      <c r="L159" s="17">
        <f t="shared" si="3"/>
        <v>2500</v>
      </c>
      <c r="M159" s="61">
        <f t="shared" si="4"/>
        <v>0</v>
      </c>
    </row>
    <row r="160" spans="1:13" ht="39.950000000000003" customHeight="1" x14ac:dyDescent="0.25">
      <c r="A160" s="69"/>
      <c r="B160" s="66"/>
      <c r="C160" s="37">
        <v>157</v>
      </c>
      <c r="D160" s="63"/>
      <c r="E160" s="42" t="s">
        <v>31</v>
      </c>
      <c r="F160" s="43" t="s">
        <v>32</v>
      </c>
      <c r="G160" s="43" t="s">
        <v>29</v>
      </c>
      <c r="H160" s="16">
        <f>REITORIA!J160+CEAD!J160+CEART!J160+CEFID!J160+ESAG!J160+FAED!J160+CCT!J160+CAV!J160+CEO!J160+CEAVI!J160+CESFI!J160+CERES!J160+CEPLAN!J160+CESMO!J160</f>
        <v>500</v>
      </c>
      <c r="I160" s="21">
        <f>REITORIA!J160-REITORIA!K160+CEAD!J160-CEAD!K160+CEART!J160-CEART!K160+CEFID!J160-CEFID!K160+ESAG!J160-ESAG!K160+FAED!J160-FAED!K160+CCT!J160-CCT!K160+CAV!J160-CAV!K160+CEO!J160-CEO!K160+CEAVI!J160-CEAVI!K160+CESFI!J160-CESFI!K160+CERES!J160-CERES!K160+CEPLAN!J160-CEPLAN!K160+CESMO!J160-CESMO!K160</f>
        <v>0</v>
      </c>
      <c r="J160" s="27">
        <f t="shared" si="6"/>
        <v>500</v>
      </c>
      <c r="K160" s="17">
        <v>20</v>
      </c>
      <c r="L160" s="17">
        <f t="shared" si="3"/>
        <v>10000</v>
      </c>
      <c r="M160" s="61">
        <f t="shared" si="4"/>
        <v>0</v>
      </c>
    </row>
    <row r="161" spans="1:13" ht="39.950000000000003" customHeight="1" x14ac:dyDescent="0.25">
      <c r="A161" s="69"/>
      <c r="B161" s="66"/>
      <c r="C161" s="37">
        <v>158</v>
      </c>
      <c r="D161" s="63"/>
      <c r="E161" s="42" t="s">
        <v>33</v>
      </c>
      <c r="F161" s="43" t="s">
        <v>126</v>
      </c>
      <c r="G161" s="43" t="s">
        <v>29</v>
      </c>
      <c r="H161" s="16">
        <f>REITORIA!J161+CEAD!J161+CEART!J161+CEFID!J161+ESAG!J161+FAED!J161+CCT!J161+CAV!J161+CEO!J161+CEAVI!J161+CESFI!J161+CERES!J161+CEPLAN!J161+CESMO!J161</f>
        <v>100</v>
      </c>
      <c r="I161" s="21">
        <f>REITORIA!J161-REITORIA!K161+CEAD!J161-CEAD!K161+CEART!J161-CEART!K161+CEFID!J161-CEFID!K161+ESAG!J161-ESAG!K161+FAED!J161-FAED!K161+CCT!J161-CCT!K161+CAV!J161-CAV!K161+CEO!J161-CEO!K161+CEAVI!J161-CEAVI!K161+CESFI!J161-CESFI!K161+CERES!J161-CERES!K161+CEPLAN!J161-CEPLAN!K161+CESMO!J161-CESMO!K161</f>
        <v>0</v>
      </c>
      <c r="J161" s="27">
        <f t="shared" si="6"/>
        <v>100</v>
      </c>
      <c r="K161" s="17">
        <v>32</v>
      </c>
      <c r="L161" s="17">
        <f t="shared" si="3"/>
        <v>3200</v>
      </c>
      <c r="M161" s="61">
        <f t="shared" si="4"/>
        <v>0</v>
      </c>
    </row>
    <row r="162" spans="1:13" ht="39.950000000000003" customHeight="1" x14ac:dyDescent="0.25">
      <c r="A162" s="69"/>
      <c r="B162" s="66"/>
      <c r="C162" s="37">
        <v>159</v>
      </c>
      <c r="D162" s="63"/>
      <c r="E162" s="42" t="s">
        <v>34</v>
      </c>
      <c r="F162" s="43" t="s">
        <v>126</v>
      </c>
      <c r="G162" s="43" t="s">
        <v>35</v>
      </c>
      <c r="H162" s="16">
        <f>REITORIA!J162+CEAD!J162+CEART!J162+CEFID!J162+ESAG!J162+FAED!J162+CCT!J162+CAV!J162+CEO!J162+CEAVI!J162+CESFI!J162+CERES!J162+CEPLAN!J162+CESMO!J162</f>
        <v>100</v>
      </c>
      <c r="I162" s="21">
        <f>REITORIA!J162-REITORIA!K162+CEAD!J162-CEAD!K162+CEART!J162-CEART!K162+CEFID!J162-CEFID!K162+ESAG!J162-ESAG!K162+FAED!J162-FAED!K162+CCT!J162-CCT!K162+CAV!J162-CAV!K162+CEO!J162-CEO!K162+CEAVI!J162-CEAVI!K162+CESFI!J162-CESFI!K162+CERES!J162-CERES!K162+CEPLAN!J162-CEPLAN!K162+CESMO!J162-CESMO!K162</f>
        <v>0</v>
      </c>
      <c r="J162" s="27">
        <f t="shared" si="6"/>
        <v>100</v>
      </c>
      <c r="K162" s="17">
        <v>52</v>
      </c>
      <c r="L162" s="17">
        <f t="shared" si="3"/>
        <v>5200</v>
      </c>
      <c r="M162" s="61">
        <f t="shared" si="4"/>
        <v>0</v>
      </c>
    </row>
    <row r="163" spans="1:13" ht="39.950000000000003" customHeight="1" x14ac:dyDescent="0.25">
      <c r="A163" s="69"/>
      <c r="B163" s="66"/>
      <c r="C163" s="37">
        <v>160</v>
      </c>
      <c r="D163" s="63"/>
      <c r="E163" s="42" t="s">
        <v>36</v>
      </c>
      <c r="F163" s="43" t="s">
        <v>126</v>
      </c>
      <c r="G163" s="43" t="s">
        <v>37</v>
      </c>
      <c r="H163" s="16">
        <f>REITORIA!J163+CEAD!J163+CEART!J163+CEFID!J163+ESAG!J163+FAED!J163+CCT!J163+CAV!J163+CEO!J163+CEAVI!J163+CESFI!J163+CERES!J163+CEPLAN!J163+CESMO!J163</f>
        <v>300</v>
      </c>
      <c r="I163" s="21">
        <f>REITORIA!J163-REITORIA!K163+CEAD!J163-CEAD!K163+CEART!J163-CEART!K163+CEFID!J163-CEFID!K163+ESAG!J163-ESAG!K163+FAED!J163-FAED!K163+CCT!J163-CCT!K163+CAV!J163-CAV!K163+CEO!J163-CEO!K163+CEAVI!J163-CEAVI!K163+CESFI!J163-CESFI!K163+CERES!J163-CERES!K163+CEPLAN!J163-CEPLAN!K163+CESMO!J163-CESMO!K163</f>
        <v>0</v>
      </c>
      <c r="J163" s="27">
        <f t="shared" si="6"/>
        <v>300</v>
      </c>
      <c r="K163" s="17">
        <v>75</v>
      </c>
      <c r="L163" s="17">
        <f t="shared" si="3"/>
        <v>22500</v>
      </c>
      <c r="M163" s="61">
        <f t="shared" si="4"/>
        <v>0</v>
      </c>
    </row>
    <row r="164" spans="1:13" ht="39.950000000000003" customHeight="1" x14ac:dyDescent="0.25">
      <c r="A164" s="69"/>
      <c r="B164" s="66"/>
      <c r="C164" s="37">
        <v>161</v>
      </c>
      <c r="D164" s="63"/>
      <c r="E164" s="42" t="s">
        <v>128</v>
      </c>
      <c r="F164" s="43" t="s">
        <v>126</v>
      </c>
      <c r="G164" s="43" t="s">
        <v>29</v>
      </c>
      <c r="H164" s="16">
        <f>REITORIA!J164+CEAD!J164+CEART!J164+CEFID!J164+ESAG!J164+FAED!J164+CCT!J164+CAV!J164+CEO!J164+CEAVI!J164+CESFI!J164+CERES!J164+CEPLAN!J164+CESMO!J164</f>
        <v>1500</v>
      </c>
      <c r="I164" s="21">
        <f>REITORIA!J164-REITORIA!K164+CEAD!J164-CEAD!K164+CEART!J164-CEART!K164+CEFID!J164-CEFID!K164+ESAG!J164-ESAG!K164+FAED!J164-FAED!K164+CCT!J164-CCT!K164+CAV!J164-CAV!K164+CEO!J164-CEO!K164+CEAVI!J164-CEAVI!K164+CESFI!J164-CESFI!K164+CERES!J164-CERES!K164+CEPLAN!J164-CEPLAN!K164+CESMO!J164-CESMO!K164</f>
        <v>0</v>
      </c>
      <c r="J164" s="27">
        <f t="shared" si="6"/>
        <v>1500</v>
      </c>
      <c r="K164" s="17">
        <v>6.59</v>
      </c>
      <c r="L164" s="17">
        <f t="shared" si="3"/>
        <v>9885</v>
      </c>
      <c r="M164" s="61">
        <f t="shared" si="4"/>
        <v>0</v>
      </c>
    </row>
    <row r="165" spans="1:13" ht="39.950000000000003" customHeight="1" x14ac:dyDescent="0.25">
      <c r="A165" s="69"/>
      <c r="B165" s="66"/>
      <c r="C165" s="37">
        <v>162</v>
      </c>
      <c r="D165" s="63"/>
      <c r="E165" s="42" t="s">
        <v>42</v>
      </c>
      <c r="F165" s="43" t="s">
        <v>11</v>
      </c>
      <c r="G165" s="43" t="s">
        <v>29</v>
      </c>
      <c r="H165" s="16">
        <f>REITORIA!J165+CEAD!J165+CEART!J165+CEFID!J165+ESAG!J165+FAED!J165+CCT!J165+CAV!J165+CEO!J165+CEAVI!J165+CESFI!J165+CERES!J165+CEPLAN!J165+CESMO!J165</f>
        <v>100</v>
      </c>
      <c r="I165" s="21">
        <f>REITORIA!J165-REITORIA!K165+CEAD!J165-CEAD!K165+CEART!J165-CEART!K165+CEFID!J165-CEFID!K165+ESAG!J165-ESAG!K165+FAED!J165-FAED!K165+CCT!J165-CCT!K165+CAV!J165-CAV!K165+CEO!J165-CEO!K165+CEAVI!J165-CEAVI!K165+CESFI!J165-CESFI!K165+CERES!J165-CERES!K165+CEPLAN!J165-CEPLAN!K165+CESMO!J165-CESMO!K165</f>
        <v>0</v>
      </c>
      <c r="J165" s="27">
        <f t="shared" si="6"/>
        <v>100</v>
      </c>
      <c r="K165" s="17">
        <v>74.28</v>
      </c>
      <c r="L165" s="17">
        <f t="shared" si="3"/>
        <v>7428</v>
      </c>
      <c r="M165" s="61">
        <f t="shared" si="4"/>
        <v>0</v>
      </c>
    </row>
    <row r="166" spans="1:13" ht="39.950000000000003" customHeight="1" x14ac:dyDescent="0.25">
      <c r="A166" s="69"/>
      <c r="B166" s="66"/>
      <c r="C166" s="37">
        <v>163</v>
      </c>
      <c r="D166" s="63"/>
      <c r="E166" s="42" t="s">
        <v>43</v>
      </c>
      <c r="F166" s="43" t="s">
        <v>44</v>
      </c>
      <c r="G166" s="43" t="s">
        <v>29</v>
      </c>
      <c r="H166" s="16">
        <f>REITORIA!J166+CEAD!J166+CEART!J166+CEFID!J166+ESAG!J166+FAED!J166+CCT!J166+CAV!J166+CEO!J166+CEAVI!J166+CESFI!J166+CERES!J166+CEPLAN!J166+CESMO!J166</f>
        <v>200</v>
      </c>
      <c r="I166" s="21">
        <f>REITORIA!J166-REITORIA!K166+CEAD!J166-CEAD!K166+CEART!J166-CEART!K166+CEFID!J166-CEFID!K166+ESAG!J166-ESAG!K166+FAED!J166-FAED!K166+CCT!J166-CCT!K166+CAV!J166-CAV!K166+CEO!J166-CEO!K166+CEAVI!J166-CEAVI!K166+CESFI!J166-CESFI!K166+CERES!J166-CERES!K166+CEPLAN!J166-CEPLAN!K166+CESMO!J166-CESMO!K166</f>
        <v>0</v>
      </c>
      <c r="J166" s="27">
        <f t="shared" si="6"/>
        <v>200</v>
      </c>
      <c r="K166" s="17">
        <v>26.57</v>
      </c>
      <c r="L166" s="17">
        <f t="shared" si="3"/>
        <v>5314</v>
      </c>
      <c r="M166" s="61">
        <f t="shared" si="4"/>
        <v>0</v>
      </c>
    </row>
    <row r="167" spans="1:13" ht="39.950000000000003" customHeight="1" x14ac:dyDescent="0.25">
      <c r="A167" s="69"/>
      <c r="B167" s="66"/>
      <c r="C167" s="37">
        <v>164</v>
      </c>
      <c r="D167" s="63"/>
      <c r="E167" s="42" t="s">
        <v>45</v>
      </c>
      <c r="F167" s="43" t="s">
        <v>38</v>
      </c>
      <c r="G167" s="43" t="s">
        <v>46</v>
      </c>
      <c r="H167" s="16">
        <f>REITORIA!J167+CEAD!J167+CEART!J167+CEFID!J167+ESAG!J167+FAED!J167+CCT!J167+CAV!J167+CEO!J167+CEAVI!J167+CESFI!J167+CERES!J167+CEPLAN!J167+CESMO!J167</f>
        <v>200</v>
      </c>
      <c r="I167" s="21">
        <f>REITORIA!J167-REITORIA!K167+CEAD!J167-CEAD!K167+CEART!J167-CEART!K167+CEFID!J167-CEFID!K167+ESAG!J167-ESAG!K167+FAED!J167-FAED!K167+CCT!J167-CCT!K167+CAV!J167-CAV!K167+CEO!J167-CEO!K167+CEAVI!J167-CEAVI!K167+CESFI!J167-CESFI!K167+CERES!J167-CERES!K167+CEPLAN!J167-CEPLAN!K167+CESMO!J167-CESMO!K167</f>
        <v>0</v>
      </c>
      <c r="J167" s="27">
        <f t="shared" si="6"/>
        <v>200</v>
      </c>
      <c r="K167" s="17">
        <v>34.21</v>
      </c>
      <c r="L167" s="17">
        <f t="shared" si="3"/>
        <v>6842</v>
      </c>
      <c r="M167" s="61">
        <f t="shared" si="4"/>
        <v>0</v>
      </c>
    </row>
    <row r="168" spans="1:13" ht="39.950000000000003" customHeight="1" x14ac:dyDescent="0.25">
      <c r="A168" s="69"/>
      <c r="B168" s="66"/>
      <c r="C168" s="37">
        <v>165</v>
      </c>
      <c r="D168" s="63"/>
      <c r="E168" s="42" t="s">
        <v>47</v>
      </c>
      <c r="F168" s="43" t="s">
        <v>38</v>
      </c>
      <c r="G168" s="43" t="s">
        <v>100</v>
      </c>
      <c r="H168" s="16">
        <f>REITORIA!J168+CEAD!J168+CEART!J168+CEFID!J168+ESAG!J168+FAED!J168+CCT!J168+CAV!J168+CEO!J168+CEAVI!J168+CESFI!J168+CERES!J168+CEPLAN!J168+CESMO!J168</f>
        <v>200</v>
      </c>
      <c r="I168" s="21">
        <f>REITORIA!J168-REITORIA!K168+CEAD!J168-CEAD!K168+CEART!J168-CEART!K168+CEFID!J168-CEFID!K168+ESAG!J168-ESAG!K168+FAED!J168-FAED!K168+CCT!J168-CCT!K168+CAV!J168-CAV!K168+CEO!J168-CEO!K168+CEAVI!J168-CEAVI!K168+CESFI!J168-CESFI!K168+CERES!J168-CERES!K168+CEPLAN!J168-CEPLAN!K168+CESMO!J168-CESMO!K168</f>
        <v>0</v>
      </c>
      <c r="J168" s="27">
        <f t="shared" si="6"/>
        <v>200</v>
      </c>
      <c r="K168" s="17">
        <v>27</v>
      </c>
      <c r="L168" s="17">
        <f t="shared" si="3"/>
        <v>5400</v>
      </c>
      <c r="M168" s="61">
        <f t="shared" si="4"/>
        <v>0</v>
      </c>
    </row>
    <row r="169" spans="1:13" ht="39.950000000000003" customHeight="1" x14ac:dyDescent="0.25">
      <c r="A169" s="69"/>
      <c r="B169" s="66"/>
      <c r="C169" s="37">
        <v>166</v>
      </c>
      <c r="D169" s="63"/>
      <c r="E169" s="42" t="s">
        <v>49</v>
      </c>
      <c r="F169" s="43" t="s">
        <v>38</v>
      </c>
      <c r="G169" s="43" t="s">
        <v>50</v>
      </c>
      <c r="H169" s="16">
        <f>REITORIA!J169+CEAD!J169+CEART!J169+CEFID!J169+ESAG!J169+FAED!J169+CCT!J169+CAV!J169+CEO!J169+CEAVI!J169+CESFI!J169+CERES!J169+CEPLAN!J169+CESMO!J169</f>
        <v>100</v>
      </c>
      <c r="I169" s="21">
        <f>REITORIA!J169-REITORIA!K169+CEAD!J169-CEAD!K169+CEART!J169-CEART!K169+CEFID!J169-CEFID!K169+ESAG!J169-ESAG!K169+FAED!J169-FAED!K169+CCT!J169-CCT!K169+CAV!J169-CAV!K169+CEO!J169-CEO!K169+CEAVI!J169-CEAVI!K169+CESFI!J169-CESFI!K169+CERES!J169-CERES!K169+CEPLAN!J169-CEPLAN!K169+CESMO!J169-CESMO!K169</f>
        <v>0</v>
      </c>
      <c r="J169" s="27">
        <f t="shared" si="6"/>
        <v>100</v>
      </c>
      <c r="K169" s="17">
        <v>19.21</v>
      </c>
      <c r="L169" s="17">
        <f t="shared" si="3"/>
        <v>1921</v>
      </c>
      <c r="M169" s="61">
        <f t="shared" si="4"/>
        <v>0</v>
      </c>
    </row>
    <row r="170" spans="1:13" ht="39.950000000000003" customHeight="1" x14ac:dyDescent="0.25">
      <c r="A170" s="69"/>
      <c r="B170" s="66"/>
      <c r="C170" s="37">
        <v>167</v>
      </c>
      <c r="D170" s="63"/>
      <c r="E170" s="42" t="s">
        <v>51</v>
      </c>
      <c r="F170" s="43" t="s">
        <v>38</v>
      </c>
      <c r="G170" s="43" t="s">
        <v>52</v>
      </c>
      <c r="H170" s="16">
        <f>REITORIA!J170+CEAD!J170+CEART!J170+CEFID!J170+ESAG!J170+FAED!J170+CCT!J170+CAV!J170+CEO!J170+CEAVI!J170+CESFI!J170+CERES!J170+CEPLAN!J170+CESMO!J170</f>
        <v>50</v>
      </c>
      <c r="I170" s="21">
        <f>REITORIA!J170-REITORIA!K170+CEAD!J170-CEAD!K170+CEART!J170-CEART!K170+CEFID!J170-CEFID!K170+ESAG!J170-ESAG!K170+FAED!J170-FAED!K170+CCT!J170-CCT!K170+CAV!J170-CAV!K170+CEO!J170-CEO!K170+CEAVI!J170-CEAVI!K170+CESFI!J170-CESFI!K170+CERES!J170-CERES!K170+CEPLAN!J170-CEPLAN!K170+CESMO!J170-CESMO!K170</f>
        <v>0</v>
      </c>
      <c r="J170" s="27">
        <f t="shared" si="6"/>
        <v>50</v>
      </c>
      <c r="K170" s="17">
        <v>240.3</v>
      </c>
      <c r="L170" s="17">
        <f t="shared" si="3"/>
        <v>12015</v>
      </c>
      <c r="M170" s="61">
        <f t="shared" si="4"/>
        <v>0</v>
      </c>
    </row>
    <row r="171" spans="1:13" ht="39.950000000000003" customHeight="1" x14ac:dyDescent="0.25">
      <c r="A171" s="69"/>
      <c r="B171" s="66"/>
      <c r="C171" s="37">
        <v>168</v>
      </c>
      <c r="D171" s="63"/>
      <c r="E171" s="42" t="s">
        <v>53</v>
      </c>
      <c r="F171" s="43" t="s">
        <v>38</v>
      </c>
      <c r="G171" s="43" t="s">
        <v>54</v>
      </c>
      <c r="H171" s="16">
        <f>REITORIA!J171+CEAD!J171+CEART!J171+CEFID!J171+ESAG!J171+FAED!J171+CCT!J171+CAV!J171+CEO!J171+CEAVI!J171+CESFI!J171+CERES!J171+CEPLAN!J171+CESMO!J171</f>
        <v>50</v>
      </c>
      <c r="I171" s="21">
        <f>REITORIA!J171-REITORIA!K171+CEAD!J171-CEAD!K171+CEART!J171-CEART!K171+CEFID!J171-CEFID!K171+ESAG!J171-ESAG!K171+FAED!J171-FAED!K171+CCT!J171-CCT!K171+CAV!J171-CAV!K171+CEO!J171-CEO!K171+CEAVI!J171-CEAVI!K171+CESFI!J171-CESFI!K171+CERES!J171-CERES!K171+CEPLAN!J171-CEPLAN!K171+CESMO!J171-CESMO!K171</f>
        <v>0</v>
      </c>
      <c r="J171" s="27">
        <f t="shared" si="6"/>
        <v>50</v>
      </c>
      <c r="K171" s="17">
        <v>262.35000000000002</v>
      </c>
      <c r="L171" s="17">
        <f t="shared" si="3"/>
        <v>13117.500000000002</v>
      </c>
      <c r="M171" s="61">
        <f t="shared" si="4"/>
        <v>0</v>
      </c>
    </row>
    <row r="172" spans="1:13" ht="39.950000000000003" customHeight="1" x14ac:dyDescent="0.25">
      <c r="A172" s="69"/>
      <c r="B172" s="66"/>
      <c r="C172" s="37">
        <v>169</v>
      </c>
      <c r="D172" s="63"/>
      <c r="E172" s="42" t="s">
        <v>55</v>
      </c>
      <c r="F172" s="43" t="s">
        <v>38</v>
      </c>
      <c r="G172" s="43" t="s">
        <v>96</v>
      </c>
      <c r="H172" s="16">
        <f>REITORIA!J172+CEAD!J172+CEART!J172+CEFID!J172+ESAG!J172+FAED!J172+CCT!J172+CAV!J172+CEO!J172+CEAVI!J172+CESFI!J172+CERES!J172+CEPLAN!J172+CESMO!J172</f>
        <v>100</v>
      </c>
      <c r="I172" s="21">
        <f>REITORIA!J172-REITORIA!K172+CEAD!J172-CEAD!K172+CEART!J172-CEART!K172+CEFID!J172-CEFID!K172+ESAG!J172-ESAG!K172+FAED!J172-FAED!K172+CCT!J172-CCT!K172+CAV!J172-CAV!K172+CEO!J172-CEO!K172+CEAVI!J172-CEAVI!K172+CESFI!J172-CESFI!K172+CERES!J172-CERES!K172+CEPLAN!J172-CEPLAN!K172+CESMO!J172-CESMO!K172</f>
        <v>0</v>
      </c>
      <c r="J172" s="27">
        <f t="shared" si="6"/>
        <v>100</v>
      </c>
      <c r="K172" s="17">
        <v>86.48</v>
      </c>
      <c r="L172" s="17">
        <f t="shared" si="3"/>
        <v>8648</v>
      </c>
      <c r="M172" s="61">
        <f t="shared" si="4"/>
        <v>0</v>
      </c>
    </row>
    <row r="173" spans="1:13" ht="39.950000000000003" customHeight="1" x14ac:dyDescent="0.25">
      <c r="A173" s="69"/>
      <c r="B173" s="66"/>
      <c r="C173" s="37">
        <v>170</v>
      </c>
      <c r="D173" s="63"/>
      <c r="E173" s="42" t="s">
        <v>57</v>
      </c>
      <c r="F173" s="43" t="s">
        <v>38</v>
      </c>
      <c r="G173" s="43" t="s">
        <v>97</v>
      </c>
      <c r="H173" s="16">
        <f>REITORIA!J173+CEAD!J173+CEART!J173+CEFID!J173+ESAG!J173+FAED!J173+CCT!J173+CAV!J173+CEO!J173+CEAVI!J173+CESFI!J173+CERES!J173+CEPLAN!J173+CESMO!J173</f>
        <v>100</v>
      </c>
      <c r="I173" s="21">
        <f>REITORIA!J173-REITORIA!K173+CEAD!J173-CEAD!K173+CEART!J173-CEART!K173+CEFID!J173-CEFID!K173+ESAG!J173-ESAG!K173+FAED!J173-FAED!K173+CCT!J173-CCT!K173+CAV!J173-CAV!K173+CEO!J173-CEO!K173+CEAVI!J173-CEAVI!K173+CESFI!J173-CESFI!K173+CERES!J173-CERES!K173+CEPLAN!J173-CEPLAN!K173+CESMO!J173-CESMO!K173</f>
        <v>0</v>
      </c>
      <c r="J173" s="27">
        <f t="shared" si="6"/>
        <v>100</v>
      </c>
      <c r="K173" s="17">
        <v>33.17</v>
      </c>
      <c r="L173" s="17">
        <f t="shared" si="3"/>
        <v>3317</v>
      </c>
      <c r="M173" s="61">
        <f t="shared" si="4"/>
        <v>0</v>
      </c>
    </row>
    <row r="174" spans="1:13" ht="39.950000000000003" customHeight="1" x14ac:dyDescent="0.25">
      <c r="A174" s="69"/>
      <c r="B174" s="66"/>
      <c r="C174" s="37">
        <v>171</v>
      </c>
      <c r="D174" s="63"/>
      <c r="E174" s="42" t="s">
        <v>59</v>
      </c>
      <c r="F174" s="43" t="s">
        <v>38</v>
      </c>
      <c r="G174" s="43" t="s">
        <v>60</v>
      </c>
      <c r="H174" s="16">
        <f>REITORIA!J174+CEAD!J174+CEART!J174+CEFID!J174+ESAG!J174+FAED!J174+CCT!J174+CAV!J174+CEO!J174+CEAVI!J174+CESFI!J174+CERES!J174+CEPLAN!J174+CESMO!J174</f>
        <v>100</v>
      </c>
      <c r="I174" s="21">
        <f>REITORIA!J174-REITORIA!K174+CEAD!J174-CEAD!K174+CEART!J174-CEART!K174+CEFID!J174-CEFID!K174+ESAG!J174-ESAG!K174+FAED!J174-FAED!K174+CCT!J174-CCT!K174+CAV!J174-CAV!K174+CEO!J174-CEO!K174+CEAVI!J174-CEAVI!K174+CESFI!J174-CESFI!K174+CERES!J174-CERES!K174+CEPLAN!J174-CEPLAN!K174+CESMO!J174-CESMO!K174</f>
        <v>0</v>
      </c>
      <c r="J174" s="27">
        <f t="shared" si="6"/>
        <v>100</v>
      </c>
      <c r="K174" s="17">
        <v>74.31</v>
      </c>
      <c r="L174" s="17">
        <f t="shared" si="3"/>
        <v>7431</v>
      </c>
      <c r="M174" s="61">
        <f t="shared" si="4"/>
        <v>0</v>
      </c>
    </row>
    <row r="175" spans="1:13" ht="39.950000000000003" customHeight="1" x14ac:dyDescent="0.25">
      <c r="A175" s="69"/>
      <c r="B175" s="66"/>
      <c r="C175" s="37">
        <v>172</v>
      </c>
      <c r="D175" s="63"/>
      <c r="E175" s="42" t="s">
        <v>61</v>
      </c>
      <c r="F175" s="43" t="s">
        <v>38</v>
      </c>
      <c r="G175" s="43" t="s">
        <v>62</v>
      </c>
      <c r="H175" s="16">
        <f>REITORIA!J175+CEAD!J175+CEART!J175+CEFID!J175+ESAG!J175+FAED!J175+CCT!J175+CAV!J175+CEO!J175+CEAVI!J175+CESFI!J175+CERES!J175+CEPLAN!J175+CESMO!J175</f>
        <v>80</v>
      </c>
      <c r="I175" s="21">
        <f>REITORIA!J175-REITORIA!K175+CEAD!J175-CEAD!K175+CEART!J175-CEART!K175+CEFID!J175-CEFID!K175+ESAG!J175-ESAG!K175+FAED!J175-FAED!K175+CCT!J175-CCT!K175+CAV!J175-CAV!K175+CEO!J175-CEO!K175+CEAVI!J175-CEAVI!K175+CESFI!J175-CESFI!K175+CERES!J175-CERES!K175+CEPLAN!J175-CEPLAN!K175+CESMO!J175-CESMO!K175</f>
        <v>0</v>
      </c>
      <c r="J175" s="27">
        <f t="shared" si="6"/>
        <v>80</v>
      </c>
      <c r="K175" s="17">
        <v>124.47</v>
      </c>
      <c r="L175" s="17">
        <f t="shared" si="3"/>
        <v>9957.6</v>
      </c>
      <c r="M175" s="61">
        <f t="shared" si="4"/>
        <v>0</v>
      </c>
    </row>
    <row r="176" spans="1:13" ht="39.950000000000003" customHeight="1" x14ac:dyDescent="0.25">
      <c r="A176" s="69"/>
      <c r="B176" s="66"/>
      <c r="C176" s="37">
        <v>173</v>
      </c>
      <c r="D176" s="63"/>
      <c r="E176" s="42" t="s">
        <v>63</v>
      </c>
      <c r="F176" s="43" t="s">
        <v>126</v>
      </c>
      <c r="G176" s="43" t="s">
        <v>64</v>
      </c>
      <c r="H176" s="16">
        <f>REITORIA!J176+CEAD!J176+CEART!J176+CEFID!J176+ESAG!J176+FAED!J176+CCT!J176+CAV!J176+CEO!J176+CEAVI!J176+CESFI!J176+CERES!J176+CEPLAN!J176+CESMO!J176</f>
        <v>2</v>
      </c>
      <c r="I176" s="21">
        <f>REITORIA!J176-REITORIA!K176+CEAD!J176-CEAD!K176+CEART!J176-CEART!K176+CEFID!J176-CEFID!K176+ESAG!J176-ESAG!K176+FAED!J176-FAED!K176+CCT!J176-CCT!K176+CAV!J176-CAV!K176+CEO!J176-CEO!K176+CEAVI!J176-CEAVI!K176+CESFI!J176-CESFI!K176+CERES!J176-CERES!K176+CEPLAN!J176-CEPLAN!K176+CESMO!J176-CESMO!K176</f>
        <v>0</v>
      </c>
      <c r="J176" s="27">
        <f t="shared" si="6"/>
        <v>2</v>
      </c>
      <c r="K176" s="17">
        <v>1329.82</v>
      </c>
      <c r="L176" s="17">
        <f t="shared" si="3"/>
        <v>2659.64</v>
      </c>
      <c r="M176" s="61">
        <f t="shared" si="4"/>
        <v>0</v>
      </c>
    </row>
    <row r="177" spans="1:13" ht="39.950000000000003" customHeight="1" x14ac:dyDescent="0.25">
      <c r="A177" s="69"/>
      <c r="B177" s="66"/>
      <c r="C177" s="37">
        <v>174</v>
      </c>
      <c r="D177" s="63"/>
      <c r="E177" s="42" t="s">
        <v>65</v>
      </c>
      <c r="F177" s="43" t="s">
        <v>126</v>
      </c>
      <c r="G177" s="43" t="s">
        <v>64</v>
      </c>
      <c r="H177" s="16">
        <f>REITORIA!J177+CEAD!J177+CEART!J177+CEFID!J177+ESAG!J177+FAED!J177+CCT!J177+CAV!J177+CEO!J177+CEAVI!J177+CESFI!J177+CERES!J177+CEPLAN!J177+CESMO!J177</f>
        <v>4</v>
      </c>
      <c r="I177" s="21">
        <f>REITORIA!J177-REITORIA!K177+CEAD!J177-CEAD!K177+CEART!J177-CEART!K177+CEFID!J177-CEFID!K177+ESAG!J177-ESAG!K177+FAED!J177-FAED!K177+CCT!J177-CCT!K177+CAV!J177-CAV!K177+CEO!J177-CEO!K177+CEAVI!J177-CEAVI!K177+CESFI!J177-CESFI!K177+CERES!J177-CERES!K177+CEPLAN!J177-CEPLAN!K177+CESMO!J177-CESMO!K177</f>
        <v>0</v>
      </c>
      <c r="J177" s="27">
        <f t="shared" si="6"/>
        <v>4</v>
      </c>
      <c r="K177" s="17">
        <v>699.23</v>
      </c>
      <c r="L177" s="17">
        <f t="shared" si="3"/>
        <v>2796.92</v>
      </c>
      <c r="M177" s="61">
        <f t="shared" si="4"/>
        <v>0</v>
      </c>
    </row>
    <row r="178" spans="1:13" ht="39.950000000000003" customHeight="1" x14ac:dyDescent="0.25">
      <c r="A178" s="69"/>
      <c r="B178" s="66"/>
      <c r="C178" s="37">
        <v>175</v>
      </c>
      <c r="D178" s="63"/>
      <c r="E178" s="42" t="s">
        <v>66</v>
      </c>
      <c r="F178" s="43" t="s">
        <v>126</v>
      </c>
      <c r="G178" s="43" t="s">
        <v>67</v>
      </c>
      <c r="H178" s="16">
        <f>REITORIA!J178+CEAD!J178+CEART!J178+CEFID!J178+ESAG!J178+FAED!J178+CCT!J178+CAV!J178+CEO!J178+CEAVI!J178+CESFI!J178+CERES!J178+CEPLAN!J178+CESMO!J178</f>
        <v>4</v>
      </c>
      <c r="I178" s="21">
        <f>REITORIA!J178-REITORIA!K178+CEAD!J178-CEAD!K178+CEART!J178-CEART!K178+CEFID!J178-CEFID!K178+ESAG!J178-ESAG!K178+FAED!J178-FAED!K178+CCT!J178-CCT!K178+CAV!J178-CAV!K178+CEO!J178-CEO!K178+CEAVI!J178-CEAVI!K178+CESFI!J178-CESFI!K178+CERES!J178-CERES!K178+CEPLAN!J178-CEPLAN!K178+CESMO!J178-CESMO!K178</f>
        <v>0</v>
      </c>
      <c r="J178" s="27">
        <f t="shared" si="6"/>
        <v>4</v>
      </c>
      <c r="K178" s="17">
        <v>188.79</v>
      </c>
      <c r="L178" s="17">
        <f t="shared" si="3"/>
        <v>755.16</v>
      </c>
      <c r="M178" s="61">
        <f t="shared" si="4"/>
        <v>0</v>
      </c>
    </row>
    <row r="179" spans="1:13" ht="39.950000000000003" customHeight="1" x14ac:dyDescent="0.25">
      <c r="A179" s="69"/>
      <c r="B179" s="66"/>
      <c r="C179" s="37">
        <v>176</v>
      </c>
      <c r="D179" s="63"/>
      <c r="E179" s="42" t="s">
        <v>70</v>
      </c>
      <c r="F179" s="43" t="s">
        <v>126</v>
      </c>
      <c r="G179" s="43" t="s">
        <v>29</v>
      </c>
      <c r="H179" s="16">
        <f>REITORIA!J179+CEAD!J179+CEART!J179+CEFID!J179+ESAG!J179+FAED!J179+CCT!J179+CAV!J179+CEO!J179+CEAVI!J179+CESFI!J179+CERES!J179+CEPLAN!J179+CESMO!J179</f>
        <v>3</v>
      </c>
      <c r="I179" s="21">
        <f>REITORIA!J179-REITORIA!K179+CEAD!J179-CEAD!K179+CEART!J179-CEART!K179+CEFID!J179-CEFID!K179+ESAG!J179-ESAG!K179+FAED!J179-FAED!K179+CCT!J179-CCT!K179+CAV!J179-CAV!K179+CEO!J179-CEO!K179+CEAVI!J179-CEAVI!K179+CESFI!J179-CESFI!K179+CERES!J179-CERES!K179+CEPLAN!J179-CEPLAN!K179+CESMO!J179-CESMO!K179</f>
        <v>0</v>
      </c>
      <c r="J179" s="27">
        <f t="shared" si="6"/>
        <v>3</v>
      </c>
      <c r="K179" s="17">
        <v>433.26</v>
      </c>
      <c r="L179" s="17">
        <f t="shared" si="3"/>
        <v>1299.78</v>
      </c>
      <c r="M179" s="61">
        <f t="shared" si="4"/>
        <v>0</v>
      </c>
    </row>
    <row r="180" spans="1:13" ht="39.950000000000003" customHeight="1" x14ac:dyDescent="0.25">
      <c r="A180" s="69"/>
      <c r="B180" s="66"/>
      <c r="C180" s="37">
        <v>177</v>
      </c>
      <c r="D180" s="63"/>
      <c r="E180" s="42" t="s">
        <v>71</v>
      </c>
      <c r="F180" s="43" t="s">
        <v>126</v>
      </c>
      <c r="G180" s="43" t="s">
        <v>72</v>
      </c>
      <c r="H180" s="16">
        <f>REITORIA!J180+CEAD!J180+CEART!J180+CEFID!J180+ESAG!J180+FAED!J180+CCT!J180+CAV!J180+CEO!J180+CEAVI!J180+CESFI!J180+CERES!J180+CEPLAN!J180+CESMO!J180</f>
        <v>6</v>
      </c>
      <c r="I180" s="21">
        <f>REITORIA!J180-REITORIA!K180+CEAD!J180-CEAD!K180+CEART!J180-CEART!K180+CEFID!J180-CEFID!K180+ESAG!J180-ESAG!K180+FAED!J180-FAED!K180+CCT!J180-CCT!K180+CAV!J180-CAV!K180+CEO!J180-CEO!K180+CEAVI!J180-CEAVI!K180+CESFI!J180-CESFI!K180+CERES!J180-CERES!K180+CEPLAN!J180-CEPLAN!K180+CESMO!J180-CESMO!K180</f>
        <v>0</v>
      </c>
      <c r="J180" s="27">
        <f t="shared" si="6"/>
        <v>6</v>
      </c>
      <c r="K180" s="17">
        <v>164.74</v>
      </c>
      <c r="L180" s="17">
        <f t="shared" si="3"/>
        <v>988.44</v>
      </c>
      <c r="M180" s="61">
        <f t="shared" si="4"/>
        <v>0</v>
      </c>
    </row>
    <row r="181" spans="1:13" ht="39.950000000000003" customHeight="1" x14ac:dyDescent="0.25">
      <c r="A181" s="69"/>
      <c r="B181" s="66"/>
      <c r="C181" s="37">
        <v>178</v>
      </c>
      <c r="D181" s="63"/>
      <c r="E181" s="42" t="s">
        <v>75</v>
      </c>
      <c r="F181" s="43" t="s">
        <v>126</v>
      </c>
      <c r="G181" s="43" t="s">
        <v>76</v>
      </c>
      <c r="H181" s="16">
        <f>REITORIA!J181+CEAD!J181+CEART!J181+CEFID!J181+ESAG!J181+FAED!J181+CCT!J181+CAV!J181+CEO!J181+CEAVI!J181+CESFI!J181+CERES!J181+CEPLAN!J181+CESMO!J181</f>
        <v>10</v>
      </c>
      <c r="I181" s="21">
        <f>REITORIA!J181-REITORIA!K181+CEAD!J181-CEAD!K181+CEART!J181-CEART!K181+CEFID!J181-CEFID!K181+ESAG!J181-ESAG!K181+FAED!J181-FAED!K181+CCT!J181-CCT!K181+CAV!J181-CAV!K181+CEO!J181-CEO!K181+CEAVI!J181-CEAVI!K181+CESFI!J181-CESFI!K181+CERES!J181-CERES!K181+CEPLAN!J181-CEPLAN!K181+CESMO!J181-CESMO!K181</f>
        <v>0</v>
      </c>
      <c r="J181" s="27">
        <f t="shared" si="6"/>
        <v>10</v>
      </c>
      <c r="K181" s="17">
        <v>1340</v>
      </c>
      <c r="L181" s="17">
        <f t="shared" si="3"/>
        <v>13400</v>
      </c>
      <c r="M181" s="61">
        <f t="shared" si="4"/>
        <v>0</v>
      </c>
    </row>
    <row r="182" spans="1:13" ht="39.950000000000003" customHeight="1" x14ac:dyDescent="0.25">
      <c r="A182" s="69"/>
      <c r="B182" s="66"/>
      <c r="C182" s="37">
        <v>179</v>
      </c>
      <c r="D182" s="63"/>
      <c r="E182" s="42" t="s">
        <v>77</v>
      </c>
      <c r="F182" s="43" t="s">
        <v>126</v>
      </c>
      <c r="G182" s="43" t="s">
        <v>29</v>
      </c>
      <c r="H182" s="16">
        <f>REITORIA!J182+CEAD!J182+CEART!J182+CEFID!J182+ESAG!J182+FAED!J182+CCT!J182+CAV!J182+CEO!J182+CEAVI!J182+CESFI!J182+CERES!J182+CEPLAN!J182+CESMO!J182</f>
        <v>12</v>
      </c>
      <c r="I182" s="21">
        <f>REITORIA!J182-REITORIA!K182+CEAD!J182-CEAD!K182+CEART!J182-CEART!K182+CEFID!J182-CEFID!K182+ESAG!J182-ESAG!K182+FAED!J182-FAED!K182+CCT!J182-CCT!K182+CAV!J182-CAV!K182+CEO!J182-CEO!K182+CEAVI!J182-CEAVI!K182+CESFI!J182-CESFI!K182+CERES!J182-CERES!K182+CEPLAN!J182-CEPLAN!K182+CESMO!J182-CESMO!K182</f>
        <v>0</v>
      </c>
      <c r="J182" s="27">
        <f t="shared" si="6"/>
        <v>12</v>
      </c>
      <c r="K182" s="17">
        <v>716.77</v>
      </c>
      <c r="L182" s="17">
        <f t="shared" si="3"/>
        <v>8601.24</v>
      </c>
      <c r="M182" s="61">
        <f t="shared" si="4"/>
        <v>0</v>
      </c>
    </row>
    <row r="183" spans="1:13" ht="39.950000000000003" customHeight="1" x14ac:dyDescent="0.25">
      <c r="A183" s="69"/>
      <c r="B183" s="66"/>
      <c r="C183" s="37">
        <v>180</v>
      </c>
      <c r="D183" s="63"/>
      <c r="E183" s="42" t="s">
        <v>79</v>
      </c>
      <c r="F183" s="43" t="s">
        <v>126</v>
      </c>
      <c r="G183" s="43" t="s">
        <v>29</v>
      </c>
      <c r="H183" s="16">
        <f>REITORIA!J183+CEAD!J183+CEART!J183+CEFID!J183+ESAG!J183+FAED!J183+CCT!J183+CAV!J183+CEO!J183+CEAVI!J183+CESFI!J183+CERES!J183+CEPLAN!J183+CESMO!J183</f>
        <v>12</v>
      </c>
      <c r="I183" s="21">
        <f>REITORIA!J183-REITORIA!K183+CEAD!J183-CEAD!K183+CEART!J183-CEART!K183+CEFID!J183-CEFID!K183+ESAG!J183-ESAG!K183+FAED!J183-FAED!K183+CCT!J183-CCT!K183+CAV!J183-CAV!K183+CEO!J183-CEO!K183+CEAVI!J183-CEAVI!K183+CESFI!J183-CESFI!K183+CERES!J183-CERES!K183+CEPLAN!J183-CEPLAN!K183+CESMO!J183-CESMO!K183</f>
        <v>0</v>
      </c>
      <c r="J183" s="27">
        <f t="shared" si="6"/>
        <v>12</v>
      </c>
      <c r="K183" s="17">
        <v>90</v>
      </c>
      <c r="L183" s="17">
        <f t="shared" si="3"/>
        <v>1080</v>
      </c>
      <c r="M183" s="61">
        <f t="shared" si="4"/>
        <v>0</v>
      </c>
    </row>
    <row r="184" spans="1:13" ht="39.950000000000003" customHeight="1" x14ac:dyDescent="0.25">
      <c r="A184" s="69"/>
      <c r="B184" s="66"/>
      <c r="C184" s="37">
        <v>181</v>
      </c>
      <c r="D184" s="63"/>
      <c r="E184" s="42" t="s">
        <v>132</v>
      </c>
      <c r="F184" s="43" t="s">
        <v>126</v>
      </c>
      <c r="G184" s="43" t="s">
        <v>29</v>
      </c>
      <c r="H184" s="16">
        <f>REITORIA!J184+CEAD!J184+CEART!J184+CEFID!J184+ESAG!J184+FAED!J184+CCT!J184+CAV!J184+CEO!J184+CEAVI!J184+CESFI!J184+CERES!J184+CEPLAN!J184+CESMO!J184</f>
        <v>10</v>
      </c>
      <c r="I184" s="21">
        <f>REITORIA!J184-REITORIA!K184+CEAD!J184-CEAD!K184+CEART!J184-CEART!K184+CEFID!J184-CEFID!K184+ESAG!J184-ESAG!K184+FAED!J184-FAED!K184+CCT!J184-CCT!K184+CAV!J184-CAV!K184+CEO!J184-CEO!K184+CEAVI!J184-CEAVI!K184+CESFI!J184-CESFI!K184+CERES!J184-CERES!K184+CEPLAN!J184-CEPLAN!K184+CESMO!J184-CESMO!K184</f>
        <v>0</v>
      </c>
      <c r="J184" s="27">
        <f t="shared" si="6"/>
        <v>10</v>
      </c>
      <c r="K184" s="17">
        <v>85.21</v>
      </c>
      <c r="L184" s="17">
        <f t="shared" si="3"/>
        <v>852.09999999999991</v>
      </c>
      <c r="M184" s="61">
        <f t="shared" si="4"/>
        <v>0</v>
      </c>
    </row>
    <row r="185" spans="1:13" ht="39.950000000000003" customHeight="1" x14ac:dyDescent="0.25">
      <c r="A185" s="69"/>
      <c r="B185" s="66"/>
      <c r="C185" s="37">
        <v>182</v>
      </c>
      <c r="D185" s="63"/>
      <c r="E185" s="42" t="s">
        <v>133</v>
      </c>
      <c r="F185" s="43" t="s">
        <v>38</v>
      </c>
      <c r="G185" s="43" t="s">
        <v>101</v>
      </c>
      <c r="H185" s="16">
        <f>REITORIA!J185+CEAD!J185+CEART!J185+CEFID!J185+ESAG!J185+FAED!J185+CCT!J185+CAV!J185+CEO!J185+CEAVI!J185+CESFI!J185+CERES!J185+CEPLAN!J185+CESMO!J185</f>
        <v>600</v>
      </c>
      <c r="I185" s="21">
        <f>REITORIA!J185-REITORIA!K185+CEAD!J185-CEAD!K185+CEART!J185-CEART!K185+CEFID!J185-CEFID!K185+ESAG!J185-ESAG!K185+FAED!J185-FAED!K185+CCT!J185-CCT!K185+CAV!J185-CAV!K185+CEO!J185-CEO!K185+CEAVI!J185-CEAVI!K185+CESFI!J185-CESFI!K185+CERES!J185-CERES!K185+CEPLAN!J185-CEPLAN!K185+CESMO!J185-CESMO!K185</f>
        <v>0</v>
      </c>
      <c r="J185" s="27">
        <f t="shared" si="6"/>
        <v>600</v>
      </c>
      <c r="K185" s="17">
        <v>16.18</v>
      </c>
      <c r="L185" s="17">
        <f t="shared" si="3"/>
        <v>9708</v>
      </c>
      <c r="M185" s="61">
        <f t="shared" si="4"/>
        <v>0</v>
      </c>
    </row>
    <row r="186" spans="1:13" ht="39.950000000000003" customHeight="1" x14ac:dyDescent="0.25">
      <c r="A186" s="69"/>
      <c r="B186" s="66"/>
      <c r="C186" s="37">
        <v>183</v>
      </c>
      <c r="D186" s="63"/>
      <c r="E186" s="42" t="s">
        <v>136</v>
      </c>
      <c r="F186" s="43" t="s">
        <v>38</v>
      </c>
      <c r="G186" s="43" t="s">
        <v>83</v>
      </c>
      <c r="H186" s="16">
        <f>REITORIA!J186+CEAD!J186+CEART!J186+CEFID!J186+ESAG!J186+FAED!J186+CCT!J186+CAV!J186+CEO!J186+CEAVI!J186+CESFI!J186+CERES!J186+CEPLAN!J186+CESMO!J186</f>
        <v>400</v>
      </c>
      <c r="I186" s="21">
        <f>REITORIA!J186-REITORIA!K186+CEAD!J186-CEAD!K186+CEART!J186-CEART!K186+CEFID!J186-CEFID!K186+ESAG!J186-ESAG!K186+FAED!J186-FAED!K186+CCT!J186-CCT!K186+CAV!J186-CAV!K186+CEO!J186-CEO!K186+CEAVI!J186-CEAVI!K186+CESFI!J186-CESFI!K186+CERES!J186-CERES!K186+CEPLAN!J186-CEPLAN!K186+CESMO!J186-CESMO!K186</f>
        <v>0</v>
      </c>
      <c r="J186" s="27">
        <f t="shared" si="6"/>
        <v>400</v>
      </c>
      <c r="K186" s="17">
        <v>65.41</v>
      </c>
      <c r="L186" s="17">
        <f t="shared" si="3"/>
        <v>26164</v>
      </c>
      <c r="M186" s="61">
        <f t="shared" si="4"/>
        <v>0</v>
      </c>
    </row>
    <row r="187" spans="1:13" ht="39.950000000000003" customHeight="1" x14ac:dyDescent="0.25">
      <c r="A187" s="69"/>
      <c r="B187" s="66"/>
      <c r="C187" s="37">
        <v>184</v>
      </c>
      <c r="D187" s="63"/>
      <c r="E187" s="42" t="s">
        <v>137</v>
      </c>
      <c r="F187" s="43" t="s">
        <v>38</v>
      </c>
      <c r="G187" s="43" t="s">
        <v>84</v>
      </c>
      <c r="H187" s="16">
        <f>REITORIA!J187+CEAD!J187+CEART!J187+CEFID!J187+ESAG!J187+FAED!J187+CCT!J187+CAV!J187+CEO!J187+CEAVI!J187+CESFI!J187+CERES!J187+CEPLAN!J187+CESMO!J187</f>
        <v>400</v>
      </c>
      <c r="I187" s="21">
        <f>REITORIA!J187-REITORIA!K187+CEAD!J187-CEAD!K187+CEART!J187-CEART!K187+CEFID!J187-CEFID!K187+ESAG!J187-ESAG!K187+FAED!J187-FAED!K187+CCT!J187-CCT!K187+CAV!J187-CAV!K187+CEO!J187-CEO!K187+CEAVI!J187-CEAVI!K187+CESFI!J187-CESFI!K187+CERES!J187-CERES!K187+CEPLAN!J187-CEPLAN!K187+CESMO!J187-CESMO!K187</f>
        <v>0</v>
      </c>
      <c r="J187" s="27">
        <f t="shared" si="6"/>
        <v>400</v>
      </c>
      <c r="K187" s="17">
        <v>34.229999999999997</v>
      </c>
      <c r="L187" s="17">
        <f t="shared" si="3"/>
        <v>13691.999999999998</v>
      </c>
      <c r="M187" s="61">
        <f t="shared" si="4"/>
        <v>0</v>
      </c>
    </row>
    <row r="188" spans="1:13" ht="39.950000000000003" customHeight="1" x14ac:dyDescent="0.25">
      <c r="A188" s="69"/>
      <c r="B188" s="66"/>
      <c r="C188" s="37">
        <v>185</v>
      </c>
      <c r="D188" s="63"/>
      <c r="E188" s="42" t="s">
        <v>87</v>
      </c>
      <c r="F188" s="43" t="s">
        <v>126</v>
      </c>
      <c r="G188" s="43" t="s">
        <v>88</v>
      </c>
      <c r="H188" s="16">
        <f>REITORIA!J188+CEAD!J188+CEART!J188+CEFID!J188+ESAG!J188+FAED!J188+CCT!J188+CAV!J188+CEO!J188+CEAVI!J188+CESFI!J188+CERES!J188+CEPLAN!J188+CESMO!J188</f>
        <v>4</v>
      </c>
      <c r="I188" s="21">
        <f>REITORIA!J188-REITORIA!K188+CEAD!J188-CEAD!K188+CEART!J188-CEART!K188+CEFID!J188-CEFID!K188+ESAG!J188-ESAG!K188+FAED!J188-FAED!K188+CCT!J188-CCT!K188+CAV!J188-CAV!K188+CEO!J188-CEO!K188+CEAVI!J188-CEAVI!K188+CESFI!J188-CESFI!K188+CERES!J188-CERES!K188+CEPLAN!J188-CEPLAN!K188+CESMO!J188-CESMO!K188</f>
        <v>0</v>
      </c>
      <c r="J188" s="27">
        <f t="shared" si="6"/>
        <v>4</v>
      </c>
      <c r="K188" s="17">
        <v>578.94000000000005</v>
      </c>
      <c r="L188" s="17">
        <f t="shared" si="3"/>
        <v>2315.7600000000002</v>
      </c>
      <c r="M188" s="61">
        <f t="shared" si="4"/>
        <v>0</v>
      </c>
    </row>
    <row r="189" spans="1:13" ht="39.950000000000003" customHeight="1" x14ac:dyDescent="0.25">
      <c r="A189" s="69"/>
      <c r="B189" s="66"/>
      <c r="C189" s="37">
        <v>186</v>
      </c>
      <c r="D189" s="63"/>
      <c r="E189" s="42" t="s">
        <v>91</v>
      </c>
      <c r="F189" s="43" t="s">
        <v>38</v>
      </c>
      <c r="G189" s="43" t="s">
        <v>29</v>
      </c>
      <c r="H189" s="16">
        <f>REITORIA!J189+CEAD!J189+CEART!J189+CEFID!J189+ESAG!J189+FAED!J189+CCT!J189+CAV!J189+CEO!J189+CEAVI!J189+CESFI!J189+CERES!J189+CEPLAN!J189+CESMO!J189</f>
        <v>100</v>
      </c>
      <c r="I189" s="21">
        <f>REITORIA!J189-REITORIA!K189+CEAD!J189-CEAD!K189+CEART!J189-CEART!K189+CEFID!J189-CEFID!K189+ESAG!J189-ESAG!K189+FAED!J189-FAED!K189+CCT!J189-CCT!K189+CAV!J189-CAV!K189+CEO!J189-CEO!K189+CEAVI!J189-CEAVI!K189+CESFI!J189-CESFI!K189+CERES!J189-CERES!K189+CEPLAN!J189-CEPLAN!K189+CESMO!J189-CESMO!K189</f>
        <v>0</v>
      </c>
      <c r="J189" s="27">
        <f t="shared" si="6"/>
        <v>100</v>
      </c>
      <c r="K189" s="17">
        <v>135</v>
      </c>
      <c r="L189" s="17">
        <f t="shared" si="3"/>
        <v>13500</v>
      </c>
      <c r="M189" s="61">
        <f t="shared" si="4"/>
        <v>0</v>
      </c>
    </row>
    <row r="190" spans="1:13" ht="39.950000000000003" customHeight="1" x14ac:dyDescent="0.25">
      <c r="A190" s="69"/>
      <c r="B190" s="66"/>
      <c r="C190" s="37">
        <v>187</v>
      </c>
      <c r="D190" s="63"/>
      <c r="E190" s="42" t="s">
        <v>92</v>
      </c>
      <c r="F190" s="43" t="s">
        <v>38</v>
      </c>
      <c r="G190" s="43" t="s">
        <v>93</v>
      </c>
      <c r="H190" s="16">
        <f>REITORIA!J190+CEAD!J190+CEART!J190+CEFID!J190+ESAG!J190+FAED!J190+CCT!J190+CAV!J190+CEO!J190+CEAVI!J190+CESFI!J190+CERES!J190+CEPLAN!J190+CESMO!J190</f>
        <v>200</v>
      </c>
      <c r="I190" s="21">
        <f>REITORIA!J190-REITORIA!K190+CEAD!J190-CEAD!K190+CEART!J190-CEART!K190+CEFID!J190-CEFID!K190+ESAG!J190-ESAG!K190+FAED!J190-FAED!K190+CCT!J190-CCT!K190+CAV!J190-CAV!K190+CEO!J190-CEO!K190+CEAVI!J190-CEAVI!K190+CESFI!J190-CESFI!K190+CERES!J190-CERES!K190+CEPLAN!J190-CEPLAN!K190+CESMO!J190-CESMO!K190</f>
        <v>0</v>
      </c>
      <c r="J190" s="27">
        <f t="shared" si="6"/>
        <v>200</v>
      </c>
      <c r="K190" s="17">
        <v>24.21</v>
      </c>
      <c r="L190" s="17">
        <f t="shared" si="3"/>
        <v>4842</v>
      </c>
      <c r="M190" s="61">
        <f t="shared" si="4"/>
        <v>0</v>
      </c>
    </row>
    <row r="191" spans="1:13" ht="39.950000000000003" customHeight="1" x14ac:dyDescent="0.25">
      <c r="A191" s="69"/>
      <c r="B191" s="66"/>
      <c r="C191" s="37">
        <v>188</v>
      </c>
      <c r="D191" s="63"/>
      <c r="E191" s="42" t="s">
        <v>94</v>
      </c>
      <c r="F191" s="43" t="s">
        <v>126</v>
      </c>
      <c r="G191" s="43" t="s">
        <v>29</v>
      </c>
      <c r="H191" s="16">
        <f>REITORIA!J191+CEAD!J191+CEART!J191+CEFID!J191+ESAG!J191+FAED!J191+CCT!J191+CAV!J191+CEO!J191+CEAVI!J191+CESFI!J191+CERES!J191+CEPLAN!J191+CESMO!J191</f>
        <v>50</v>
      </c>
      <c r="I191" s="21">
        <f>REITORIA!J191-REITORIA!K191+CEAD!J191-CEAD!K191+CEART!J191-CEART!K191+CEFID!J191-CEFID!K191+ESAG!J191-ESAG!K191+FAED!J191-FAED!K191+CCT!J191-CCT!K191+CAV!J191-CAV!K191+CEO!J191-CEO!K191+CEAVI!J191-CEAVI!K191+CESFI!J191-CESFI!K191+CERES!J191-CERES!K191+CEPLAN!J191-CEPLAN!K191+CESMO!J191-CESMO!K191</f>
        <v>0</v>
      </c>
      <c r="J191" s="27">
        <f t="shared" si="6"/>
        <v>50</v>
      </c>
      <c r="K191" s="17">
        <v>224</v>
      </c>
      <c r="L191" s="17">
        <f t="shared" si="3"/>
        <v>11200</v>
      </c>
      <c r="M191" s="61">
        <f t="shared" si="4"/>
        <v>0</v>
      </c>
    </row>
    <row r="192" spans="1:13" ht="39.950000000000003" customHeight="1" x14ac:dyDescent="0.25">
      <c r="A192" s="70"/>
      <c r="B192" s="67"/>
      <c r="C192" s="37">
        <v>189</v>
      </c>
      <c r="D192" s="64"/>
      <c r="E192" s="42" t="s">
        <v>95</v>
      </c>
      <c r="F192" s="43" t="s">
        <v>126</v>
      </c>
      <c r="G192" s="43" t="s">
        <v>29</v>
      </c>
      <c r="H192" s="16">
        <f>REITORIA!J192+CEAD!J192+CEART!J192+CEFID!J192+ESAG!J192+FAED!J192+CCT!J192+CAV!J192+CEO!J192+CEAVI!J192+CESFI!J192+CERES!J192+CEPLAN!J192+CESMO!J192</f>
        <v>8</v>
      </c>
      <c r="I192" s="21">
        <f>REITORIA!J192-REITORIA!K192+CEAD!J192-CEAD!K192+CEART!J192-CEART!K192+CEFID!J192-CEFID!K192+ESAG!J192-ESAG!K192+FAED!J192-FAED!K192+CCT!J192-CCT!K192+CAV!J192-CAV!K192+CEO!J192-CEO!K192+CEAVI!J192-CEAVI!K192+CESFI!J192-CESFI!K192+CERES!J192-CERES!K192+CEPLAN!J192-CEPLAN!K192+CESMO!J192-CESMO!K192</f>
        <v>0</v>
      </c>
      <c r="J192" s="27">
        <f t="shared" si="6"/>
        <v>8</v>
      </c>
      <c r="K192" s="17">
        <v>245</v>
      </c>
      <c r="L192" s="17">
        <f t="shared" si="3"/>
        <v>1960</v>
      </c>
      <c r="M192" s="61">
        <f t="shared" si="4"/>
        <v>0</v>
      </c>
    </row>
    <row r="193" spans="1:13" ht="39.950000000000003" customHeight="1" x14ac:dyDescent="0.25">
      <c r="A193" s="68" t="s">
        <v>145</v>
      </c>
      <c r="B193" s="65">
        <v>6</v>
      </c>
      <c r="C193" s="37">
        <v>190</v>
      </c>
      <c r="D193" s="62" t="s">
        <v>125</v>
      </c>
      <c r="E193" s="42" t="s">
        <v>28</v>
      </c>
      <c r="F193" s="43" t="s">
        <v>126</v>
      </c>
      <c r="G193" s="43" t="s">
        <v>138</v>
      </c>
      <c r="H193" s="16">
        <f>REITORIA!J193+CEAD!J193+CEART!J193+CEFID!J193+ESAG!J193+FAED!J193+CCT!J193+CAV!J193+CEO!J193+CEAVI!J193+CESFI!J193+CERES!J193+CEPLAN!J193+CESMO!J193</f>
        <v>12</v>
      </c>
      <c r="I193" s="21">
        <f>REITORIA!J193-REITORIA!K193+CEAD!J193-CEAD!K193+CEART!J193-CEART!K193+CEFID!J193-CEFID!K193+ESAG!J193-ESAG!K193+FAED!J193-FAED!K193+CCT!J193-CCT!K193+CAV!J193-CAV!K193+CEO!J193-CEO!K193+CEAVI!J193-CEAVI!K193+CESFI!J193-CESFI!K193+CERES!J193-CERES!K193+CEPLAN!J193-CEPLAN!K193+CESMO!J193-CESMO!K193</f>
        <v>0</v>
      </c>
      <c r="J193" s="27">
        <f t="shared" si="6"/>
        <v>12</v>
      </c>
      <c r="K193" s="17">
        <v>177</v>
      </c>
      <c r="L193" s="17">
        <f t="shared" si="3"/>
        <v>2124</v>
      </c>
      <c r="M193" s="61">
        <f t="shared" si="4"/>
        <v>0</v>
      </c>
    </row>
    <row r="194" spans="1:13" ht="39.950000000000003" customHeight="1" x14ac:dyDescent="0.25">
      <c r="A194" s="69"/>
      <c r="B194" s="66"/>
      <c r="C194" s="37">
        <v>191</v>
      </c>
      <c r="D194" s="63"/>
      <c r="E194" s="42" t="s">
        <v>31</v>
      </c>
      <c r="F194" s="43" t="s">
        <v>32</v>
      </c>
      <c r="G194" s="43" t="s">
        <v>138</v>
      </c>
      <c r="H194" s="16">
        <f>REITORIA!J194+CEAD!J194+CEART!J194+CEFID!J194+ESAG!J194+FAED!J194+CCT!J194+CAV!J194+CEO!J194+CEAVI!J194+CESFI!J194+CERES!J194+CEPLAN!J194+CESMO!J194</f>
        <v>500</v>
      </c>
      <c r="I194" s="21">
        <f>REITORIA!J194-REITORIA!K194+CEAD!J194-CEAD!K194+CEART!J194-CEART!K194+CEFID!J194-CEFID!K194+ESAG!J194-ESAG!K194+FAED!J194-FAED!K194+CCT!J194-CCT!K194+CAV!J194-CAV!K194+CEO!J194-CEO!K194+CEAVI!J194-CEAVI!K194+CESFI!J194-CESFI!K194+CERES!J194-CERES!K194+CEPLAN!J194-CEPLAN!K194+CESMO!J194-CESMO!K194</f>
        <v>0</v>
      </c>
      <c r="J194" s="27">
        <f t="shared" si="6"/>
        <v>500</v>
      </c>
      <c r="K194" s="17">
        <v>15</v>
      </c>
      <c r="L194" s="17">
        <f t="shared" si="3"/>
        <v>7500</v>
      </c>
      <c r="M194" s="61">
        <f t="shared" si="4"/>
        <v>0</v>
      </c>
    </row>
    <row r="195" spans="1:13" ht="39.950000000000003" customHeight="1" x14ac:dyDescent="0.25">
      <c r="A195" s="69"/>
      <c r="B195" s="66"/>
      <c r="C195" s="37">
        <v>192</v>
      </c>
      <c r="D195" s="63"/>
      <c r="E195" s="42" t="s">
        <v>33</v>
      </c>
      <c r="F195" s="43" t="s">
        <v>126</v>
      </c>
      <c r="G195" s="43" t="s">
        <v>138</v>
      </c>
      <c r="H195" s="16">
        <f>REITORIA!J195+CEAD!J195+CEART!J195+CEFID!J195+ESAG!J195+FAED!J195+CCT!J195+CAV!J195+CEO!J195+CEAVI!J195+CESFI!J195+CERES!J195+CEPLAN!J195+CESMO!J195</f>
        <v>100</v>
      </c>
      <c r="I195" s="21">
        <f>REITORIA!J195-REITORIA!K195+CEAD!J195-CEAD!K195+CEART!J195-CEART!K195+CEFID!J195-CEFID!K195+ESAG!J195-ESAG!K195+FAED!J195-FAED!K195+CCT!J195-CCT!K195+CAV!J195-CAV!K195+CEO!J195-CEO!K195+CEAVI!J195-CEAVI!K195+CESFI!J195-CESFI!K195+CERES!J195-CERES!K195+CEPLAN!J195-CEPLAN!K195+CESMO!J195-CESMO!K195</f>
        <v>0</v>
      </c>
      <c r="J195" s="27">
        <f t="shared" si="6"/>
        <v>100</v>
      </c>
      <c r="K195" s="17">
        <v>32</v>
      </c>
      <c r="L195" s="17">
        <f t="shared" si="3"/>
        <v>3200</v>
      </c>
      <c r="M195" s="61">
        <f t="shared" si="4"/>
        <v>0</v>
      </c>
    </row>
    <row r="196" spans="1:13" ht="39.950000000000003" customHeight="1" x14ac:dyDescent="0.25">
      <c r="A196" s="69"/>
      <c r="B196" s="66"/>
      <c r="C196" s="37">
        <v>193</v>
      </c>
      <c r="D196" s="63"/>
      <c r="E196" s="42" t="s">
        <v>34</v>
      </c>
      <c r="F196" s="43" t="s">
        <v>126</v>
      </c>
      <c r="G196" s="43" t="s">
        <v>102</v>
      </c>
      <c r="H196" s="16">
        <f>REITORIA!J196+CEAD!J196+CEART!J196+CEFID!J196+ESAG!J196+FAED!J196+CCT!J196+CAV!J196+CEO!J196+CEAVI!J196+CESFI!J196+CERES!J196+CEPLAN!J196+CESMO!J196</f>
        <v>200</v>
      </c>
      <c r="I196" s="21">
        <f>REITORIA!J196-REITORIA!K196+CEAD!J196-CEAD!K196+CEART!J196-CEART!K196+CEFID!J196-CEFID!K196+ESAG!J196-ESAG!K196+FAED!J196-FAED!K196+CCT!J196-CCT!K196+CAV!J196-CAV!K196+CEO!J196-CEO!K196+CEAVI!J196-CEAVI!K196+CESFI!J196-CESFI!K196+CERES!J196-CERES!K196+CEPLAN!J196-CEPLAN!K196+CESMO!J196-CESMO!K196</f>
        <v>0</v>
      </c>
      <c r="J196" s="27">
        <f t="shared" si="6"/>
        <v>200</v>
      </c>
      <c r="K196" s="17">
        <v>52</v>
      </c>
      <c r="L196" s="17">
        <f t="shared" si="3"/>
        <v>10400</v>
      </c>
      <c r="M196" s="61">
        <f t="shared" si="4"/>
        <v>0</v>
      </c>
    </row>
    <row r="197" spans="1:13" ht="39.950000000000003" customHeight="1" x14ac:dyDescent="0.25">
      <c r="A197" s="69"/>
      <c r="B197" s="66"/>
      <c r="C197" s="37">
        <v>194</v>
      </c>
      <c r="D197" s="63"/>
      <c r="E197" s="42" t="s">
        <v>36</v>
      </c>
      <c r="F197" s="43" t="s">
        <v>126</v>
      </c>
      <c r="G197" s="43" t="s">
        <v>103</v>
      </c>
      <c r="H197" s="16">
        <f>REITORIA!J197+CEAD!J197+CEART!J197+CEFID!J197+ESAG!J197+FAED!J197+CCT!J197+CAV!J197+CEO!J197+CEAVI!J197+CESFI!J197+CERES!J197+CEPLAN!J197+CESMO!J197</f>
        <v>200</v>
      </c>
      <c r="I197" s="21">
        <f>REITORIA!J197-REITORIA!K197+CEAD!J197-CEAD!K197+CEART!J197-CEART!K197+CEFID!J197-CEFID!K197+ESAG!J197-ESAG!K197+FAED!J197-FAED!K197+CCT!J197-CCT!K197+CAV!J197-CAV!K197+CEO!J197-CEO!K197+CEAVI!J197-CEAVI!K197+CESFI!J197-CESFI!K197+CERES!J197-CERES!K197+CEPLAN!J197-CEPLAN!K197+CESMO!J197-CESMO!K197</f>
        <v>0</v>
      </c>
      <c r="J197" s="27">
        <f t="shared" ref="J197:J260" si="7">H197-I197</f>
        <v>200</v>
      </c>
      <c r="K197" s="17">
        <v>66.489999999999995</v>
      </c>
      <c r="L197" s="17">
        <f t="shared" si="3"/>
        <v>13297.999999999998</v>
      </c>
      <c r="M197" s="61">
        <f t="shared" si="4"/>
        <v>0</v>
      </c>
    </row>
    <row r="198" spans="1:13" ht="39.950000000000003" customHeight="1" x14ac:dyDescent="0.25">
      <c r="A198" s="69"/>
      <c r="B198" s="66"/>
      <c r="C198" s="37">
        <v>195</v>
      </c>
      <c r="D198" s="63"/>
      <c r="E198" s="42" t="s">
        <v>128</v>
      </c>
      <c r="F198" s="43" t="s">
        <v>126</v>
      </c>
      <c r="G198" s="43" t="s">
        <v>138</v>
      </c>
      <c r="H198" s="16">
        <f>REITORIA!J198+CEAD!J198+CEART!J198+CEFID!J198+ESAG!J198+FAED!J198+CCT!J198+CAV!J198+CEO!J198+CEAVI!J198+CESFI!J198+CERES!J198+CEPLAN!J198+CESMO!J198</f>
        <v>200</v>
      </c>
      <c r="I198" s="21">
        <f>REITORIA!J198-REITORIA!K198+CEAD!J198-CEAD!K198+CEART!J198-CEART!K198+CEFID!J198-CEFID!K198+ESAG!J198-ESAG!K198+FAED!J198-FAED!K198+CCT!J198-CCT!K198+CAV!J198-CAV!K198+CEO!J198-CEO!K198+CEAVI!J198-CEAVI!K198+CESFI!J198-CESFI!K198+CERES!J198-CERES!K198+CEPLAN!J198-CEPLAN!K198+CESMO!J198-CESMO!K198</f>
        <v>0</v>
      </c>
      <c r="J198" s="27">
        <f t="shared" si="7"/>
        <v>200</v>
      </c>
      <c r="K198" s="17">
        <v>6.59</v>
      </c>
      <c r="L198" s="17">
        <f t="shared" si="3"/>
        <v>1318</v>
      </c>
      <c r="M198" s="61">
        <f t="shared" si="4"/>
        <v>0</v>
      </c>
    </row>
    <row r="199" spans="1:13" ht="39.950000000000003" customHeight="1" x14ac:dyDescent="0.25">
      <c r="A199" s="69"/>
      <c r="B199" s="66"/>
      <c r="C199" s="37">
        <v>196</v>
      </c>
      <c r="D199" s="63"/>
      <c r="E199" s="42" t="s">
        <v>129</v>
      </c>
      <c r="F199" s="43" t="s">
        <v>38</v>
      </c>
      <c r="G199" s="43" t="s">
        <v>104</v>
      </c>
      <c r="H199" s="16">
        <f>REITORIA!J199+CEAD!J199+CEART!J199+CEFID!J199+ESAG!J199+FAED!J199+CCT!J199+CAV!J199+CEO!J199+CEAVI!J199+CESFI!J199+CERES!J199+CEPLAN!J199+CESMO!J199</f>
        <v>4000</v>
      </c>
      <c r="I199" s="21">
        <f>REITORIA!J199-REITORIA!K199+CEAD!J199-CEAD!K199+CEART!J199-CEART!K199+CEFID!J199-CEFID!K199+ESAG!J199-ESAG!K199+FAED!J199-FAED!K199+CCT!J199-CCT!K199+CAV!J199-CAV!K199+CEO!J199-CEO!K199+CEAVI!J199-CEAVI!K199+CESFI!J199-CESFI!K199+CERES!J199-CERES!K199+CEPLAN!J199-CEPLAN!K199+CESMO!J199-CESMO!K199</f>
        <v>0</v>
      </c>
      <c r="J199" s="27">
        <f t="shared" si="7"/>
        <v>4000</v>
      </c>
      <c r="K199" s="17">
        <v>10</v>
      </c>
      <c r="L199" s="17">
        <f t="shared" si="3"/>
        <v>40000</v>
      </c>
      <c r="M199" s="61">
        <f t="shared" si="4"/>
        <v>0</v>
      </c>
    </row>
    <row r="200" spans="1:13" ht="39.950000000000003" customHeight="1" x14ac:dyDescent="0.25">
      <c r="A200" s="69"/>
      <c r="B200" s="66"/>
      <c r="C200" s="37">
        <v>197</v>
      </c>
      <c r="D200" s="63"/>
      <c r="E200" s="42" t="s">
        <v>130</v>
      </c>
      <c r="F200" s="43" t="s">
        <v>38</v>
      </c>
      <c r="G200" s="43" t="s">
        <v>105</v>
      </c>
      <c r="H200" s="16">
        <f>REITORIA!J200+CEAD!J200+CEART!J200+CEFID!J200+ESAG!J200+FAED!J200+CCT!J200+CAV!J200+CEO!J200+CEAVI!J200+CESFI!J200+CERES!J200+CEPLAN!J200+CESMO!J200</f>
        <v>2000</v>
      </c>
      <c r="I200" s="21">
        <f>REITORIA!J200-REITORIA!K200+CEAD!J200-CEAD!K200+CEART!J200-CEART!K200+CEFID!J200-CEFID!K200+ESAG!J200-ESAG!K200+FAED!J200-FAED!K200+CCT!J200-CCT!K200+CAV!J200-CAV!K200+CEO!J200-CEO!K200+CEAVI!J200-CEAVI!K200+CESFI!J200-CESFI!K200+CERES!J200-CERES!K200+CEPLAN!J200-CEPLAN!K200+CESMO!J200-CESMO!K200</f>
        <v>0</v>
      </c>
      <c r="J200" s="27">
        <f t="shared" si="7"/>
        <v>2000</v>
      </c>
      <c r="K200" s="17">
        <v>12</v>
      </c>
      <c r="L200" s="17">
        <f t="shared" si="3"/>
        <v>24000</v>
      </c>
      <c r="M200" s="61">
        <f t="shared" si="4"/>
        <v>0</v>
      </c>
    </row>
    <row r="201" spans="1:13" ht="39.950000000000003" customHeight="1" x14ac:dyDescent="0.25">
      <c r="A201" s="69"/>
      <c r="B201" s="66"/>
      <c r="C201" s="37">
        <v>198</v>
      </c>
      <c r="D201" s="63"/>
      <c r="E201" s="42" t="s">
        <v>131</v>
      </c>
      <c r="F201" s="43" t="s">
        <v>38</v>
      </c>
      <c r="G201" s="43" t="s">
        <v>106</v>
      </c>
      <c r="H201" s="16">
        <f>REITORIA!J201+CEAD!J201+CEART!J201+CEFID!J201+ESAG!J201+FAED!J201+CCT!J201+CAV!J201+CEO!J201+CEAVI!J201+CESFI!J201+CERES!J201+CEPLAN!J201+CESMO!J201</f>
        <v>200</v>
      </c>
      <c r="I201" s="21">
        <f>REITORIA!J201-REITORIA!K201+CEAD!J201-CEAD!K201+CEART!J201-CEART!K201+CEFID!J201-CEFID!K201+ESAG!J201-ESAG!K201+FAED!J201-FAED!K201+CCT!J201-CCT!K201+CAV!J201-CAV!K201+CEO!J201-CEO!K201+CEAVI!J201-CEAVI!K201+CESFI!J201-CESFI!K201+CERES!J201-CERES!K201+CEPLAN!J201-CEPLAN!K201+CESMO!J201-CESMO!K201</f>
        <v>0</v>
      </c>
      <c r="J201" s="27">
        <f t="shared" si="7"/>
        <v>200</v>
      </c>
      <c r="K201" s="17">
        <v>13</v>
      </c>
      <c r="L201" s="17">
        <f t="shared" si="3"/>
        <v>2600</v>
      </c>
      <c r="M201" s="61">
        <f t="shared" si="4"/>
        <v>0</v>
      </c>
    </row>
    <row r="202" spans="1:13" ht="39.950000000000003" customHeight="1" x14ac:dyDescent="0.25">
      <c r="A202" s="69"/>
      <c r="B202" s="66"/>
      <c r="C202" s="37">
        <v>199</v>
      </c>
      <c r="D202" s="63"/>
      <c r="E202" s="42" t="s">
        <v>42</v>
      </c>
      <c r="F202" s="43" t="s">
        <v>11</v>
      </c>
      <c r="G202" s="43" t="s">
        <v>138</v>
      </c>
      <c r="H202" s="16">
        <f>REITORIA!J202+CEAD!J202+CEART!J202+CEFID!J202+ESAG!J202+FAED!J202+CCT!J202+CAV!J202+CEO!J202+CEAVI!J202+CESFI!J202+CERES!J202+CEPLAN!J202+CESMO!J202</f>
        <v>50</v>
      </c>
      <c r="I202" s="21">
        <f>REITORIA!J202-REITORIA!K202+CEAD!J202-CEAD!K202+CEART!J202-CEART!K202+CEFID!J202-CEFID!K202+ESAG!J202-ESAG!K202+FAED!J202-FAED!K202+CCT!J202-CCT!K202+CAV!J202-CAV!K202+CEO!J202-CEO!K202+CEAVI!J202-CEAVI!K202+CESFI!J202-CESFI!K202+CERES!J202-CERES!K202+CEPLAN!J202-CEPLAN!K202+CESMO!J202-CESMO!K202</f>
        <v>0</v>
      </c>
      <c r="J202" s="27">
        <f t="shared" si="7"/>
        <v>50</v>
      </c>
      <c r="K202" s="17">
        <v>50</v>
      </c>
      <c r="L202" s="17">
        <f t="shared" si="3"/>
        <v>2500</v>
      </c>
      <c r="M202" s="61">
        <f t="shared" si="4"/>
        <v>0</v>
      </c>
    </row>
    <row r="203" spans="1:13" ht="39.950000000000003" customHeight="1" x14ac:dyDescent="0.25">
      <c r="A203" s="69"/>
      <c r="B203" s="66"/>
      <c r="C203" s="37">
        <v>200</v>
      </c>
      <c r="D203" s="63"/>
      <c r="E203" s="42" t="s">
        <v>43</v>
      </c>
      <c r="F203" s="43" t="s">
        <v>44</v>
      </c>
      <c r="G203" s="43" t="s">
        <v>138</v>
      </c>
      <c r="H203" s="16">
        <f>REITORIA!J203+CEAD!J203+CEART!J203+CEFID!J203+ESAG!J203+FAED!J203+CCT!J203+CAV!J203+CEO!J203+CEAVI!J203+CESFI!J203+CERES!J203+CEPLAN!J203+CESMO!J203</f>
        <v>100</v>
      </c>
      <c r="I203" s="21">
        <f>REITORIA!J203-REITORIA!K203+CEAD!J203-CEAD!K203+CEART!J203-CEART!K203+CEFID!J203-CEFID!K203+ESAG!J203-ESAG!K203+FAED!J203-FAED!K203+CCT!J203-CCT!K203+CAV!J203-CAV!K203+CEO!J203-CEO!K203+CEAVI!J203-CEAVI!K203+CESFI!J203-CESFI!K203+CERES!J203-CERES!K203+CEPLAN!J203-CEPLAN!K203+CESMO!J203-CESMO!K203</f>
        <v>0</v>
      </c>
      <c r="J203" s="27">
        <f t="shared" si="7"/>
        <v>100</v>
      </c>
      <c r="K203" s="17">
        <v>25</v>
      </c>
      <c r="L203" s="17">
        <f t="shared" si="3"/>
        <v>2500</v>
      </c>
      <c r="M203" s="61">
        <f t="shared" si="4"/>
        <v>0</v>
      </c>
    </row>
    <row r="204" spans="1:13" ht="39.950000000000003" customHeight="1" x14ac:dyDescent="0.25">
      <c r="A204" s="69"/>
      <c r="B204" s="66"/>
      <c r="C204" s="37">
        <v>201</v>
      </c>
      <c r="D204" s="63"/>
      <c r="E204" s="42" t="s">
        <v>45</v>
      </c>
      <c r="F204" s="43" t="s">
        <v>38</v>
      </c>
      <c r="G204" s="43" t="s">
        <v>107</v>
      </c>
      <c r="H204" s="16">
        <f>REITORIA!J204+CEAD!J204+CEART!J204+CEFID!J204+ESAG!J204+FAED!J204+CCT!J204+CAV!J204+CEO!J204+CEAVI!J204+CESFI!J204+CERES!J204+CEPLAN!J204+CESMO!J204</f>
        <v>200</v>
      </c>
      <c r="I204" s="21">
        <f>REITORIA!J204-REITORIA!K204+CEAD!J204-CEAD!K204+CEART!J204-CEART!K204+CEFID!J204-CEFID!K204+ESAG!J204-ESAG!K204+FAED!J204-FAED!K204+CCT!J204-CCT!K204+CAV!J204-CAV!K204+CEO!J204-CEO!K204+CEAVI!J204-CEAVI!K204+CESFI!J204-CESFI!K204+CERES!J204-CERES!K204+CEPLAN!J204-CEPLAN!K204+CESMO!J204-CESMO!K204</f>
        <v>0</v>
      </c>
      <c r="J204" s="27">
        <f t="shared" si="7"/>
        <v>200</v>
      </c>
      <c r="K204" s="17">
        <v>34.21</v>
      </c>
      <c r="L204" s="17">
        <f t="shared" si="3"/>
        <v>6842</v>
      </c>
      <c r="M204" s="61">
        <f t="shared" si="4"/>
        <v>0</v>
      </c>
    </row>
    <row r="205" spans="1:13" ht="39.950000000000003" customHeight="1" x14ac:dyDescent="0.25">
      <c r="A205" s="69"/>
      <c r="B205" s="66"/>
      <c r="C205" s="37">
        <v>202</v>
      </c>
      <c r="D205" s="63"/>
      <c r="E205" s="42" t="s">
        <v>47</v>
      </c>
      <c r="F205" s="43" t="s">
        <v>38</v>
      </c>
      <c r="G205" s="43" t="s">
        <v>108</v>
      </c>
      <c r="H205" s="16">
        <f>REITORIA!J205+CEAD!J205+CEART!J205+CEFID!J205+ESAG!J205+FAED!J205+CCT!J205+CAV!J205+CEO!J205+CEAVI!J205+CESFI!J205+CERES!J205+CEPLAN!J205+CESMO!J205</f>
        <v>200</v>
      </c>
      <c r="I205" s="21">
        <f>REITORIA!J205-REITORIA!K205+CEAD!J205-CEAD!K205+CEART!J205-CEART!K205+CEFID!J205-CEFID!K205+ESAG!J205-ESAG!K205+FAED!J205-FAED!K205+CCT!J205-CCT!K205+CAV!J205-CAV!K205+CEO!J205-CEO!K205+CEAVI!J205-CEAVI!K205+CESFI!J205-CESFI!K205+CERES!J205-CERES!K205+CEPLAN!J205-CEPLAN!K205+CESMO!J205-CESMO!K205</f>
        <v>0</v>
      </c>
      <c r="J205" s="27">
        <f t="shared" si="7"/>
        <v>200</v>
      </c>
      <c r="K205" s="17">
        <v>27</v>
      </c>
      <c r="L205" s="17">
        <f t="shared" si="3"/>
        <v>5400</v>
      </c>
      <c r="M205" s="61">
        <f t="shared" si="4"/>
        <v>0</v>
      </c>
    </row>
    <row r="206" spans="1:13" ht="39.950000000000003" customHeight="1" x14ac:dyDescent="0.25">
      <c r="A206" s="69"/>
      <c r="B206" s="66"/>
      <c r="C206" s="37">
        <v>203</v>
      </c>
      <c r="D206" s="63"/>
      <c r="E206" s="42" t="s">
        <v>49</v>
      </c>
      <c r="F206" s="43" t="s">
        <v>38</v>
      </c>
      <c r="G206" s="43" t="s">
        <v>109</v>
      </c>
      <c r="H206" s="16">
        <f>REITORIA!J206+CEAD!J206+CEART!J206+CEFID!J206+ESAG!J206+FAED!J206+CCT!J206+CAV!J206+CEO!J206+CEAVI!J206+CESFI!J206+CERES!J206+CEPLAN!J206+CESMO!J206</f>
        <v>200</v>
      </c>
      <c r="I206" s="21">
        <f>REITORIA!J206-REITORIA!K206+CEAD!J206-CEAD!K206+CEART!J206-CEART!K206+CEFID!J206-CEFID!K206+ESAG!J206-ESAG!K206+FAED!J206-FAED!K206+CCT!J206-CCT!K206+CAV!J206-CAV!K206+CEO!J206-CEO!K206+CEAVI!J206-CEAVI!K206+CESFI!J206-CESFI!K206+CERES!J206-CERES!K206+CEPLAN!J206-CEPLAN!K206+CESMO!J206-CESMO!K206</f>
        <v>0</v>
      </c>
      <c r="J206" s="27">
        <f t="shared" si="7"/>
        <v>200</v>
      </c>
      <c r="K206" s="17">
        <v>18</v>
      </c>
      <c r="L206" s="17">
        <f t="shared" si="3"/>
        <v>3600</v>
      </c>
      <c r="M206" s="61">
        <f t="shared" si="4"/>
        <v>0</v>
      </c>
    </row>
    <row r="207" spans="1:13" ht="39.950000000000003" customHeight="1" x14ac:dyDescent="0.25">
      <c r="A207" s="69"/>
      <c r="B207" s="66"/>
      <c r="C207" s="37">
        <v>204</v>
      </c>
      <c r="D207" s="63"/>
      <c r="E207" s="42" t="s">
        <v>51</v>
      </c>
      <c r="F207" s="43" t="s">
        <v>38</v>
      </c>
      <c r="G207" s="43" t="s">
        <v>110</v>
      </c>
      <c r="H207" s="16">
        <f>REITORIA!J207+CEAD!J207+CEART!J207+CEFID!J207+ESAG!J207+FAED!J207+CCT!J207+CAV!J207+CEO!J207+CEAVI!J207+CESFI!J207+CERES!J207+CEPLAN!J207+CESMO!J207</f>
        <v>50</v>
      </c>
      <c r="I207" s="21">
        <f>REITORIA!J207-REITORIA!K207+CEAD!J207-CEAD!K207+CEART!J207-CEART!K207+CEFID!J207-CEFID!K207+ESAG!J207-ESAG!K207+FAED!J207-FAED!K207+CCT!J207-CCT!K207+CAV!J207-CAV!K207+CEO!J207-CEO!K207+CEAVI!J207-CEAVI!K207+CESFI!J207-CESFI!K207+CERES!J207-CERES!K207+CEPLAN!J207-CEPLAN!K207+CESMO!J207-CESMO!K207</f>
        <v>0</v>
      </c>
      <c r="J207" s="27">
        <f t="shared" si="7"/>
        <v>50</v>
      </c>
      <c r="K207" s="17">
        <v>240.3</v>
      </c>
      <c r="L207" s="17">
        <f t="shared" si="3"/>
        <v>12015</v>
      </c>
      <c r="M207" s="61">
        <f t="shared" si="4"/>
        <v>0</v>
      </c>
    </row>
    <row r="208" spans="1:13" ht="39.950000000000003" customHeight="1" x14ac:dyDescent="0.25">
      <c r="A208" s="69"/>
      <c r="B208" s="66"/>
      <c r="C208" s="37">
        <v>205</v>
      </c>
      <c r="D208" s="63"/>
      <c r="E208" s="42" t="s">
        <v>53</v>
      </c>
      <c r="F208" s="43" t="s">
        <v>38</v>
      </c>
      <c r="G208" s="43" t="s">
        <v>111</v>
      </c>
      <c r="H208" s="16">
        <f>REITORIA!J208+CEAD!J208+CEART!J208+CEFID!J208+ESAG!J208+FAED!J208+CCT!J208+CAV!J208+CEO!J208+CEAVI!J208+CESFI!J208+CERES!J208+CEPLAN!J208+CESMO!J208</f>
        <v>50</v>
      </c>
      <c r="I208" s="21">
        <f>REITORIA!J208-REITORIA!K208+CEAD!J208-CEAD!K208+CEART!J208-CEART!K208+CEFID!J208-CEFID!K208+ESAG!J208-ESAG!K208+FAED!J208-FAED!K208+CCT!J208-CCT!K208+CAV!J208-CAV!K208+CEO!J208-CEO!K208+CEAVI!J208-CEAVI!K208+CESFI!J208-CESFI!K208+CERES!J208-CERES!K208+CEPLAN!J208-CEPLAN!K208+CESMO!J208-CESMO!K208</f>
        <v>0</v>
      </c>
      <c r="J208" s="27">
        <f t="shared" si="7"/>
        <v>50</v>
      </c>
      <c r="K208" s="17">
        <v>262.35000000000002</v>
      </c>
      <c r="L208" s="17">
        <f t="shared" si="3"/>
        <v>13117.500000000002</v>
      </c>
      <c r="M208" s="61">
        <f t="shared" si="4"/>
        <v>0</v>
      </c>
    </row>
    <row r="209" spans="1:13" ht="39.950000000000003" customHeight="1" x14ac:dyDescent="0.25">
      <c r="A209" s="69"/>
      <c r="B209" s="66"/>
      <c r="C209" s="37">
        <v>206</v>
      </c>
      <c r="D209" s="63"/>
      <c r="E209" s="42" t="s">
        <v>55</v>
      </c>
      <c r="F209" s="43" t="s">
        <v>38</v>
      </c>
      <c r="G209" s="43" t="s">
        <v>112</v>
      </c>
      <c r="H209" s="16">
        <f>REITORIA!J209+CEAD!J209+CEART!J209+CEFID!J209+ESAG!J209+FAED!J209+CCT!J209+CAV!J209+CEO!J209+CEAVI!J209+CESFI!J209+CERES!J209+CEPLAN!J209+CESMO!J209</f>
        <v>100</v>
      </c>
      <c r="I209" s="21">
        <f>REITORIA!J209-REITORIA!K209+CEAD!J209-CEAD!K209+CEART!J209-CEART!K209+CEFID!J209-CEFID!K209+ESAG!J209-ESAG!K209+FAED!J209-FAED!K209+CCT!J209-CCT!K209+CAV!J209-CAV!K209+CEO!J209-CEO!K209+CEAVI!J209-CEAVI!K209+CESFI!J209-CESFI!K209+CERES!J209-CERES!K209+CEPLAN!J209-CEPLAN!K209+CESMO!J209-CESMO!K209</f>
        <v>0</v>
      </c>
      <c r="J209" s="27">
        <f t="shared" si="7"/>
        <v>100</v>
      </c>
      <c r="K209" s="17">
        <v>78.8</v>
      </c>
      <c r="L209" s="17">
        <f t="shared" si="3"/>
        <v>7880</v>
      </c>
      <c r="M209" s="61">
        <f t="shared" si="4"/>
        <v>0</v>
      </c>
    </row>
    <row r="210" spans="1:13" ht="39.950000000000003" customHeight="1" x14ac:dyDescent="0.25">
      <c r="A210" s="69"/>
      <c r="B210" s="66"/>
      <c r="C210" s="37">
        <v>207</v>
      </c>
      <c r="D210" s="63"/>
      <c r="E210" s="42" t="s">
        <v>57</v>
      </c>
      <c r="F210" s="43" t="s">
        <v>38</v>
      </c>
      <c r="G210" s="43" t="s">
        <v>113</v>
      </c>
      <c r="H210" s="16">
        <f>REITORIA!J210+CEAD!J210+CEART!J210+CEFID!J210+ESAG!J210+FAED!J210+CCT!J210+CAV!J210+CEO!J210+CEAVI!J210+CESFI!J210+CERES!J210+CEPLAN!J210+CESMO!J210</f>
        <v>100</v>
      </c>
      <c r="I210" s="21">
        <f>REITORIA!J210-REITORIA!K210+CEAD!J210-CEAD!K210+CEART!J210-CEART!K210+CEFID!J210-CEFID!K210+ESAG!J210-ESAG!K210+FAED!J210-FAED!K210+CCT!J210-CCT!K210+CAV!J210-CAV!K210+CEO!J210-CEO!K210+CEAVI!J210-CEAVI!K210+CESFI!J210-CESFI!K210+CERES!J210-CERES!K210+CEPLAN!J210-CEPLAN!K210+CESMO!J210-CESMO!K210</f>
        <v>0</v>
      </c>
      <c r="J210" s="27">
        <f t="shared" si="7"/>
        <v>100</v>
      </c>
      <c r="K210" s="17">
        <v>33.17</v>
      </c>
      <c r="L210" s="17">
        <f t="shared" si="3"/>
        <v>3317</v>
      </c>
      <c r="M210" s="61">
        <f t="shared" si="4"/>
        <v>0</v>
      </c>
    </row>
    <row r="211" spans="1:13" ht="39.950000000000003" customHeight="1" x14ac:dyDescent="0.25">
      <c r="A211" s="69"/>
      <c r="B211" s="66"/>
      <c r="C211" s="37">
        <v>208</v>
      </c>
      <c r="D211" s="63"/>
      <c r="E211" s="42" t="s">
        <v>59</v>
      </c>
      <c r="F211" s="43" t="s">
        <v>38</v>
      </c>
      <c r="G211" s="43" t="s">
        <v>114</v>
      </c>
      <c r="H211" s="16">
        <f>REITORIA!J211+CEAD!J211+CEART!J211+CEFID!J211+ESAG!J211+FAED!J211+CCT!J211+CAV!J211+CEO!J211+CEAVI!J211+CESFI!J211+CERES!J211+CEPLAN!J211+CESMO!J211</f>
        <v>100</v>
      </c>
      <c r="I211" s="21">
        <f>REITORIA!J211-REITORIA!K211+CEAD!J211-CEAD!K211+CEART!J211-CEART!K211+CEFID!J211-CEFID!K211+ESAG!J211-ESAG!K211+FAED!J211-FAED!K211+CCT!J211-CCT!K211+CAV!J211-CAV!K211+CEO!J211-CEO!K211+CEAVI!J211-CEAVI!K211+CESFI!J211-CESFI!K211+CERES!J211-CERES!K211+CEPLAN!J211-CEPLAN!K211+CESMO!J211-CESMO!K211</f>
        <v>0</v>
      </c>
      <c r="J211" s="27">
        <f t="shared" si="7"/>
        <v>100</v>
      </c>
      <c r="K211" s="17">
        <v>74.31</v>
      </c>
      <c r="L211" s="17">
        <f t="shared" si="3"/>
        <v>7431</v>
      </c>
      <c r="M211" s="61">
        <f t="shared" si="4"/>
        <v>0</v>
      </c>
    </row>
    <row r="212" spans="1:13" ht="39.950000000000003" customHeight="1" x14ac:dyDescent="0.25">
      <c r="A212" s="69"/>
      <c r="B212" s="66"/>
      <c r="C212" s="37">
        <v>209</v>
      </c>
      <c r="D212" s="63"/>
      <c r="E212" s="42" t="s">
        <v>61</v>
      </c>
      <c r="F212" s="43" t="s">
        <v>38</v>
      </c>
      <c r="G212" s="43" t="s">
        <v>115</v>
      </c>
      <c r="H212" s="16">
        <f>REITORIA!J212+CEAD!J212+CEART!J212+CEFID!J212+ESAG!J212+FAED!J212+CCT!J212+CAV!J212+CEO!J212+CEAVI!J212+CESFI!J212+CERES!J212+CEPLAN!J212+CESMO!J212</f>
        <v>80</v>
      </c>
      <c r="I212" s="21">
        <f>REITORIA!J212-REITORIA!K212+CEAD!J212-CEAD!K212+CEART!J212-CEART!K212+CEFID!J212-CEFID!K212+ESAG!J212-ESAG!K212+FAED!J212-FAED!K212+CCT!J212-CCT!K212+CAV!J212-CAV!K212+CEO!J212-CEO!K212+CEAVI!J212-CEAVI!K212+CESFI!J212-CESFI!K212+CERES!J212-CERES!K212+CEPLAN!J212-CEPLAN!K212+CESMO!J212-CESMO!K212</f>
        <v>0</v>
      </c>
      <c r="J212" s="27">
        <f t="shared" si="7"/>
        <v>80</v>
      </c>
      <c r="K212" s="17">
        <v>124.47</v>
      </c>
      <c r="L212" s="17">
        <f t="shared" si="3"/>
        <v>9957.6</v>
      </c>
      <c r="M212" s="61">
        <f t="shared" si="4"/>
        <v>0</v>
      </c>
    </row>
    <row r="213" spans="1:13" ht="39.950000000000003" customHeight="1" x14ac:dyDescent="0.25">
      <c r="A213" s="69"/>
      <c r="B213" s="66"/>
      <c r="C213" s="37">
        <v>210</v>
      </c>
      <c r="D213" s="63"/>
      <c r="E213" s="42" t="s">
        <v>63</v>
      </c>
      <c r="F213" s="43" t="s">
        <v>126</v>
      </c>
      <c r="G213" s="43" t="s">
        <v>116</v>
      </c>
      <c r="H213" s="16">
        <f>REITORIA!J213+CEAD!J213+CEART!J213+CEFID!J213+ESAG!J213+FAED!J213+CCT!J213+CAV!J213+CEO!J213+CEAVI!J213+CESFI!J213+CERES!J213+CEPLAN!J213+CESMO!J213</f>
        <v>2</v>
      </c>
      <c r="I213" s="21">
        <f>REITORIA!J213-REITORIA!K213+CEAD!J213-CEAD!K213+CEART!J213-CEART!K213+CEFID!J213-CEFID!K213+ESAG!J213-ESAG!K213+FAED!J213-FAED!K213+CCT!J213-CCT!K213+CAV!J213-CAV!K213+CEO!J213-CEO!K213+CEAVI!J213-CEAVI!K213+CESFI!J213-CESFI!K213+CERES!J213-CERES!K213+CEPLAN!J213-CEPLAN!K213+CESMO!J213-CESMO!K213</f>
        <v>0</v>
      </c>
      <c r="J213" s="27">
        <f t="shared" si="7"/>
        <v>2</v>
      </c>
      <c r="K213" s="17">
        <v>1329.2</v>
      </c>
      <c r="L213" s="17">
        <f t="shared" si="3"/>
        <v>2658.4</v>
      </c>
      <c r="M213" s="61">
        <f t="shared" si="4"/>
        <v>0</v>
      </c>
    </row>
    <row r="214" spans="1:13" ht="39.950000000000003" customHeight="1" x14ac:dyDescent="0.25">
      <c r="A214" s="69"/>
      <c r="B214" s="66"/>
      <c r="C214" s="37">
        <v>211</v>
      </c>
      <c r="D214" s="63"/>
      <c r="E214" s="42" t="s">
        <v>65</v>
      </c>
      <c r="F214" s="43" t="s">
        <v>126</v>
      </c>
      <c r="G214" s="43" t="s">
        <v>116</v>
      </c>
      <c r="H214" s="16">
        <f>REITORIA!J214+CEAD!J214+CEART!J214+CEFID!J214+ESAG!J214+FAED!J214+CCT!J214+CAV!J214+CEO!J214+CEAVI!J214+CESFI!J214+CERES!J214+CEPLAN!J214+CESMO!J214</f>
        <v>4</v>
      </c>
      <c r="I214" s="21">
        <f>REITORIA!J214-REITORIA!K214+CEAD!J214-CEAD!K214+CEART!J214-CEART!K214+CEFID!J214-CEFID!K214+ESAG!J214-ESAG!K214+FAED!J214-FAED!K214+CCT!J214-CCT!K214+CAV!J214-CAV!K214+CEO!J214-CEO!K214+CEAVI!J214-CEAVI!K214+CESFI!J214-CESFI!K214+CERES!J214-CERES!K214+CEPLAN!J214-CEPLAN!K214+CESMO!J214-CESMO!K214</f>
        <v>0</v>
      </c>
      <c r="J214" s="27">
        <f t="shared" si="7"/>
        <v>4</v>
      </c>
      <c r="K214" s="17">
        <v>699.21</v>
      </c>
      <c r="L214" s="17">
        <f t="shared" si="3"/>
        <v>2796.84</v>
      </c>
      <c r="M214" s="61">
        <f t="shared" si="4"/>
        <v>0</v>
      </c>
    </row>
    <row r="215" spans="1:13" ht="39.950000000000003" customHeight="1" x14ac:dyDescent="0.25">
      <c r="A215" s="69"/>
      <c r="B215" s="66"/>
      <c r="C215" s="37">
        <v>212</v>
      </c>
      <c r="D215" s="63"/>
      <c r="E215" s="42" t="s">
        <v>66</v>
      </c>
      <c r="F215" s="43" t="s">
        <v>126</v>
      </c>
      <c r="G215" s="43" t="s">
        <v>117</v>
      </c>
      <c r="H215" s="16">
        <f>REITORIA!J215+CEAD!J215+CEART!J215+CEFID!J215+ESAG!J215+FAED!J215+CCT!J215+CAV!J215+CEO!J215+CEAVI!J215+CESFI!J215+CERES!J215+CEPLAN!J215+CESMO!J215</f>
        <v>4</v>
      </c>
      <c r="I215" s="21">
        <f>REITORIA!J215-REITORIA!K215+CEAD!J215-CEAD!K215+CEART!J215-CEART!K215+CEFID!J215-CEFID!K215+ESAG!J215-ESAG!K215+FAED!J215-FAED!K215+CCT!J215-CCT!K215+CAV!J215-CAV!K215+CEO!J215-CEO!K215+CEAVI!J215-CEAVI!K215+CESFI!J215-CESFI!K215+CERES!J215-CERES!K215+CEPLAN!J215-CEPLAN!K215+CESMO!J215-CESMO!K215</f>
        <v>0</v>
      </c>
      <c r="J215" s="27">
        <f t="shared" si="7"/>
        <v>4</v>
      </c>
      <c r="K215" s="17">
        <v>160</v>
      </c>
      <c r="L215" s="17">
        <f t="shared" si="3"/>
        <v>640</v>
      </c>
      <c r="M215" s="61">
        <f t="shared" si="4"/>
        <v>0</v>
      </c>
    </row>
    <row r="216" spans="1:13" ht="39.950000000000003" customHeight="1" x14ac:dyDescent="0.25">
      <c r="A216" s="69"/>
      <c r="B216" s="66"/>
      <c r="C216" s="37">
        <v>213</v>
      </c>
      <c r="D216" s="63"/>
      <c r="E216" s="42" t="s">
        <v>70</v>
      </c>
      <c r="F216" s="43" t="s">
        <v>126</v>
      </c>
      <c r="G216" s="43" t="s">
        <v>138</v>
      </c>
      <c r="H216" s="16">
        <f>REITORIA!J216+CEAD!J216+CEART!J216+CEFID!J216+ESAG!J216+FAED!J216+CCT!J216+CAV!J216+CEO!J216+CEAVI!J216+CESFI!J216+CERES!J216+CEPLAN!J216+CESMO!J216</f>
        <v>10</v>
      </c>
      <c r="I216" s="21">
        <f>REITORIA!J216-REITORIA!K216+CEAD!J216-CEAD!K216+CEART!J216-CEART!K216+CEFID!J216-CEFID!K216+ESAG!J216-ESAG!K216+FAED!J216-FAED!K216+CCT!J216-CCT!K216+CAV!J216-CAV!K216+CEO!J216-CEO!K216+CEAVI!J216-CEAVI!K216+CESFI!J216-CESFI!K216+CERES!J216-CERES!K216+CEPLAN!J216-CEPLAN!K216+CESMO!J216-CESMO!K216</f>
        <v>0</v>
      </c>
      <c r="J216" s="27">
        <f t="shared" si="7"/>
        <v>10</v>
      </c>
      <c r="K216" s="17">
        <v>242</v>
      </c>
      <c r="L216" s="17">
        <f t="shared" si="3"/>
        <v>2420</v>
      </c>
      <c r="M216" s="61">
        <f t="shared" si="4"/>
        <v>0</v>
      </c>
    </row>
    <row r="217" spans="1:13" ht="39.950000000000003" customHeight="1" x14ac:dyDescent="0.25">
      <c r="A217" s="69"/>
      <c r="B217" s="66"/>
      <c r="C217" s="37">
        <v>214</v>
      </c>
      <c r="D217" s="63"/>
      <c r="E217" s="42" t="s">
        <v>71</v>
      </c>
      <c r="F217" s="43" t="s">
        <v>126</v>
      </c>
      <c r="G217" s="43" t="s">
        <v>72</v>
      </c>
      <c r="H217" s="16">
        <f>REITORIA!J217+CEAD!J217+CEART!J217+CEFID!J217+ESAG!J217+FAED!J217+CCT!J217+CAV!J217+CEO!J217+CEAVI!J217+CESFI!J217+CERES!J217+CEPLAN!J217+CESMO!J217</f>
        <v>4</v>
      </c>
      <c r="I217" s="21">
        <f>REITORIA!J217-REITORIA!K217+CEAD!J217-CEAD!K217+CEART!J217-CEART!K217+CEFID!J217-CEFID!K217+ESAG!J217-ESAG!K217+FAED!J217-FAED!K217+CCT!J217-CCT!K217+CAV!J217-CAV!K217+CEO!J217-CEO!K217+CEAVI!J217-CEAVI!K217+CESFI!J217-CESFI!K217+CERES!J217-CERES!K217+CEPLAN!J217-CEPLAN!K217+CESMO!J217-CESMO!K217</f>
        <v>0</v>
      </c>
      <c r="J217" s="27">
        <f t="shared" si="7"/>
        <v>4</v>
      </c>
      <c r="K217" s="17">
        <v>164.74</v>
      </c>
      <c r="L217" s="17">
        <f t="shared" si="3"/>
        <v>658.96</v>
      </c>
      <c r="M217" s="61">
        <f t="shared" si="4"/>
        <v>0</v>
      </c>
    </row>
    <row r="218" spans="1:13" ht="39.950000000000003" customHeight="1" x14ac:dyDescent="0.25">
      <c r="A218" s="69"/>
      <c r="B218" s="66"/>
      <c r="C218" s="37">
        <v>215</v>
      </c>
      <c r="D218" s="63"/>
      <c r="E218" s="42" t="s">
        <v>73</v>
      </c>
      <c r="F218" s="43" t="s">
        <v>126</v>
      </c>
      <c r="G218" s="43" t="s">
        <v>102</v>
      </c>
      <c r="H218" s="16">
        <f>REITORIA!J218+CEAD!J218+CEART!J218+CEFID!J218+ESAG!J218+FAED!J218+CCT!J218+CAV!J218+CEO!J218+CEAVI!J218+CESFI!J218+CERES!J218+CEPLAN!J218+CESMO!J218</f>
        <v>4</v>
      </c>
      <c r="I218" s="21">
        <f>REITORIA!J218-REITORIA!K218+CEAD!J218-CEAD!K218+CEART!J218-CEART!K218+CEFID!J218-CEFID!K218+ESAG!J218-ESAG!K218+FAED!J218-FAED!K218+CCT!J218-CCT!K218+CAV!J218-CAV!K218+CEO!J218-CEO!K218+CEAVI!J218-CEAVI!K218+CESFI!J218-CESFI!K218+CERES!J218-CERES!K218+CEPLAN!J218-CEPLAN!K218+CESMO!J218-CESMO!K218</f>
        <v>0</v>
      </c>
      <c r="J218" s="27">
        <f t="shared" si="7"/>
        <v>4</v>
      </c>
      <c r="K218" s="17">
        <v>960</v>
      </c>
      <c r="L218" s="17">
        <f t="shared" si="3"/>
        <v>3840</v>
      </c>
      <c r="M218" s="61">
        <f t="shared" si="4"/>
        <v>0</v>
      </c>
    </row>
    <row r="219" spans="1:13" ht="39.950000000000003" customHeight="1" x14ac:dyDescent="0.25">
      <c r="A219" s="69"/>
      <c r="B219" s="66"/>
      <c r="C219" s="37">
        <v>216</v>
      </c>
      <c r="D219" s="63"/>
      <c r="E219" s="42" t="s">
        <v>75</v>
      </c>
      <c r="F219" s="43" t="s">
        <v>126</v>
      </c>
      <c r="G219" s="43" t="s">
        <v>103</v>
      </c>
      <c r="H219" s="16">
        <f>REITORIA!J219+CEAD!J219+CEART!J219+CEFID!J219+ESAG!J219+FAED!J219+CCT!J219+CAV!J219+CEO!J219+CEAVI!J219+CESFI!J219+CERES!J219+CEPLAN!J219+CESMO!J219</f>
        <v>10</v>
      </c>
      <c r="I219" s="21">
        <f>REITORIA!J219-REITORIA!K219+CEAD!J219-CEAD!K219+CEART!J219-CEART!K219+CEFID!J219-CEFID!K219+ESAG!J219-ESAG!K219+FAED!J219-FAED!K219+CCT!J219-CCT!K219+CAV!J219-CAV!K219+CEO!J219-CEO!K219+CEAVI!J219-CEAVI!K219+CESFI!J219-CESFI!K219+CERES!J219-CERES!K219+CEPLAN!J219-CEPLAN!K219+CESMO!J219-CESMO!K219</f>
        <v>0</v>
      </c>
      <c r="J219" s="27">
        <f t="shared" si="7"/>
        <v>10</v>
      </c>
      <c r="K219" s="17">
        <v>1340</v>
      </c>
      <c r="L219" s="17">
        <f t="shared" si="3"/>
        <v>13400</v>
      </c>
      <c r="M219" s="61">
        <f t="shared" si="4"/>
        <v>0</v>
      </c>
    </row>
    <row r="220" spans="1:13" ht="39.950000000000003" customHeight="1" x14ac:dyDescent="0.25">
      <c r="A220" s="69"/>
      <c r="B220" s="66"/>
      <c r="C220" s="37">
        <v>217</v>
      </c>
      <c r="D220" s="63"/>
      <c r="E220" s="42" t="s">
        <v>77</v>
      </c>
      <c r="F220" s="43" t="s">
        <v>126</v>
      </c>
      <c r="G220" s="43" t="s">
        <v>138</v>
      </c>
      <c r="H220" s="16">
        <f>REITORIA!J220+CEAD!J220+CEART!J220+CEFID!J220+ESAG!J220+FAED!J220+CCT!J220+CAV!J220+CEO!J220+CEAVI!J220+CESFI!J220+CERES!J220+CEPLAN!J220+CESMO!J220</f>
        <v>4</v>
      </c>
      <c r="I220" s="21">
        <f>REITORIA!J220-REITORIA!K220+CEAD!J220-CEAD!K220+CEART!J220-CEART!K220+CEFID!J220-CEFID!K220+ESAG!J220-ESAG!K220+FAED!J220-FAED!K220+CCT!J220-CCT!K220+CAV!J220-CAV!K220+CEO!J220-CEO!K220+CEAVI!J220-CEAVI!K220+CESFI!J220-CESFI!K220+CERES!J220-CERES!K220+CEPLAN!J220-CEPLAN!K220+CESMO!J220-CESMO!K220</f>
        <v>0</v>
      </c>
      <c r="J220" s="27">
        <f t="shared" si="7"/>
        <v>4</v>
      </c>
      <c r="K220" s="17">
        <v>610</v>
      </c>
      <c r="L220" s="17">
        <f t="shared" si="3"/>
        <v>2440</v>
      </c>
      <c r="M220" s="61">
        <f t="shared" si="4"/>
        <v>0</v>
      </c>
    </row>
    <row r="221" spans="1:13" ht="39.950000000000003" customHeight="1" x14ac:dyDescent="0.25">
      <c r="A221" s="69"/>
      <c r="B221" s="66"/>
      <c r="C221" s="37">
        <v>218</v>
      </c>
      <c r="D221" s="63"/>
      <c r="E221" s="42" t="s">
        <v>78</v>
      </c>
      <c r="F221" s="43" t="s">
        <v>126</v>
      </c>
      <c r="G221" s="43" t="s">
        <v>138</v>
      </c>
      <c r="H221" s="16">
        <f>REITORIA!J221+CEAD!J221+CEART!J221+CEFID!J221+ESAG!J221+FAED!J221+CCT!J221+CAV!J221+CEO!J221+CEAVI!J221+CESFI!J221+CERES!J221+CEPLAN!J221+CESMO!J221</f>
        <v>5</v>
      </c>
      <c r="I221" s="21">
        <f>REITORIA!J221-REITORIA!K221+CEAD!J221-CEAD!K221+CEART!J221-CEART!K221+CEFID!J221-CEFID!K221+ESAG!J221-ESAG!K221+FAED!J221-FAED!K221+CCT!J221-CCT!K221+CAV!J221-CAV!K221+CEO!J221-CEO!K221+CEAVI!J221-CEAVI!K221+CESFI!J221-CESFI!K221+CERES!J221-CERES!K221+CEPLAN!J221-CEPLAN!K221+CESMO!J221-CESMO!K221</f>
        <v>0</v>
      </c>
      <c r="J221" s="27">
        <f t="shared" si="7"/>
        <v>5</v>
      </c>
      <c r="K221" s="17">
        <v>1150</v>
      </c>
      <c r="L221" s="17">
        <f t="shared" si="3"/>
        <v>5750</v>
      </c>
      <c r="M221" s="61">
        <f t="shared" si="4"/>
        <v>0</v>
      </c>
    </row>
    <row r="222" spans="1:13" ht="39.950000000000003" customHeight="1" x14ac:dyDescent="0.25">
      <c r="A222" s="69"/>
      <c r="B222" s="66"/>
      <c r="C222" s="37">
        <v>219</v>
      </c>
      <c r="D222" s="63"/>
      <c r="E222" s="42" t="s">
        <v>79</v>
      </c>
      <c r="F222" s="43" t="s">
        <v>126</v>
      </c>
      <c r="G222" s="43" t="s">
        <v>138</v>
      </c>
      <c r="H222" s="16">
        <f>REITORIA!J222+CEAD!J222+CEART!J222+CEFID!J222+ESAG!J222+FAED!J222+CCT!J222+CAV!J222+CEO!J222+CEAVI!J222+CESFI!J222+CERES!J222+CEPLAN!J222+CESMO!J222</f>
        <v>12</v>
      </c>
      <c r="I222" s="21">
        <f>REITORIA!J222-REITORIA!K222+CEAD!J222-CEAD!K222+CEART!J222-CEART!K222+CEFID!J222-CEFID!K222+ESAG!J222-ESAG!K222+FAED!J222-FAED!K222+CCT!J222-CCT!K222+CAV!J222-CAV!K222+CEO!J222-CEO!K222+CEAVI!J222-CEAVI!K222+CESFI!J222-CESFI!K222+CERES!J222-CERES!K222+CEPLAN!J222-CEPLAN!K222+CESMO!J222-CESMO!K222</f>
        <v>0</v>
      </c>
      <c r="J222" s="27">
        <f t="shared" si="7"/>
        <v>12</v>
      </c>
      <c r="K222" s="17">
        <v>90</v>
      </c>
      <c r="L222" s="17">
        <f t="shared" si="3"/>
        <v>1080</v>
      </c>
      <c r="M222" s="61">
        <f t="shared" si="4"/>
        <v>0</v>
      </c>
    </row>
    <row r="223" spans="1:13" ht="39.950000000000003" customHeight="1" x14ac:dyDescent="0.25">
      <c r="A223" s="69"/>
      <c r="B223" s="66"/>
      <c r="C223" s="37">
        <v>220</v>
      </c>
      <c r="D223" s="63"/>
      <c r="E223" s="42" t="s">
        <v>132</v>
      </c>
      <c r="F223" s="43" t="s">
        <v>126</v>
      </c>
      <c r="G223" s="43" t="s">
        <v>138</v>
      </c>
      <c r="H223" s="16">
        <f>REITORIA!J223+CEAD!J223+CEART!J223+CEFID!J223+ESAG!J223+FAED!J223+CCT!J223+CAV!J223+CEO!J223+CEAVI!J223+CESFI!J223+CERES!J223+CEPLAN!J223+CESMO!J223</f>
        <v>10</v>
      </c>
      <c r="I223" s="21">
        <f>REITORIA!J223-REITORIA!K223+CEAD!J223-CEAD!K223+CEART!J223-CEART!K223+CEFID!J223-CEFID!K223+ESAG!J223-ESAG!K223+FAED!J223-FAED!K223+CCT!J223-CCT!K223+CAV!J223-CAV!K223+CEO!J223-CEO!K223+CEAVI!J223-CEAVI!K223+CESFI!J223-CESFI!K223+CERES!J223-CERES!K223+CEPLAN!J223-CEPLAN!K223+CESMO!J223-CESMO!K223</f>
        <v>0</v>
      </c>
      <c r="J223" s="27">
        <f t="shared" si="7"/>
        <v>10</v>
      </c>
      <c r="K223" s="17">
        <v>70</v>
      </c>
      <c r="L223" s="17">
        <f t="shared" si="3"/>
        <v>700</v>
      </c>
      <c r="M223" s="61">
        <f t="shared" si="4"/>
        <v>0</v>
      </c>
    </row>
    <row r="224" spans="1:13" ht="39.950000000000003" customHeight="1" x14ac:dyDescent="0.25">
      <c r="A224" s="69"/>
      <c r="B224" s="66"/>
      <c r="C224" s="37">
        <v>221</v>
      </c>
      <c r="D224" s="63"/>
      <c r="E224" s="42" t="s">
        <v>133</v>
      </c>
      <c r="F224" s="43" t="s">
        <v>38</v>
      </c>
      <c r="G224" s="43" t="s">
        <v>118</v>
      </c>
      <c r="H224" s="16">
        <f>REITORIA!J224+CEAD!J224+CEART!J224+CEFID!J224+ESAG!J224+FAED!J224+CCT!J224+CAV!J224+CEO!J224+CEAVI!J224+CESFI!J224+CERES!J224+CEPLAN!J224+CESMO!J224</f>
        <v>600</v>
      </c>
      <c r="I224" s="21">
        <f>REITORIA!J224-REITORIA!K224+CEAD!J224-CEAD!K224+CEART!J224-CEART!K224+CEFID!J224-CEFID!K224+ESAG!J224-ESAG!K224+FAED!J224-FAED!K224+CCT!J224-CCT!K224+CAV!J224-CAV!K224+CEO!J224-CEO!K224+CEAVI!J224-CEAVI!K224+CESFI!J224-CESFI!K224+CERES!J224-CERES!K224+CEPLAN!J224-CEPLAN!K224+CESMO!J224-CESMO!K224</f>
        <v>0</v>
      </c>
      <c r="J224" s="27">
        <f t="shared" si="7"/>
        <v>600</v>
      </c>
      <c r="K224" s="17">
        <v>16.18</v>
      </c>
      <c r="L224" s="17">
        <f t="shared" si="3"/>
        <v>9708</v>
      </c>
      <c r="M224" s="61">
        <f t="shared" si="4"/>
        <v>0</v>
      </c>
    </row>
    <row r="225" spans="1:13" ht="39.950000000000003" customHeight="1" x14ac:dyDescent="0.25">
      <c r="A225" s="69"/>
      <c r="B225" s="66"/>
      <c r="C225" s="37">
        <v>222</v>
      </c>
      <c r="D225" s="63"/>
      <c r="E225" s="42" t="s">
        <v>136</v>
      </c>
      <c r="F225" s="43" t="s">
        <v>38</v>
      </c>
      <c r="G225" s="43" t="s">
        <v>119</v>
      </c>
      <c r="H225" s="16">
        <f>REITORIA!J225+CEAD!J225+CEART!J225+CEFID!J225+ESAG!J225+FAED!J225+CCT!J225+CAV!J225+CEO!J225+CEAVI!J225+CESFI!J225+CERES!J225+CEPLAN!J225+CESMO!J225</f>
        <v>400</v>
      </c>
      <c r="I225" s="21">
        <f>REITORIA!J225-REITORIA!K225+CEAD!J225-CEAD!K225+CEART!J225-CEART!K225+CEFID!J225-CEFID!K225+ESAG!J225-ESAG!K225+FAED!J225-FAED!K225+CCT!J225-CCT!K225+CAV!J225-CAV!K225+CEO!J225-CEO!K225+CEAVI!J225-CEAVI!K225+CESFI!J225-CESFI!K225+CERES!J225-CERES!K225+CEPLAN!J225-CEPLAN!K225+CESMO!J225-CESMO!K225</f>
        <v>0</v>
      </c>
      <c r="J225" s="27">
        <f t="shared" si="7"/>
        <v>400</v>
      </c>
      <c r="K225" s="17">
        <v>45</v>
      </c>
      <c r="L225" s="17">
        <f t="shared" si="3"/>
        <v>18000</v>
      </c>
      <c r="M225" s="61">
        <f t="shared" si="4"/>
        <v>0</v>
      </c>
    </row>
    <row r="226" spans="1:13" ht="39.950000000000003" customHeight="1" x14ac:dyDescent="0.25">
      <c r="A226" s="69"/>
      <c r="B226" s="66"/>
      <c r="C226" s="37">
        <v>223</v>
      </c>
      <c r="D226" s="63"/>
      <c r="E226" s="42" t="s">
        <v>137</v>
      </c>
      <c r="F226" s="43" t="s">
        <v>38</v>
      </c>
      <c r="G226" s="43" t="s">
        <v>120</v>
      </c>
      <c r="H226" s="16">
        <f>REITORIA!J226+CEAD!J226+CEART!J226+CEFID!J226+ESAG!J226+FAED!J226+CCT!J226+CAV!J226+CEO!J226+CEAVI!J226+CESFI!J226+CERES!J226+CEPLAN!J226+CESMO!J226</f>
        <v>400</v>
      </c>
      <c r="I226" s="21">
        <f>REITORIA!J226-REITORIA!K226+CEAD!J226-CEAD!K226+CEART!J226-CEART!K226+CEFID!J226-CEFID!K226+ESAG!J226-ESAG!K226+FAED!J226-FAED!K226+CCT!J226-CCT!K226+CAV!J226-CAV!K226+CEO!J226-CEO!K226+CEAVI!J226-CEAVI!K226+CESFI!J226-CESFI!K226+CERES!J226-CERES!K226+CEPLAN!J226-CEPLAN!K226+CESMO!J226-CESMO!K226</f>
        <v>0</v>
      </c>
      <c r="J226" s="27">
        <f t="shared" si="7"/>
        <v>400</v>
      </c>
      <c r="K226" s="17">
        <v>30</v>
      </c>
      <c r="L226" s="17">
        <f t="shared" si="3"/>
        <v>12000</v>
      </c>
      <c r="M226" s="61">
        <f t="shared" si="4"/>
        <v>0</v>
      </c>
    </row>
    <row r="227" spans="1:13" ht="39.950000000000003" customHeight="1" x14ac:dyDescent="0.25">
      <c r="A227" s="69"/>
      <c r="B227" s="66"/>
      <c r="C227" s="37">
        <v>224</v>
      </c>
      <c r="D227" s="63"/>
      <c r="E227" s="42" t="s">
        <v>87</v>
      </c>
      <c r="F227" s="43" t="s">
        <v>126</v>
      </c>
      <c r="G227" s="43" t="s">
        <v>138</v>
      </c>
      <c r="H227" s="16">
        <f>REITORIA!J227+CEAD!J227+CEART!J227+CEFID!J227+ESAG!J227+FAED!J227+CCT!J227+CAV!J227+CEO!J227+CEAVI!J227+CESFI!J227+CERES!J227+CEPLAN!J227+CESMO!J227</f>
        <v>8</v>
      </c>
      <c r="I227" s="21">
        <f>REITORIA!J227-REITORIA!K227+CEAD!J227-CEAD!K227+CEART!J227-CEART!K227+CEFID!J227-CEFID!K227+ESAG!J227-ESAG!K227+FAED!J227-FAED!K227+CCT!J227-CCT!K227+CAV!J227-CAV!K227+CEO!J227-CEO!K227+CEAVI!J227-CEAVI!K227+CESFI!J227-CESFI!K227+CERES!J227-CERES!K227+CEPLAN!J227-CEPLAN!K227+CESMO!J227-CESMO!K227</f>
        <v>0</v>
      </c>
      <c r="J227" s="27">
        <f t="shared" si="7"/>
        <v>8</v>
      </c>
      <c r="K227" s="17">
        <v>400</v>
      </c>
      <c r="L227" s="17">
        <f t="shared" si="3"/>
        <v>3200</v>
      </c>
      <c r="M227" s="61">
        <f t="shared" si="4"/>
        <v>0</v>
      </c>
    </row>
    <row r="228" spans="1:13" ht="39.950000000000003" customHeight="1" x14ac:dyDescent="0.25">
      <c r="A228" s="69"/>
      <c r="B228" s="66"/>
      <c r="C228" s="37">
        <v>225</v>
      </c>
      <c r="D228" s="63"/>
      <c r="E228" s="42" t="s">
        <v>90</v>
      </c>
      <c r="F228" s="43" t="s">
        <v>38</v>
      </c>
      <c r="G228" s="43" t="s">
        <v>138</v>
      </c>
      <c r="H228" s="16">
        <f>REITORIA!J228+CEAD!J228+CEART!J228+CEFID!J228+ESAG!J228+FAED!J228+CCT!J228+CAV!J228+CEO!J228+CEAVI!J228+CESFI!J228+CERES!J228+CEPLAN!J228+CESMO!J228</f>
        <v>100</v>
      </c>
      <c r="I228" s="21">
        <f>REITORIA!J228-REITORIA!K228+CEAD!J228-CEAD!K228+CEART!J228-CEART!K228+CEFID!J228-CEFID!K228+ESAG!J228-ESAG!K228+FAED!J228-FAED!K228+CCT!J228-CCT!K228+CAV!J228-CAV!K228+CEO!J228-CEO!K228+CEAVI!J228-CEAVI!K228+CESFI!J228-CESFI!K228+CERES!J228-CERES!K228+CEPLAN!J228-CEPLAN!K228+CESMO!J228-CESMO!K228</f>
        <v>0</v>
      </c>
      <c r="J228" s="27">
        <f t="shared" si="7"/>
        <v>100</v>
      </c>
      <c r="K228" s="17">
        <v>190</v>
      </c>
      <c r="L228" s="17">
        <f t="shared" si="3"/>
        <v>19000</v>
      </c>
      <c r="M228" s="61">
        <f t="shared" si="4"/>
        <v>0</v>
      </c>
    </row>
    <row r="229" spans="1:13" ht="39.950000000000003" customHeight="1" x14ac:dyDescent="0.25">
      <c r="A229" s="69"/>
      <c r="B229" s="66"/>
      <c r="C229" s="37">
        <v>226</v>
      </c>
      <c r="D229" s="63"/>
      <c r="E229" s="42" t="s">
        <v>91</v>
      </c>
      <c r="F229" s="43" t="s">
        <v>38</v>
      </c>
      <c r="G229" s="43" t="s">
        <v>138</v>
      </c>
      <c r="H229" s="16">
        <f>REITORIA!J229+CEAD!J229+CEART!J229+CEFID!J229+ESAG!J229+FAED!J229+CCT!J229+CAV!J229+CEO!J229+CEAVI!J229+CESFI!J229+CERES!J229+CEPLAN!J229+CESMO!J229</f>
        <v>100</v>
      </c>
      <c r="I229" s="21">
        <f>REITORIA!J229-REITORIA!K229+CEAD!J229-CEAD!K229+CEART!J229-CEART!K229+CEFID!J229-CEFID!K229+ESAG!J229-ESAG!K229+FAED!J229-FAED!K229+CCT!J229-CCT!K229+CAV!J229-CAV!K229+CEO!J229-CEO!K229+CEAVI!J229-CEAVI!K229+CESFI!J229-CESFI!K229+CERES!J229-CERES!K229+CEPLAN!J229-CEPLAN!K229+CESMO!J229-CESMO!K229</f>
        <v>0</v>
      </c>
      <c r="J229" s="27">
        <f t="shared" si="7"/>
        <v>100</v>
      </c>
      <c r="K229" s="17">
        <v>100</v>
      </c>
      <c r="L229" s="17">
        <f t="shared" si="3"/>
        <v>10000</v>
      </c>
      <c r="M229" s="61">
        <f t="shared" si="4"/>
        <v>0</v>
      </c>
    </row>
    <row r="230" spans="1:13" ht="39.950000000000003" customHeight="1" x14ac:dyDescent="0.25">
      <c r="A230" s="69"/>
      <c r="B230" s="66"/>
      <c r="C230" s="37">
        <v>227</v>
      </c>
      <c r="D230" s="63"/>
      <c r="E230" s="42" t="s">
        <v>92</v>
      </c>
      <c r="F230" s="43" t="s">
        <v>38</v>
      </c>
      <c r="G230" s="43" t="s">
        <v>121</v>
      </c>
      <c r="H230" s="16">
        <f>REITORIA!J230+CEAD!J230+CEART!J230+CEFID!J230+ESAG!J230+FAED!J230+CCT!J230+CAV!J230+CEO!J230+CEAVI!J230+CESFI!J230+CERES!J230+CEPLAN!J230+CESMO!J230</f>
        <v>200</v>
      </c>
      <c r="I230" s="21">
        <f>REITORIA!J230-REITORIA!K230+CEAD!J230-CEAD!K230+CEART!J230-CEART!K230+CEFID!J230-CEFID!K230+ESAG!J230-ESAG!K230+FAED!J230-FAED!K230+CCT!J230-CCT!K230+CAV!J230-CAV!K230+CEO!J230-CEO!K230+CEAVI!J230-CEAVI!K230+CESFI!J230-CESFI!K230+CERES!J230-CERES!K230+CEPLAN!J230-CEPLAN!K230+CESMO!J230-CESMO!K230</f>
        <v>0</v>
      </c>
      <c r="J230" s="27">
        <f t="shared" si="7"/>
        <v>200</v>
      </c>
      <c r="K230" s="17">
        <v>20</v>
      </c>
      <c r="L230" s="17">
        <f t="shared" si="3"/>
        <v>4000</v>
      </c>
      <c r="M230" s="61">
        <f t="shared" si="4"/>
        <v>0</v>
      </c>
    </row>
    <row r="231" spans="1:13" ht="39.950000000000003" customHeight="1" x14ac:dyDescent="0.25">
      <c r="A231" s="69"/>
      <c r="B231" s="66"/>
      <c r="C231" s="37">
        <v>228</v>
      </c>
      <c r="D231" s="63"/>
      <c r="E231" s="42" t="s">
        <v>94</v>
      </c>
      <c r="F231" s="43" t="s">
        <v>126</v>
      </c>
      <c r="G231" s="43" t="s">
        <v>138</v>
      </c>
      <c r="H231" s="16">
        <f>REITORIA!J231+CEAD!J231+CEART!J231+CEFID!J231+ESAG!J231+FAED!J231+CCT!J231+CAV!J231+CEO!J231+CEAVI!J231+CESFI!J231+CERES!J231+CEPLAN!J231+CESMO!J231</f>
        <v>20</v>
      </c>
      <c r="I231" s="21">
        <f>REITORIA!J231-REITORIA!K231+CEAD!J231-CEAD!K231+CEART!J231-CEART!K231+CEFID!J231-CEFID!K231+ESAG!J231-ESAG!K231+FAED!J231-FAED!K231+CCT!J231-CCT!K231+CAV!J231-CAV!K231+CEO!J231-CEO!K231+CEAVI!J231-CEAVI!K231+CESFI!J231-CESFI!K231+CERES!J231-CERES!K231+CEPLAN!J231-CEPLAN!K231+CESMO!J231-CESMO!K231</f>
        <v>0</v>
      </c>
      <c r="J231" s="27">
        <f t="shared" si="7"/>
        <v>20</v>
      </c>
      <c r="K231" s="17">
        <v>133</v>
      </c>
      <c r="L231" s="17">
        <f t="shared" si="3"/>
        <v>2660</v>
      </c>
      <c r="M231" s="61">
        <f t="shared" si="4"/>
        <v>0</v>
      </c>
    </row>
    <row r="232" spans="1:13" ht="39.950000000000003" customHeight="1" x14ac:dyDescent="0.25">
      <c r="A232" s="70"/>
      <c r="B232" s="67"/>
      <c r="C232" s="37">
        <v>229</v>
      </c>
      <c r="D232" s="64"/>
      <c r="E232" s="42" t="s">
        <v>95</v>
      </c>
      <c r="F232" s="43" t="s">
        <v>126</v>
      </c>
      <c r="G232" s="43" t="s">
        <v>138</v>
      </c>
      <c r="H232" s="16">
        <f>REITORIA!J232+CEAD!J232+CEART!J232+CEFID!J232+ESAG!J232+FAED!J232+CCT!J232+CAV!J232+CEO!J232+CEAVI!J232+CESFI!J232+CERES!J232+CEPLAN!J232+CESMO!J232</f>
        <v>10</v>
      </c>
      <c r="I232" s="21">
        <f>REITORIA!J232-REITORIA!K232+CEAD!J232-CEAD!K232+CEART!J232-CEART!K232+CEFID!J232-CEFID!K232+ESAG!J232-ESAG!K232+FAED!J232-FAED!K232+CCT!J232-CCT!K232+CAV!J232-CAV!K232+CEO!J232-CEO!K232+CEAVI!J232-CEAVI!K232+CESFI!J232-CESFI!K232+CERES!J232-CERES!K232+CEPLAN!J232-CEPLAN!K232+CESMO!J232-CESMO!K232</f>
        <v>0</v>
      </c>
      <c r="J232" s="27">
        <f t="shared" si="7"/>
        <v>10</v>
      </c>
      <c r="K232" s="17">
        <v>204.77</v>
      </c>
      <c r="L232" s="17">
        <f t="shared" si="3"/>
        <v>2047.7</v>
      </c>
      <c r="M232" s="61">
        <f t="shared" si="4"/>
        <v>0</v>
      </c>
    </row>
    <row r="233" spans="1:13" ht="39.950000000000003" customHeight="1" x14ac:dyDescent="0.25">
      <c r="A233" s="68" t="s">
        <v>146</v>
      </c>
      <c r="B233" s="65">
        <v>7</v>
      </c>
      <c r="C233" s="37">
        <v>230</v>
      </c>
      <c r="D233" s="62" t="s">
        <v>125</v>
      </c>
      <c r="E233" s="42" t="s">
        <v>28</v>
      </c>
      <c r="F233" s="43" t="s">
        <v>126</v>
      </c>
      <c r="G233" s="43" t="s">
        <v>138</v>
      </c>
      <c r="H233" s="16">
        <f>REITORIA!J233+CEAD!J233+CEART!J233+CEFID!J233+ESAG!J233+FAED!J233+CCT!J233+CAV!J233+CEO!J233+CEAVI!J233+CESFI!J233+CERES!J233+CEPLAN!J233+CESMO!J233</f>
        <v>12</v>
      </c>
      <c r="I233" s="21">
        <f>REITORIA!J233-REITORIA!K233+CEAD!J233-CEAD!K233+CEART!J233-CEART!K233+CEFID!J233-CEFID!K233+ESAG!J233-ESAG!K233+FAED!J233-FAED!K233+CCT!J233-CCT!K233+CAV!J233-CAV!K233+CEO!J233-CEO!K233+CEAVI!J233-CEAVI!K233+CESFI!J233-CESFI!K233+CERES!J233-CERES!K233+CEPLAN!J233-CEPLAN!K233+CESMO!J233-CESMO!K233</f>
        <v>0</v>
      </c>
      <c r="J233" s="27">
        <f t="shared" si="7"/>
        <v>12</v>
      </c>
      <c r="K233" s="17">
        <v>177</v>
      </c>
      <c r="L233" s="17">
        <f t="shared" si="3"/>
        <v>2124</v>
      </c>
      <c r="M233" s="61">
        <f t="shared" si="4"/>
        <v>0</v>
      </c>
    </row>
    <row r="234" spans="1:13" ht="39.950000000000003" customHeight="1" x14ac:dyDescent="0.25">
      <c r="A234" s="69"/>
      <c r="B234" s="66"/>
      <c r="C234" s="37">
        <v>231</v>
      </c>
      <c r="D234" s="63"/>
      <c r="E234" s="42" t="s">
        <v>31</v>
      </c>
      <c r="F234" s="43" t="s">
        <v>32</v>
      </c>
      <c r="G234" s="43" t="s">
        <v>138</v>
      </c>
      <c r="H234" s="16">
        <f>REITORIA!J234+CEAD!J234+CEART!J234+CEFID!J234+ESAG!J234+FAED!J234+CCT!J234+CAV!J234+CEO!J234+CEAVI!J234+CESFI!J234+CERES!J234+CEPLAN!J234+CESMO!J234</f>
        <v>500</v>
      </c>
      <c r="I234" s="21">
        <f>REITORIA!J234-REITORIA!K234+CEAD!J234-CEAD!K234+CEART!J234-CEART!K234+CEFID!J234-CEFID!K234+ESAG!J234-ESAG!K234+FAED!J234-FAED!K234+CCT!J234-CCT!K234+CAV!J234-CAV!K234+CEO!J234-CEO!K234+CEAVI!J234-CEAVI!K234+CESFI!J234-CESFI!K234+CERES!J234-CERES!K234+CEPLAN!J234-CEPLAN!K234+CESMO!J234-CESMO!K234</f>
        <v>0</v>
      </c>
      <c r="J234" s="27">
        <f t="shared" si="7"/>
        <v>500</v>
      </c>
      <c r="K234" s="17">
        <v>20</v>
      </c>
      <c r="L234" s="17">
        <f t="shared" si="3"/>
        <v>10000</v>
      </c>
      <c r="M234" s="61">
        <f t="shared" si="4"/>
        <v>0</v>
      </c>
    </row>
    <row r="235" spans="1:13" ht="39.950000000000003" customHeight="1" x14ac:dyDescent="0.25">
      <c r="A235" s="69"/>
      <c r="B235" s="66"/>
      <c r="C235" s="37">
        <v>232</v>
      </c>
      <c r="D235" s="63"/>
      <c r="E235" s="42" t="s">
        <v>33</v>
      </c>
      <c r="F235" s="43" t="s">
        <v>126</v>
      </c>
      <c r="G235" s="43" t="s">
        <v>138</v>
      </c>
      <c r="H235" s="16">
        <f>REITORIA!J235+CEAD!J235+CEART!J235+CEFID!J235+ESAG!J235+FAED!J235+CCT!J235+CAV!J235+CEO!J235+CEAVI!J235+CESFI!J235+CERES!J235+CEPLAN!J235+CESMO!J235</f>
        <v>100</v>
      </c>
      <c r="I235" s="21">
        <f>REITORIA!J235-REITORIA!K235+CEAD!J235-CEAD!K235+CEART!J235-CEART!K235+CEFID!J235-CEFID!K235+ESAG!J235-ESAG!K235+FAED!J235-FAED!K235+CCT!J235-CCT!K235+CAV!J235-CAV!K235+CEO!J235-CEO!K235+CEAVI!J235-CEAVI!K235+CESFI!J235-CESFI!K235+CERES!J235-CERES!K235+CEPLAN!J235-CEPLAN!K235+CESMO!J235-CESMO!K235</f>
        <v>0</v>
      </c>
      <c r="J235" s="27">
        <f t="shared" si="7"/>
        <v>100</v>
      </c>
      <c r="K235" s="17">
        <v>32</v>
      </c>
      <c r="L235" s="17">
        <f t="shared" si="3"/>
        <v>3200</v>
      </c>
      <c r="M235" s="61">
        <f t="shared" si="4"/>
        <v>0</v>
      </c>
    </row>
    <row r="236" spans="1:13" ht="39.950000000000003" customHeight="1" x14ac:dyDescent="0.25">
      <c r="A236" s="69"/>
      <c r="B236" s="66"/>
      <c r="C236" s="37">
        <v>233</v>
      </c>
      <c r="D236" s="63"/>
      <c r="E236" s="42" t="s">
        <v>34</v>
      </c>
      <c r="F236" s="43" t="s">
        <v>126</v>
      </c>
      <c r="G236" s="43" t="s">
        <v>102</v>
      </c>
      <c r="H236" s="16">
        <f>REITORIA!J236+CEAD!J236+CEART!J236+CEFID!J236+ESAG!J236+FAED!J236+CCT!J236+CAV!J236+CEO!J236+CEAVI!J236+CESFI!J236+CERES!J236+CEPLAN!J236+CESMO!J236</f>
        <v>100</v>
      </c>
      <c r="I236" s="21">
        <f>REITORIA!J236-REITORIA!K236+CEAD!J236-CEAD!K236+CEART!J236-CEART!K236+CEFID!J236-CEFID!K236+ESAG!J236-ESAG!K236+FAED!J236-FAED!K236+CCT!J236-CCT!K236+CAV!J236-CAV!K236+CEO!J236-CEO!K236+CEAVI!J236-CEAVI!K236+CESFI!J236-CESFI!K236+CERES!J236-CERES!K236+CEPLAN!J236-CEPLAN!K236+CESMO!J236-CESMO!K236</f>
        <v>0</v>
      </c>
      <c r="J236" s="27">
        <f t="shared" si="7"/>
        <v>100</v>
      </c>
      <c r="K236" s="17">
        <v>52</v>
      </c>
      <c r="L236" s="17">
        <f t="shared" si="3"/>
        <v>5200</v>
      </c>
      <c r="M236" s="61">
        <f t="shared" si="4"/>
        <v>0</v>
      </c>
    </row>
    <row r="237" spans="1:13" ht="39.950000000000003" customHeight="1" x14ac:dyDescent="0.25">
      <c r="A237" s="69"/>
      <c r="B237" s="66"/>
      <c r="C237" s="37">
        <v>234</v>
      </c>
      <c r="D237" s="63"/>
      <c r="E237" s="42" t="s">
        <v>36</v>
      </c>
      <c r="F237" s="43" t="s">
        <v>126</v>
      </c>
      <c r="G237" s="43" t="s">
        <v>103</v>
      </c>
      <c r="H237" s="16">
        <f>REITORIA!J237+CEAD!J237+CEART!J237+CEFID!J237+ESAG!J237+FAED!J237+CCT!J237+CAV!J237+CEO!J237+CEAVI!J237+CESFI!J237+CERES!J237+CEPLAN!J237+CESMO!J237</f>
        <v>100</v>
      </c>
      <c r="I237" s="21">
        <f>REITORIA!J237-REITORIA!K237+CEAD!J237-CEAD!K237+CEART!J237-CEART!K237+CEFID!J237-CEFID!K237+ESAG!J237-ESAG!K237+FAED!J237-FAED!K237+CCT!J237-CCT!K237+CAV!J237-CAV!K237+CEO!J237-CEO!K237+CEAVI!J237-CEAVI!K237+CESFI!J237-CESFI!K237+CERES!J237-CERES!K237+CEPLAN!J237-CEPLAN!K237+CESMO!J237-CESMO!K237</f>
        <v>0</v>
      </c>
      <c r="J237" s="27">
        <f t="shared" si="7"/>
        <v>100</v>
      </c>
      <c r="K237" s="17">
        <v>75</v>
      </c>
      <c r="L237" s="17">
        <f t="shared" si="3"/>
        <v>7500</v>
      </c>
      <c r="M237" s="61">
        <f t="shared" si="4"/>
        <v>0</v>
      </c>
    </row>
    <row r="238" spans="1:13" ht="39.950000000000003" customHeight="1" x14ac:dyDescent="0.25">
      <c r="A238" s="69"/>
      <c r="B238" s="66"/>
      <c r="C238" s="37">
        <v>235</v>
      </c>
      <c r="D238" s="63"/>
      <c r="E238" s="42" t="s">
        <v>128</v>
      </c>
      <c r="F238" s="43" t="s">
        <v>126</v>
      </c>
      <c r="G238" s="43" t="s">
        <v>138</v>
      </c>
      <c r="H238" s="16">
        <f>REITORIA!J238+CEAD!J238+CEART!J238+CEFID!J238+ESAG!J238+FAED!J238+CCT!J238+CAV!J238+CEO!J238+CEAVI!J238+CESFI!J238+CERES!J238+CEPLAN!J238+CESMO!J238</f>
        <v>100</v>
      </c>
      <c r="I238" s="21">
        <f>REITORIA!J238-REITORIA!K238+CEAD!J238-CEAD!K238+CEART!J238-CEART!K238+CEFID!J238-CEFID!K238+ESAG!J238-ESAG!K238+FAED!J238-FAED!K238+CCT!J238-CCT!K238+CAV!J238-CAV!K238+CEO!J238-CEO!K238+CEAVI!J238-CEAVI!K238+CESFI!J238-CESFI!K238+CERES!J238-CERES!K238+CEPLAN!J238-CEPLAN!K238+CESMO!J238-CESMO!K238</f>
        <v>0</v>
      </c>
      <c r="J238" s="27">
        <f t="shared" si="7"/>
        <v>100</v>
      </c>
      <c r="K238" s="17">
        <v>6.59</v>
      </c>
      <c r="L238" s="17">
        <f t="shared" si="3"/>
        <v>659</v>
      </c>
      <c r="M238" s="61">
        <f t="shared" si="4"/>
        <v>0</v>
      </c>
    </row>
    <row r="239" spans="1:13" ht="39.950000000000003" customHeight="1" x14ac:dyDescent="0.25">
      <c r="A239" s="69"/>
      <c r="B239" s="66"/>
      <c r="C239" s="37">
        <v>236</v>
      </c>
      <c r="D239" s="63"/>
      <c r="E239" s="42" t="s">
        <v>129</v>
      </c>
      <c r="F239" s="43" t="s">
        <v>38</v>
      </c>
      <c r="G239" s="43" t="s">
        <v>104</v>
      </c>
      <c r="H239" s="16">
        <f>REITORIA!J239+CEAD!J239+CEART!J239+CEFID!J239+ESAG!J239+FAED!J239+CCT!J239+CAV!J239+CEO!J239+CEAVI!J239+CESFI!J239+CERES!J239+CEPLAN!J239+CESMO!J239</f>
        <v>4000</v>
      </c>
      <c r="I239" s="21">
        <f>REITORIA!J239-REITORIA!K239+CEAD!J239-CEAD!K239+CEART!J239-CEART!K239+CEFID!J239-CEFID!K239+ESAG!J239-ESAG!K239+FAED!J239-FAED!K239+CCT!J239-CCT!K239+CAV!J239-CAV!K239+CEO!J239-CEO!K239+CEAVI!J239-CEAVI!K239+CESFI!J239-CESFI!K239+CERES!J239-CERES!K239+CEPLAN!J239-CEPLAN!K239+CESMO!J239-CESMO!K239</f>
        <v>0</v>
      </c>
      <c r="J239" s="27">
        <f t="shared" si="7"/>
        <v>4000</v>
      </c>
      <c r="K239" s="17">
        <v>13.33</v>
      </c>
      <c r="L239" s="17">
        <f t="shared" si="3"/>
        <v>53320</v>
      </c>
      <c r="M239" s="61">
        <f t="shared" si="4"/>
        <v>0</v>
      </c>
    </row>
    <row r="240" spans="1:13" ht="39.950000000000003" customHeight="1" x14ac:dyDescent="0.25">
      <c r="A240" s="69"/>
      <c r="B240" s="66"/>
      <c r="C240" s="37">
        <v>237</v>
      </c>
      <c r="D240" s="63"/>
      <c r="E240" s="42" t="s">
        <v>130</v>
      </c>
      <c r="F240" s="43" t="s">
        <v>38</v>
      </c>
      <c r="G240" s="43" t="s">
        <v>105</v>
      </c>
      <c r="H240" s="16">
        <f>REITORIA!J240+CEAD!J240+CEART!J240+CEFID!J240+ESAG!J240+FAED!J240+CCT!J240+CAV!J240+CEO!J240+CEAVI!J240+CESFI!J240+CERES!J240+CEPLAN!J240+CESMO!J240</f>
        <v>2000</v>
      </c>
      <c r="I240" s="21">
        <f>REITORIA!J240-REITORIA!K240+CEAD!J240-CEAD!K240+CEART!J240-CEART!K240+CEFID!J240-CEFID!K240+ESAG!J240-ESAG!K240+FAED!J240-FAED!K240+CCT!J240-CCT!K240+CAV!J240-CAV!K240+CEO!J240-CEO!K240+CEAVI!J240-CEAVI!K240+CESFI!J240-CESFI!K240+CERES!J240-CERES!K240+CEPLAN!J240-CEPLAN!K240+CESMO!J240-CESMO!K240</f>
        <v>0</v>
      </c>
      <c r="J240" s="27">
        <f t="shared" si="7"/>
        <v>2000</v>
      </c>
      <c r="K240" s="17">
        <v>19.63</v>
      </c>
      <c r="L240" s="17">
        <f t="shared" si="3"/>
        <v>39260</v>
      </c>
      <c r="M240" s="61">
        <f t="shared" si="4"/>
        <v>0</v>
      </c>
    </row>
    <row r="241" spans="1:13" ht="39.950000000000003" customHeight="1" x14ac:dyDescent="0.25">
      <c r="A241" s="69"/>
      <c r="B241" s="66"/>
      <c r="C241" s="37">
        <v>238</v>
      </c>
      <c r="D241" s="63"/>
      <c r="E241" s="42" t="s">
        <v>131</v>
      </c>
      <c r="F241" s="43" t="s">
        <v>38</v>
      </c>
      <c r="G241" s="43" t="s">
        <v>106</v>
      </c>
      <c r="H241" s="16">
        <f>REITORIA!J241+CEAD!J241+CEART!J241+CEFID!J241+ESAG!J241+FAED!J241+CCT!J241+CAV!J241+CEO!J241+CEAVI!J241+CESFI!J241+CERES!J241+CEPLAN!J241+CESMO!J241</f>
        <v>200</v>
      </c>
      <c r="I241" s="21">
        <f>REITORIA!J241-REITORIA!K241+CEAD!J241-CEAD!K241+CEART!J241-CEART!K241+CEFID!J241-CEFID!K241+ESAG!J241-ESAG!K241+FAED!J241-FAED!K241+CCT!J241-CCT!K241+CAV!J241-CAV!K241+CEO!J241-CEO!K241+CEAVI!J241-CEAVI!K241+CESFI!J241-CESFI!K241+CERES!J241-CERES!K241+CEPLAN!J241-CEPLAN!K241+CESMO!J241-CESMO!K241</f>
        <v>0</v>
      </c>
      <c r="J241" s="27">
        <f t="shared" si="7"/>
        <v>200</v>
      </c>
      <c r="K241" s="17">
        <v>13</v>
      </c>
      <c r="L241" s="17">
        <f t="shared" si="3"/>
        <v>2600</v>
      </c>
      <c r="M241" s="61">
        <f t="shared" si="4"/>
        <v>0</v>
      </c>
    </row>
    <row r="242" spans="1:13" ht="39.950000000000003" customHeight="1" x14ac:dyDescent="0.25">
      <c r="A242" s="69"/>
      <c r="B242" s="66"/>
      <c r="C242" s="37">
        <v>239</v>
      </c>
      <c r="D242" s="63"/>
      <c r="E242" s="42" t="s">
        <v>42</v>
      </c>
      <c r="F242" s="43" t="s">
        <v>11</v>
      </c>
      <c r="G242" s="43" t="s">
        <v>138</v>
      </c>
      <c r="H242" s="16">
        <f>REITORIA!J242+CEAD!J242+CEART!J242+CEFID!J242+ESAG!J242+FAED!J242+CCT!J242+CAV!J242+CEO!J242+CEAVI!J242+CESFI!J242+CERES!J242+CEPLAN!J242+CESMO!J242</f>
        <v>50</v>
      </c>
      <c r="I242" s="21">
        <f>REITORIA!J242-REITORIA!K242+CEAD!J242-CEAD!K242+CEART!J242-CEART!K242+CEFID!J242-CEFID!K242+ESAG!J242-ESAG!K242+FAED!J242-FAED!K242+CCT!J242-CCT!K242+CAV!J242-CAV!K242+CEO!J242-CEO!K242+CEAVI!J242-CEAVI!K242+CESFI!J242-CESFI!K242+CERES!J242-CERES!K242+CEPLAN!J242-CEPLAN!K242+CESMO!J242-CESMO!K242</f>
        <v>0</v>
      </c>
      <c r="J242" s="27">
        <f t="shared" si="7"/>
        <v>50</v>
      </c>
      <c r="K242" s="17">
        <v>50.51</v>
      </c>
      <c r="L242" s="17">
        <f t="shared" si="3"/>
        <v>2525.5</v>
      </c>
      <c r="M242" s="61">
        <f t="shared" si="4"/>
        <v>0</v>
      </c>
    </row>
    <row r="243" spans="1:13" ht="39.950000000000003" customHeight="1" x14ac:dyDescent="0.25">
      <c r="A243" s="69"/>
      <c r="B243" s="66"/>
      <c r="C243" s="37">
        <v>240</v>
      </c>
      <c r="D243" s="63"/>
      <c r="E243" s="42" t="s">
        <v>43</v>
      </c>
      <c r="F243" s="43" t="s">
        <v>44</v>
      </c>
      <c r="G243" s="43" t="s">
        <v>138</v>
      </c>
      <c r="H243" s="16">
        <f>REITORIA!J243+CEAD!J243+CEART!J243+CEFID!J243+ESAG!J243+FAED!J243+CCT!J243+CAV!J243+CEO!J243+CEAVI!J243+CESFI!J243+CERES!J243+CEPLAN!J243+CESMO!J243</f>
        <v>84</v>
      </c>
      <c r="I243" s="21">
        <f>REITORIA!J243-REITORIA!K243+CEAD!J243-CEAD!K243+CEART!J243-CEART!K243+CEFID!J243-CEFID!K243+ESAG!J243-ESAG!K243+FAED!J243-FAED!K243+CCT!J243-CCT!K243+CAV!J243-CAV!K243+CEO!J243-CEO!K243+CEAVI!J243-CEAVI!K243+CESFI!J243-CESFI!K243+CERES!J243-CERES!K243+CEPLAN!J243-CEPLAN!K243+CESMO!J243-CESMO!K243</f>
        <v>0</v>
      </c>
      <c r="J243" s="27">
        <f t="shared" si="7"/>
        <v>84</v>
      </c>
      <c r="K243" s="17">
        <v>25.04</v>
      </c>
      <c r="L243" s="17">
        <f t="shared" si="3"/>
        <v>2103.36</v>
      </c>
      <c r="M243" s="61">
        <f t="shared" si="4"/>
        <v>0</v>
      </c>
    </row>
    <row r="244" spans="1:13" ht="39.950000000000003" customHeight="1" x14ac:dyDescent="0.25">
      <c r="A244" s="69"/>
      <c r="B244" s="66"/>
      <c r="C244" s="37">
        <v>241</v>
      </c>
      <c r="D244" s="63"/>
      <c r="E244" s="42" t="s">
        <v>45</v>
      </c>
      <c r="F244" s="43" t="s">
        <v>38</v>
      </c>
      <c r="G244" s="43" t="s">
        <v>107</v>
      </c>
      <c r="H244" s="16">
        <f>REITORIA!J244+CEAD!J244+CEART!J244+CEFID!J244+ESAG!J244+FAED!J244+CCT!J244+CAV!J244+CEO!J244+CEAVI!J244+CESFI!J244+CERES!J244+CEPLAN!J244+CESMO!J244</f>
        <v>100</v>
      </c>
      <c r="I244" s="21">
        <f>REITORIA!J244-REITORIA!K244+CEAD!J244-CEAD!K244+CEART!J244-CEART!K244+CEFID!J244-CEFID!K244+ESAG!J244-ESAG!K244+FAED!J244-FAED!K244+CCT!J244-CCT!K244+CAV!J244-CAV!K244+CEO!J244-CEO!K244+CEAVI!J244-CEAVI!K244+CESFI!J244-CESFI!K244+CERES!J244-CERES!K244+CEPLAN!J244-CEPLAN!K244+CESMO!J244-CESMO!K244</f>
        <v>0</v>
      </c>
      <c r="J244" s="27">
        <f t="shared" si="7"/>
        <v>100</v>
      </c>
      <c r="K244" s="17">
        <v>34.21</v>
      </c>
      <c r="L244" s="17">
        <f t="shared" si="3"/>
        <v>3421</v>
      </c>
      <c r="M244" s="61">
        <f t="shared" si="4"/>
        <v>0</v>
      </c>
    </row>
    <row r="245" spans="1:13" ht="39.950000000000003" customHeight="1" x14ac:dyDescent="0.25">
      <c r="A245" s="69"/>
      <c r="B245" s="66"/>
      <c r="C245" s="37">
        <v>242</v>
      </c>
      <c r="D245" s="63"/>
      <c r="E245" s="42" t="s">
        <v>47</v>
      </c>
      <c r="F245" s="43" t="s">
        <v>38</v>
      </c>
      <c r="G245" s="43" t="s">
        <v>108</v>
      </c>
      <c r="H245" s="16">
        <f>REITORIA!J245+CEAD!J245+CEART!J245+CEFID!J245+ESAG!J245+FAED!J245+CCT!J245+CAV!J245+CEO!J245+CEAVI!J245+CESFI!J245+CERES!J245+CEPLAN!J245+CESMO!J245</f>
        <v>200</v>
      </c>
      <c r="I245" s="21">
        <f>REITORIA!J245-REITORIA!K245+CEAD!J245-CEAD!K245+CEART!J245-CEART!K245+CEFID!J245-CEFID!K245+ESAG!J245-ESAG!K245+FAED!J245-FAED!K245+CCT!J245-CCT!K245+CAV!J245-CAV!K245+CEO!J245-CEO!K245+CEAVI!J245-CEAVI!K245+CESFI!J245-CESFI!K245+CERES!J245-CERES!K245+CEPLAN!J245-CEPLAN!K245+CESMO!J245-CESMO!K245</f>
        <v>0</v>
      </c>
      <c r="J245" s="27">
        <f t="shared" si="7"/>
        <v>200</v>
      </c>
      <c r="K245" s="17">
        <v>27</v>
      </c>
      <c r="L245" s="17">
        <f t="shared" si="3"/>
        <v>5400</v>
      </c>
      <c r="M245" s="61">
        <f t="shared" si="4"/>
        <v>0</v>
      </c>
    </row>
    <row r="246" spans="1:13" ht="39.950000000000003" customHeight="1" x14ac:dyDescent="0.25">
      <c r="A246" s="69"/>
      <c r="B246" s="66"/>
      <c r="C246" s="37">
        <v>243</v>
      </c>
      <c r="D246" s="63"/>
      <c r="E246" s="42" t="s">
        <v>49</v>
      </c>
      <c r="F246" s="43" t="s">
        <v>38</v>
      </c>
      <c r="G246" s="43" t="s">
        <v>109</v>
      </c>
      <c r="H246" s="16">
        <f>REITORIA!J246+CEAD!J246+CEART!J246+CEFID!J246+ESAG!J246+FAED!J246+CCT!J246+CAV!J246+CEO!J246+CEAVI!J246+CESFI!J246+CERES!J246+CEPLAN!J246+CESMO!J246</f>
        <v>200</v>
      </c>
      <c r="I246" s="21">
        <f>REITORIA!J246-REITORIA!K246+CEAD!J246-CEAD!K246+CEART!J246-CEART!K246+CEFID!J246-CEFID!K246+ESAG!J246-ESAG!K246+FAED!J246-FAED!K246+CCT!J246-CCT!K246+CAV!J246-CAV!K246+CEO!J246-CEO!K246+CEAVI!J246-CEAVI!K246+CESFI!J246-CESFI!K246+CERES!J246-CERES!K246+CEPLAN!J246-CEPLAN!K246+CESMO!J246-CESMO!K246</f>
        <v>0</v>
      </c>
      <c r="J246" s="27">
        <f t="shared" si="7"/>
        <v>200</v>
      </c>
      <c r="K246" s="17">
        <v>18</v>
      </c>
      <c r="L246" s="17">
        <f t="shared" si="3"/>
        <v>3600</v>
      </c>
      <c r="M246" s="61">
        <f t="shared" si="4"/>
        <v>0</v>
      </c>
    </row>
    <row r="247" spans="1:13" ht="39.950000000000003" customHeight="1" x14ac:dyDescent="0.25">
      <c r="A247" s="69"/>
      <c r="B247" s="66"/>
      <c r="C247" s="37">
        <v>244</v>
      </c>
      <c r="D247" s="63"/>
      <c r="E247" s="42" t="s">
        <v>51</v>
      </c>
      <c r="F247" s="43" t="s">
        <v>38</v>
      </c>
      <c r="G247" s="43" t="s">
        <v>110</v>
      </c>
      <c r="H247" s="16">
        <f>REITORIA!J247+CEAD!J247+CEART!J247+CEFID!J247+ESAG!J247+FAED!J247+CCT!J247+CAV!J247+CEO!J247+CEAVI!J247+CESFI!J247+CERES!J247+CEPLAN!J247+CESMO!J247</f>
        <v>50</v>
      </c>
      <c r="I247" s="21">
        <f>REITORIA!J247-REITORIA!K247+CEAD!J247-CEAD!K247+CEART!J247-CEART!K247+CEFID!J247-CEFID!K247+ESAG!J247-ESAG!K247+FAED!J247-FAED!K247+CCT!J247-CCT!K247+CAV!J247-CAV!K247+CEO!J247-CEO!K247+CEAVI!J247-CEAVI!K247+CESFI!J247-CESFI!K247+CERES!J247-CERES!K247+CEPLAN!J247-CEPLAN!K247+CESMO!J247-CESMO!K247</f>
        <v>0</v>
      </c>
      <c r="J247" s="27">
        <f t="shared" si="7"/>
        <v>50</v>
      </c>
      <c r="K247" s="17">
        <v>240.3</v>
      </c>
      <c r="L247" s="17">
        <f t="shared" si="3"/>
        <v>12015</v>
      </c>
      <c r="M247" s="61">
        <f t="shared" si="4"/>
        <v>0</v>
      </c>
    </row>
    <row r="248" spans="1:13" ht="39.950000000000003" customHeight="1" x14ac:dyDescent="0.25">
      <c r="A248" s="69"/>
      <c r="B248" s="66"/>
      <c r="C248" s="37">
        <v>245</v>
      </c>
      <c r="D248" s="63"/>
      <c r="E248" s="42" t="s">
        <v>53</v>
      </c>
      <c r="F248" s="43" t="s">
        <v>38</v>
      </c>
      <c r="G248" s="43" t="s">
        <v>111</v>
      </c>
      <c r="H248" s="16">
        <f>REITORIA!J248+CEAD!J248+CEART!J248+CEFID!J248+ESAG!J248+FAED!J248+CCT!J248+CAV!J248+CEO!J248+CEAVI!J248+CESFI!J248+CERES!J248+CEPLAN!J248+CESMO!J248</f>
        <v>50</v>
      </c>
      <c r="I248" s="21">
        <f>REITORIA!J248-REITORIA!K248+CEAD!J248-CEAD!K248+CEART!J248-CEART!K248+CEFID!J248-CEFID!K248+ESAG!J248-ESAG!K248+FAED!J248-FAED!K248+CCT!J248-CCT!K248+CAV!J248-CAV!K248+CEO!J248-CEO!K248+CEAVI!J248-CEAVI!K248+CESFI!J248-CESFI!K248+CERES!J248-CERES!K248+CEPLAN!J248-CEPLAN!K248+CESMO!J248-CESMO!K248</f>
        <v>0</v>
      </c>
      <c r="J248" s="27">
        <f t="shared" si="7"/>
        <v>50</v>
      </c>
      <c r="K248" s="17">
        <v>262.35000000000002</v>
      </c>
      <c r="L248" s="17">
        <f t="shared" si="3"/>
        <v>13117.500000000002</v>
      </c>
      <c r="M248" s="61">
        <f t="shared" si="4"/>
        <v>0</v>
      </c>
    </row>
    <row r="249" spans="1:13" ht="39.950000000000003" customHeight="1" x14ac:dyDescent="0.25">
      <c r="A249" s="69"/>
      <c r="B249" s="66"/>
      <c r="C249" s="37">
        <v>246</v>
      </c>
      <c r="D249" s="63"/>
      <c r="E249" s="42" t="s">
        <v>55</v>
      </c>
      <c r="F249" s="43" t="s">
        <v>38</v>
      </c>
      <c r="G249" s="43" t="s">
        <v>122</v>
      </c>
      <c r="H249" s="16">
        <f>REITORIA!J249+CEAD!J249+CEART!J249+CEFID!J249+ESAG!J249+FAED!J249+CCT!J249+CAV!J249+CEO!J249+CEAVI!J249+CESFI!J249+CERES!J249+CEPLAN!J249+CESMO!J249</f>
        <v>100</v>
      </c>
      <c r="I249" s="21">
        <f>REITORIA!J249-REITORIA!K249+CEAD!J249-CEAD!K249+CEART!J249-CEART!K249+CEFID!J249-CEFID!K249+ESAG!J249-ESAG!K249+FAED!J249-FAED!K249+CCT!J249-CCT!K249+CAV!J249-CAV!K249+CEO!J249-CEO!K249+CEAVI!J249-CEAVI!K249+CESFI!J249-CESFI!K249+CERES!J249-CERES!K249+CEPLAN!J249-CEPLAN!K249+CESMO!J249-CESMO!K249</f>
        <v>0</v>
      </c>
      <c r="J249" s="27">
        <f t="shared" si="7"/>
        <v>100</v>
      </c>
      <c r="K249" s="17">
        <v>78.8</v>
      </c>
      <c r="L249" s="17">
        <f t="shared" si="3"/>
        <v>7880</v>
      </c>
      <c r="M249" s="61">
        <f t="shared" si="4"/>
        <v>0</v>
      </c>
    </row>
    <row r="250" spans="1:13" ht="39.950000000000003" customHeight="1" x14ac:dyDescent="0.25">
      <c r="A250" s="69"/>
      <c r="B250" s="66"/>
      <c r="C250" s="37">
        <v>247</v>
      </c>
      <c r="D250" s="63"/>
      <c r="E250" s="42" t="s">
        <v>57</v>
      </c>
      <c r="F250" s="43" t="s">
        <v>38</v>
      </c>
      <c r="G250" s="43" t="s">
        <v>123</v>
      </c>
      <c r="H250" s="16">
        <f>REITORIA!J250+CEAD!J250+CEART!J250+CEFID!J250+ESAG!J250+FAED!J250+CCT!J250+CAV!J250+CEO!J250+CEAVI!J250+CESFI!J250+CERES!J250+CEPLAN!J250+CESMO!J250</f>
        <v>100</v>
      </c>
      <c r="I250" s="21">
        <f>REITORIA!J250-REITORIA!K250+CEAD!J250-CEAD!K250+CEART!J250-CEART!K250+CEFID!J250-CEFID!K250+ESAG!J250-ESAG!K250+FAED!J250-FAED!K250+CCT!J250-CCT!K250+CAV!J250-CAV!K250+CEO!J250-CEO!K250+CEAVI!J250-CEAVI!K250+CESFI!J250-CESFI!K250+CERES!J250-CERES!K250+CEPLAN!J250-CEPLAN!K250+CESMO!J250-CESMO!K250</f>
        <v>0</v>
      </c>
      <c r="J250" s="27">
        <f t="shared" si="7"/>
        <v>100</v>
      </c>
      <c r="K250" s="17">
        <v>33.17</v>
      </c>
      <c r="L250" s="17">
        <f t="shared" si="3"/>
        <v>3317</v>
      </c>
      <c r="M250" s="61">
        <f t="shared" si="4"/>
        <v>0</v>
      </c>
    </row>
    <row r="251" spans="1:13" ht="39.950000000000003" customHeight="1" x14ac:dyDescent="0.25">
      <c r="A251" s="69"/>
      <c r="B251" s="66"/>
      <c r="C251" s="37">
        <v>248</v>
      </c>
      <c r="D251" s="63"/>
      <c r="E251" s="42" t="s">
        <v>59</v>
      </c>
      <c r="F251" s="43" t="s">
        <v>38</v>
      </c>
      <c r="G251" s="43" t="s">
        <v>114</v>
      </c>
      <c r="H251" s="16">
        <f>REITORIA!J251+CEAD!J251+CEART!J251+CEFID!J251+ESAG!J251+FAED!J251+CCT!J251+CAV!J251+CEO!J251+CEAVI!J251+CESFI!J251+CERES!J251+CEPLAN!J251+CESMO!J251</f>
        <v>100</v>
      </c>
      <c r="I251" s="21">
        <f>REITORIA!J251-REITORIA!K251+CEAD!J251-CEAD!K251+CEART!J251-CEART!K251+CEFID!J251-CEFID!K251+ESAG!J251-ESAG!K251+FAED!J251-FAED!K251+CCT!J251-CCT!K251+CAV!J251-CAV!K251+CEO!J251-CEO!K251+CEAVI!J251-CEAVI!K251+CESFI!J251-CESFI!K251+CERES!J251-CERES!K251+CEPLAN!J251-CEPLAN!K251+CESMO!J251-CESMO!K251</f>
        <v>0</v>
      </c>
      <c r="J251" s="27">
        <f t="shared" si="7"/>
        <v>100</v>
      </c>
      <c r="K251" s="17">
        <v>74.31</v>
      </c>
      <c r="L251" s="17">
        <f t="shared" si="3"/>
        <v>7431</v>
      </c>
      <c r="M251" s="61">
        <f t="shared" si="4"/>
        <v>0</v>
      </c>
    </row>
    <row r="252" spans="1:13" ht="39.950000000000003" customHeight="1" x14ac:dyDescent="0.25">
      <c r="A252" s="69"/>
      <c r="B252" s="66"/>
      <c r="C252" s="37">
        <v>249</v>
      </c>
      <c r="D252" s="63"/>
      <c r="E252" s="42" t="s">
        <v>61</v>
      </c>
      <c r="F252" s="43" t="s">
        <v>38</v>
      </c>
      <c r="G252" s="43" t="s">
        <v>115</v>
      </c>
      <c r="H252" s="16">
        <f>REITORIA!J252+CEAD!J252+CEART!J252+CEFID!J252+ESAG!J252+FAED!J252+CCT!J252+CAV!J252+CEO!J252+CEAVI!J252+CESFI!J252+CERES!J252+CEPLAN!J252+CESMO!J252</f>
        <v>80</v>
      </c>
      <c r="I252" s="21">
        <f>REITORIA!J252-REITORIA!K252+CEAD!J252-CEAD!K252+CEART!J252-CEART!K252+CEFID!J252-CEFID!K252+ESAG!J252-ESAG!K252+FAED!J252-FAED!K252+CCT!J252-CCT!K252+CAV!J252-CAV!K252+CEO!J252-CEO!K252+CEAVI!J252-CEAVI!K252+CESFI!J252-CESFI!K252+CERES!J252-CERES!K252+CEPLAN!J252-CEPLAN!K252+CESMO!J252-CESMO!K252</f>
        <v>0</v>
      </c>
      <c r="J252" s="27">
        <f t="shared" si="7"/>
        <v>80</v>
      </c>
      <c r="K252" s="17">
        <v>124.47</v>
      </c>
      <c r="L252" s="17">
        <f t="shared" si="3"/>
        <v>9957.6</v>
      </c>
      <c r="M252" s="61">
        <f t="shared" si="4"/>
        <v>0</v>
      </c>
    </row>
    <row r="253" spans="1:13" ht="39.950000000000003" customHeight="1" x14ac:dyDescent="0.25">
      <c r="A253" s="69"/>
      <c r="B253" s="66"/>
      <c r="C253" s="37">
        <v>250</v>
      </c>
      <c r="D253" s="63"/>
      <c r="E253" s="42" t="s">
        <v>63</v>
      </c>
      <c r="F253" s="43" t="s">
        <v>126</v>
      </c>
      <c r="G253" s="43" t="s">
        <v>116</v>
      </c>
      <c r="H253" s="16">
        <f>REITORIA!J253+CEAD!J253+CEART!J253+CEFID!J253+ESAG!J253+FAED!J253+CCT!J253+CAV!J253+CEO!J253+CEAVI!J253+CESFI!J253+CERES!J253+CEPLAN!J253+CESMO!J253</f>
        <v>2</v>
      </c>
      <c r="I253" s="21">
        <f>REITORIA!J253-REITORIA!K253+CEAD!J253-CEAD!K253+CEART!J253-CEART!K253+CEFID!J253-CEFID!K253+ESAG!J253-ESAG!K253+FAED!J253-FAED!K253+CCT!J253-CCT!K253+CAV!J253-CAV!K253+CEO!J253-CEO!K253+CEAVI!J253-CEAVI!K253+CESFI!J253-CESFI!K253+CERES!J253-CERES!K253+CEPLAN!J253-CEPLAN!K253+CESMO!J253-CESMO!K253</f>
        <v>0</v>
      </c>
      <c r="J253" s="27">
        <f t="shared" si="7"/>
        <v>2</v>
      </c>
      <c r="K253" s="17">
        <v>1329.82</v>
      </c>
      <c r="L253" s="17">
        <f t="shared" si="3"/>
        <v>2659.64</v>
      </c>
      <c r="M253" s="61">
        <f t="shared" si="4"/>
        <v>0</v>
      </c>
    </row>
    <row r="254" spans="1:13" ht="39.950000000000003" customHeight="1" x14ac:dyDescent="0.25">
      <c r="A254" s="69"/>
      <c r="B254" s="66"/>
      <c r="C254" s="37">
        <v>251</v>
      </c>
      <c r="D254" s="63"/>
      <c r="E254" s="42" t="s">
        <v>65</v>
      </c>
      <c r="F254" s="43" t="s">
        <v>126</v>
      </c>
      <c r="G254" s="43" t="s">
        <v>116</v>
      </c>
      <c r="H254" s="16">
        <f>REITORIA!J254+CEAD!J254+CEART!J254+CEFID!J254+ESAG!J254+FAED!J254+CCT!J254+CAV!J254+CEO!J254+CEAVI!J254+CESFI!J254+CERES!J254+CEPLAN!J254+CESMO!J254</f>
        <v>4</v>
      </c>
      <c r="I254" s="21">
        <f>REITORIA!J254-REITORIA!K254+CEAD!J254-CEAD!K254+CEART!J254-CEART!K254+CEFID!J254-CEFID!K254+ESAG!J254-ESAG!K254+FAED!J254-FAED!K254+CCT!J254-CCT!K254+CAV!J254-CAV!K254+CEO!J254-CEO!K254+CEAVI!J254-CEAVI!K254+CESFI!J254-CESFI!K254+CERES!J254-CERES!K254+CEPLAN!J254-CEPLAN!K254+CESMO!J254-CESMO!K254</f>
        <v>0</v>
      </c>
      <c r="J254" s="27">
        <f t="shared" si="7"/>
        <v>4</v>
      </c>
      <c r="K254" s="17">
        <v>699.21</v>
      </c>
      <c r="L254" s="17">
        <f t="shared" si="3"/>
        <v>2796.84</v>
      </c>
      <c r="M254" s="61">
        <f t="shared" si="4"/>
        <v>0</v>
      </c>
    </row>
    <row r="255" spans="1:13" ht="39.950000000000003" customHeight="1" x14ac:dyDescent="0.25">
      <c r="A255" s="69"/>
      <c r="B255" s="66"/>
      <c r="C255" s="37">
        <v>252</v>
      </c>
      <c r="D255" s="63"/>
      <c r="E255" s="42" t="s">
        <v>66</v>
      </c>
      <c r="F255" s="43" t="s">
        <v>126</v>
      </c>
      <c r="G255" s="43" t="s">
        <v>117</v>
      </c>
      <c r="H255" s="16">
        <f>REITORIA!J255+CEAD!J255+CEART!J255+CEFID!J255+ESAG!J255+FAED!J255+CCT!J255+CAV!J255+CEO!J255+CEAVI!J255+CESFI!J255+CERES!J255+CEPLAN!J255+CESMO!J255</f>
        <v>4</v>
      </c>
      <c r="I255" s="21">
        <f>REITORIA!J255-REITORIA!K255+CEAD!J255-CEAD!K255+CEART!J255-CEART!K255+CEFID!J255-CEFID!K255+ESAG!J255-ESAG!K255+FAED!J255-FAED!K255+CCT!J255-CCT!K255+CAV!J255-CAV!K255+CEO!J255-CEO!K255+CEAVI!J255-CEAVI!K255+CESFI!J255-CESFI!K255+CERES!J255-CERES!K255+CEPLAN!J255-CEPLAN!K255+CESMO!J255-CESMO!K255</f>
        <v>0</v>
      </c>
      <c r="J255" s="27">
        <f t="shared" si="7"/>
        <v>4</v>
      </c>
      <c r="K255" s="17">
        <v>160</v>
      </c>
      <c r="L255" s="17">
        <f t="shared" si="3"/>
        <v>640</v>
      </c>
      <c r="M255" s="61">
        <f t="shared" si="4"/>
        <v>0</v>
      </c>
    </row>
    <row r="256" spans="1:13" ht="39.950000000000003" customHeight="1" x14ac:dyDescent="0.25">
      <c r="A256" s="69"/>
      <c r="B256" s="66"/>
      <c r="C256" s="37">
        <v>253</v>
      </c>
      <c r="D256" s="63"/>
      <c r="E256" s="42" t="s">
        <v>70</v>
      </c>
      <c r="F256" s="43" t="s">
        <v>126</v>
      </c>
      <c r="G256" s="43" t="s">
        <v>138</v>
      </c>
      <c r="H256" s="16">
        <f>REITORIA!J256+CEAD!J256+CEART!J256+CEFID!J256+ESAG!J256+FAED!J256+CCT!J256+CAV!J256+CEO!J256+CEAVI!J256+CESFI!J256+CERES!J256+CEPLAN!J256+CESMO!J256</f>
        <v>4</v>
      </c>
      <c r="I256" s="21">
        <f>REITORIA!J256-REITORIA!K256+CEAD!J256-CEAD!K256+CEART!J256-CEART!K256+CEFID!J256-CEFID!K256+ESAG!J256-ESAG!K256+FAED!J256-FAED!K256+CCT!J256-CCT!K256+CAV!J256-CAV!K256+CEO!J256-CEO!K256+CEAVI!J256-CEAVI!K256+CESFI!J256-CESFI!K256+CERES!J256-CERES!K256+CEPLAN!J256-CEPLAN!K256+CESMO!J256-CESMO!K256</f>
        <v>0</v>
      </c>
      <c r="J256" s="27">
        <f t="shared" si="7"/>
        <v>4</v>
      </c>
      <c r="K256" s="17">
        <v>433.26</v>
      </c>
      <c r="L256" s="17">
        <f t="shared" si="3"/>
        <v>1733.04</v>
      </c>
      <c r="M256" s="61">
        <f t="shared" si="4"/>
        <v>0</v>
      </c>
    </row>
    <row r="257" spans="1:13" ht="39.950000000000003" customHeight="1" x14ac:dyDescent="0.25">
      <c r="A257" s="69"/>
      <c r="B257" s="66"/>
      <c r="C257" s="37">
        <v>254</v>
      </c>
      <c r="D257" s="63"/>
      <c r="E257" s="42" t="s">
        <v>71</v>
      </c>
      <c r="F257" s="43" t="s">
        <v>126</v>
      </c>
      <c r="G257" s="43" t="s">
        <v>72</v>
      </c>
      <c r="H257" s="16">
        <f>REITORIA!J257+CEAD!J257+CEART!J257+CEFID!J257+ESAG!J257+FAED!J257+CCT!J257+CAV!J257+CEO!J257+CEAVI!J257+CESFI!J257+CERES!J257+CEPLAN!J257+CESMO!J257</f>
        <v>4</v>
      </c>
      <c r="I257" s="21">
        <f>REITORIA!J257-REITORIA!K257+CEAD!J257-CEAD!K257+CEART!J257-CEART!K257+CEFID!J257-CEFID!K257+ESAG!J257-ESAG!K257+FAED!J257-FAED!K257+CCT!J257-CCT!K257+CAV!J257-CAV!K257+CEO!J257-CEO!K257+CEAVI!J257-CEAVI!K257+CESFI!J257-CESFI!K257+CERES!J257-CERES!K257+CEPLAN!J257-CEPLAN!K257+CESMO!J257-CESMO!K257</f>
        <v>0</v>
      </c>
      <c r="J257" s="27">
        <f t="shared" si="7"/>
        <v>4</v>
      </c>
      <c r="K257" s="17">
        <v>164.74</v>
      </c>
      <c r="L257" s="17">
        <f t="shared" si="3"/>
        <v>658.96</v>
      </c>
      <c r="M257" s="61">
        <f t="shared" si="4"/>
        <v>0</v>
      </c>
    </row>
    <row r="258" spans="1:13" ht="39.950000000000003" customHeight="1" x14ac:dyDescent="0.25">
      <c r="A258" s="69"/>
      <c r="B258" s="66"/>
      <c r="C258" s="37">
        <v>255</v>
      </c>
      <c r="D258" s="63"/>
      <c r="E258" s="42" t="s">
        <v>73</v>
      </c>
      <c r="F258" s="43" t="s">
        <v>126</v>
      </c>
      <c r="G258" s="43" t="s">
        <v>102</v>
      </c>
      <c r="H258" s="16">
        <f>REITORIA!J258+CEAD!J258+CEART!J258+CEFID!J258+ESAG!J258+FAED!J258+CCT!J258+CAV!J258+CEO!J258+CEAVI!J258+CESFI!J258+CERES!J258+CEPLAN!J258+CESMO!J258</f>
        <v>4</v>
      </c>
      <c r="I258" s="21">
        <f>REITORIA!J258-REITORIA!K258+CEAD!J258-CEAD!K258+CEART!J258-CEART!K258+CEFID!J258-CEFID!K258+ESAG!J258-ESAG!K258+FAED!J258-FAED!K258+CCT!J258-CCT!K258+CAV!J258-CAV!K258+CEO!J258-CEO!K258+CEAVI!J258-CEAVI!K258+CESFI!J258-CESFI!K258+CERES!J258-CERES!K258+CEPLAN!J258-CEPLAN!K258+CESMO!J258-CESMO!K258</f>
        <v>0</v>
      </c>
      <c r="J258" s="27">
        <f t="shared" si="7"/>
        <v>4</v>
      </c>
      <c r="K258" s="17">
        <v>960</v>
      </c>
      <c r="L258" s="17">
        <f t="shared" si="3"/>
        <v>3840</v>
      </c>
      <c r="M258" s="61">
        <f t="shared" si="4"/>
        <v>0</v>
      </c>
    </row>
    <row r="259" spans="1:13" ht="39.950000000000003" customHeight="1" x14ac:dyDescent="0.25">
      <c r="A259" s="69"/>
      <c r="B259" s="66"/>
      <c r="C259" s="37">
        <v>256</v>
      </c>
      <c r="D259" s="63"/>
      <c r="E259" s="42" t="s">
        <v>75</v>
      </c>
      <c r="F259" s="43" t="s">
        <v>126</v>
      </c>
      <c r="G259" s="43" t="s">
        <v>103</v>
      </c>
      <c r="H259" s="16">
        <f>REITORIA!J259+CEAD!J259+CEART!J259+CEFID!J259+ESAG!J259+FAED!J259+CCT!J259+CAV!J259+CEO!J259+CEAVI!J259+CESFI!J259+CERES!J259+CEPLAN!J259+CESMO!J259</f>
        <v>4</v>
      </c>
      <c r="I259" s="21">
        <f>REITORIA!J259-REITORIA!K259+CEAD!J259-CEAD!K259+CEART!J259-CEART!K259+CEFID!J259-CEFID!K259+ESAG!J259-ESAG!K259+FAED!J259-FAED!K259+CCT!J259-CCT!K259+CAV!J259-CAV!K259+CEO!J259-CEO!K259+CEAVI!J259-CEAVI!K259+CESFI!J259-CESFI!K259+CERES!J259-CERES!K259+CEPLAN!J259-CEPLAN!K259+CESMO!J259-CESMO!K259</f>
        <v>0</v>
      </c>
      <c r="J259" s="27">
        <f t="shared" si="7"/>
        <v>4</v>
      </c>
      <c r="K259" s="17">
        <v>1340</v>
      </c>
      <c r="L259" s="17">
        <f t="shared" si="3"/>
        <v>5360</v>
      </c>
      <c r="M259" s="61">
        <f t="shared" si="4"/>
        <v>0</v>
      </c>
    </row>
    <row r="260" spans="1:13" ht="39.950000000000003" customHeight="1" x14ac:dyDescent="0.25">
      <c r="A260" s="69"/>
      <c r="B260" s="66"/>
      <c r="C260" s="37">
        <v>257</v>
      </c>
      <c r="D260" s="63"/>
      <c r="E260" s="42" t="s">
        <v>77</v>
      </c>
      <c r="F260" s="43" t="s">
        <v>126</v>
      </c>
      <c r="G260" s="43" t="s">
        <v>138</v>
      </c>
      <c r="H260" s="16">
        <f>REITORIA!J260+CEAD!J260+CEART!J260+CEFID!J260+ESAG!J260+FAED!J260+CCT!J260+CAV!J260+CEO!J260+CEAVI!J260+CESFI!J260+CERES!J260+CEPLAN!J260+CESMO!J260</f>
        <v>4</v>
      </c>
      <c r="I260" s="21">
        <f>REITORIA!J260-REITORIA!K260+CEAD!J260-CEAD!K260+CEART!J260-CEART!K260+CEFID!J260-CEFID!K260+ESAG!J260-ESAG!K260+FAED!J260-FAED!K260+CCT!J260-CCT!K260+CAV!J260-CAV!K260+CEO!J260-CEO!K260+CEAVI!J260-CEAVI!K260+CESFI!J260-CESFI!K260+CERES!J260-CERES!K260+CEPLAN!J260-CEPLAN!K260+CESMO!J260-CESMO!K260</f>
        <v>0</v>
      </c>
      <c r="J260" s="27">
        <f t="shared" si="7"/>
        <v>4</v>
      </c>
      <c r="K260" s="17">
        <v>610.15</v>
      </c>
      <c r="L260" s="17">
        <f t="shared" si="3"/>
        <v>2440.6</v>
      </c>
      <c r="M260" s="61">
        <f t="shared" si="4"/>
        <v>0</v>
      </c>
    </row>
    <row r="261" spans="1:13" ht="39.950000000000003" customHeight="1" x14ac:dyDescent="0.25">
      <c r="A261" s="69"/>
      <c r="B261" s="66"/>
      <c r="C261" s="37">
        <v>258</v>
      </c>
      <c r="D261" s="63"/>
      <c r="E261" s="42" t="s">
        <v>78</v>
      </c>
      <c r="F261" s="43" t="s">
        <v>126</v>
      </c>
      <c r="G261" s="43" t="s">
        <v>138</v>
      </c>
      <c r="H261" s="16">
        <f>REITORIA!J261+CEAD!J261+CEART!J261+CEFID!J261+ESAG!J261+FAED!J261+CCT!J261+CAV!J261+CEO!J261+CEAVI!J261+CESFI!J261+CERES!J261+CEPLAN!J261+CESMO!J261</f>
        <v>5</v>
      </c>
      <c r="I261" s="21">
        <f>REITORIA!J261-REITORIA!K261+CEAD!J261-CEAD!K261+CEART!J261-CEART!K261+CEFID!J261-CEFID!K261+ESAG!J261-ESAG!K261+FAED!J261-FAED!K261+CCT!J261-CCT!K261+CAV!J261-CAV!K261+CEO!J261-CEO!K261+CEAVI!J261-CEAVI!K261+CESFI!J261-CESFI!K261+CERES!J261-CERES!K261+CEPLAN!J261-CEPLAN!K261+CESMO!J261-CESMO!K261</f>
        <v>0</v>
      </c>
      <c r="J261" s="27">
        <f t="shared" ref="J261:J324" si="8">H261-I261</f>
        <v>5</v>
      </c>
      <c r="K261" s="17">
        <v>1150.1199999999999</v>
      </c>
      <c r="L261" s="17">
        <f t="shared" si="3"/>
        <v>5750.5999999999995</v>
      </c>
      <c r="M261" s="61">
        <f t="shared" si="4"/>
        <v>0</v>
      </c>
    </row>
    <row r="262" spans="1:13" ht="39.950000000000003" customHeight="1" x14ac:dyDescent="0.25">
      <c r="A262" s="69"/>
      <c r="B262" s="66"/>
      <c r="C262" s="37">
        <v>259</v>
      </c>
      <c r="D262" s="63"/>
      <c r="E262" s="42" t="s">
        <v>79</v>
      </c>
      <c r="F262" s="43" t="s">
        <v>126</v>
      </c>
      <c r="G262" s="43" t="s">
        <v>138</v>
      </c>
      <c r="H262" s="16">
        <f>REITORIA!J262+CEAD!J262+CEART!J262+CEFID!J262+ESAG!J262+FAED!J262+CCT!J262+CAV!J262+CEO!J262+CEAVI!J262+CESFI!J262+CERES!J262+CEPLAN!J262+CESMO!J262</f>
        <v>12</v>
      </c>
      <c r="I262" s="21">
        <f>REITORIA!J262-REITORIA!K262+CEAD!J262-CEAD!K262+CEART!J262-CEART!K262+CEFID!J262-CEFID!K262+ESAG!J262-ESAG!K262+FAED!J262-FAED!K262+CCT!J262-CCT!K262+CAV!J262-CAV!K262+CEO!J262-CEO!K262+CEAVI!J262-CEAVI!K262+CESFI!J262-CESFI!K262+CERES!J262-CERES!K262+CEPLAN!J262-CEPLAN!K262+CESMO!J262-CESMO!K262</f>
        <v>0</v>
      </c>
      <c r="J262" s="27">
        <f t="shared" si="8"/>
        <v>12</v>
      </c>
      <c r="K262" s="17">
        <v>90</v>
      </c>
      <c r="L262" s="17">
        <f t="shared" si="3"/>
        <v>1080</v>
      </c>
      <c r="M262" s="61">
        <f t="shared" si="4"/>
        <v>0</v>
      </c>
    </row>
    <row r="263" spans="1:13" ht="39.950000000000003" customHeight="1" x14ac:dyDescent="0.25">
      <c r="A263" s="69"/>
      <c r="B263" s="66"/>
      <c r="C263" s="37">
        <v>260</v>
      </c>
      <c r="D263" s="63"/>
      <c r="E263" s="42" t="s">
        <v>132</v>
      </c>
      <c r="F263" s="43" t="s">
        <v>126</v>
      </c>
      <c r="G263" s="43" t="s">
        <v>138</v>
      </c>
      <c r="H263" s="16">
        <f>REITORIA!J263+CEAD!J263+CEART!J263+CEFID!J263+ESAG!J263+FAED!J263+CCT!J263+CAV!J263+CEO!J263+CEAVI!J263+CESFI!J263+CERES!J263+CEPLAN!J263+CESMO!J263</f>
        <v>4</v>
      </c>
      <c r="I263" s="21">
        <f>REITORIA!J263-REITORIA!K263+CEAD!J263-CEAD!K263+CEART!J263-CEART!K263+CEFID!J263-CEFID!K263+ESAG!J263-ESAG!K263+FAED!J263-FAED!K263+CCT!J263-CCT!K263+CAV!J263-CAV!K263+CEO!J263-CEO!K263+CEAVI!J263-CEAVI!K263+CESFI!J263-CESFI!K263+CERES!J263-CERES!K263+CEPLAN!J263-CEPLAN!K263+CESMO!J263-CESMO!K263</f>
        <v>0</v>
      </c>
      <c r="J263" s="27">
        <f t="shared" si="8"/>
        <v>4</v>
      </c>
      <c r="K263" s="17">
        <v>85.21</v>
      </c>
      <c r="L263" s="17">
        <f t="shared" si="3"/>
        <v>340.84</v>
      </c>
      <c r="M263" s="61">
        <f t="shared" si="4"/>
        <v>0</v>
      </c>
    </row>
    <row r="264" spans="1:13" ht="39.950000000000003" customHeight="1" x14ac:dyDescent="0.25">
      <c r="A264" s="69"/>
      <c r="B264" s="66"/>
      <c r="C264" s="37">
        <v>261</v>
      </c>
      <c r="D264" s="63"/>
      <c r="E264" s="42" t="s">
        <v>133</v>
      </c>
      <c r="F264" s="43" t="s">
        <v>38</v>
      </c>
      <c r="G264" s="43" t="s">
        <v>118</v>
      </c>
      <c r="H264" s="16">
        <f>REITORIA!J264+CEAD!J264+CEART!J264+CEFID!J264+ESAG!J264+FAED!J264+CCT!J264+CAV!J264+CEO!J264+CEAVI!J264+CESFI!J264+CERES!J264+CEPLAN!J264+CESMO!J264</f>
        <v>600</v>
      </c>
      <c r="I264" s="21">
        <f>REITORIA!J264-REITORIA!K264+CEAD!J264-CEAD!K264+CEART!J264-CEART!K264+CEFID!J264-CEFID!K264+ESAG!J264-ESAG!K264+FAED!J264-FAED!K264+CCT!J264-CCT!K264+CAV!J264-CAV!K264+CEO!J264-CEO!K264+CEAVI!J264-CEAVI!K264+CESFI!J264-CESFI!K264+CERES!J264-CERES!K264+CEPLAN!J264-CEPLAN!K264+CESMO!J264-CESMO!K264</f>
        <v>0</v>
      </c>
      <c r="J264" s="27">
        <f t="shared" si="8"/>
        <v>600</v>
      </c>
      <c r="K264" s="17">
        <v>16.18</v>
      </c>
      <c r="L264" s="17">
        <f t="shared" si="3"/>
        <v>9708</v>
      </c>
      <c r="M264" s="61">
        <f t="shared" si="4"/>
        <v>0</v>
      </c>
    </row>
    <row r="265" spans="1:13" ht="39.950000000000003" customHeight="1" x14ac:dyDescent="0.25">
      <c r="A265" s="69"/>
      <c r="B265" s="66"/>
      <c r="C265" s="37">
        <v>262</v>
      </c>
      <c r="D265" s="63"/>
      <c r="E265" s="42" t="s">
        <v>136</v>
      </c>
      <c r="F265" s="43" t="s">
        <v>38</v>
      </c>
      <c r="G265" s="43" t="s">
        <v>119</v>
      </c>
      <c r="H265" s="16">
        <f>REITORIA!J265+CEAD!J265+CEART!J265+CEFID!J265+ESAG!J265+FAED!J265+CCT!J265+CAV!J265+CEO!J265+CEAVI!J265+CESFI!J265+CERES!J265+CEPLAN!J265+CESMO!J265</f>
        <v>400</v>
      </c>
      <c r="I265" s="21">
        <f>REITORIA!J265-REITORIA!K265+CEAD!J265-CEAD!K265+CEART!J265-CEART!K265+CEFID!J265-CEFID!K265+ESAG!J265-ESAG!K265+FAED!J265-FAED!K265+CCT!J265-CCT!K265+CAV!J265-CAV!K265+CEO!J265-CEO!K265+CEAVI!J265-CEAVI!K265+CESFI!J265-CESFI!K265+CERES!J265-CERES!K265+CEPLAN!J265-CEPLAN!K265+CESMO!J265-CESMO!K265</f>
        <v>0</v>
      </c>
      <c r="J265" s="27">
        <f t="shared" si="8"/>
        <v>400</v>
      </c>
      <c r="K265" s="17">
        <v>65.41</v>
      </c>
      <c r="L265" s="17">
        <f t="shared" si="3"/>
        <v>26164</v>
      </c>
      <c r="M265" s="61">
        <f t="shared" si="4"/>
        <v>0</v>
      </c>
    </row>
    <row r="266" spans="1:13" ht="39.950000000000003" customHeight="1" x14ac:dyDescent="0.25">
      <c r="A266" s="69"/>
      <c r="B266" s="66"/>
      <c r="C266" s="37">
        <v>263</v>
      </c>
      <c r="D266" s="63"/>
      <c r="E266" s="42" t="s">
        <v>137</v>
      </c>
      <c r="F266" s="43" t="s">
        <v>38</v>
      </c>
      <c r="G266" s="43" t="s">
        <v>120</v>
      </c>
      <c r="H266" s="16">
        <f>REITORIA!J266+CEAD!J266+CEART!J266+CEFID!J266+ESAG!J266+FAED!J266+CCT!J266+CAV!J266+CEO!J266+CEAVI!J266+CESFI!J266+CERES!J266+CEPLAN!J266+CESMO!J266</f>
        <v>400</v>
      </c>
      <c r="I266" s="21">
        <f>REITORIA!J266-REITORIA!K266+CEAD!J266-CEAD!K266+CEART!J266-CEART!K266+CEFID!J266-CEFID!K266+ESAG!J266-ESAG!K266+FAED!J266-FAED!K266+CCT!J266-CCT!K266+CAV!J266-CAV!K266+CEO!J266-CEO!K266+CEAVI!J266-CEAVI!K266+CESFI!J266-CESFI!K266+CERES!J266-CERES!K266+CEPLAN!J266-CEPLAN!K266+CESMO!J266-CESMO!K266</f>
        <v>0</v>
      </c>
      <c r="J266" s="27">
        <f t="shared" si="8"/>
        <v>400</v>
      </c>
      <c r="K266" s="17">
        <v>34.229999999999997</v>
      </c>
      <c r="L266" s="17">
        <f t="shared" ref="L266:L329" si="9">K266*H266</f>
        <v>13691.999999999998</v>
      </c>
      <c r="M266" s="61">
        <f t="shared" ref="M266:M329" si="10">K266*I266</f>
        <v>0</v>
      </c>
    </row>
    <row r="267" spans="1:13" ht="39.950000000000003" customHeight="1" x14ac:dyDescent="0.25">
      <c r="A267" s="69"/>
      <c r="B267" s="66"/>
      <c r="C267" s="37">
        <v>264</v>
      </c>
      <c r="D267" s="63"/>
      <c r="E267" s="42" t="s">
        <v>87</v>
      </c>
      <c r="F267" s="43" t="s">
        <v>126</v>
      </c>
      <c r="G267" s="43" t="s">
        <v>138</v>
      </c>
      <c r="H267" s="16">
        <f>REITORIA!J267+CEAD!J267+CEART!J267+CEFID!J267+ESAG!J267+FAED!J267+CCT!J267+CAV!J267+CEO!J267+CEAVI!J267+CESFI!J267+CERES!J267+CEPLAN!J267+CESMO!J267</f>
        <v>8</v>
      </c>
      <c r="I267" s="21">
        <f>REITORIA!J267-REITORIA!K267+CEAD!J267-CEAD!K267+CEART!J267-CEART!K267+CEFID!J267-CEFID!K267+ESAG!J267-ESAG!K267+FAED!J267-FAED!K267+CCT!J267-CCT!K267+CAV!J267-CAV!K267+CEO!J267-CEO!K267+CEAVI!J267-CEAVI!K267+CESFI!J267-CESFI!K267+CERES!J267-CERES!K267+CEPLAN!J267-CEPLAN!K267+CESMO!J267-CESMO!K267</f>
        <v>0</v>
      </c>
      <c r="J267" s="27">
        <f t="shared" si="8"/>
        <v>8</v>
      </c>
      <c r="K267" s="17">
        <v>578.94000000000005</v>
      </c>
      <c r="L267" s="17">
        <f t="shared" si="9"/>
        <v>4631.5200000000004</v>
      </c>
      <c r="M267" s="61">
        <f t="shared" si="10"/>
        <v>0</v>
      </c>
    </row>
    <row r="268" spans="1:13" ht="39.950000000000003" customHeight="1" x14ac:dyDescent="0.25">
      <c r="A268" s="69"/>
      <c r="B268" s="66"/>
      <c r="C268" s="37">
        <v>265</v>
      </c>
      <c r="D268" s="63"/>
      <c r="E268" s="42" t="s">
        <v>90</v>
      </c>
      <c r="F268" s="43" t="s">
        <v>38</v>
      </c>
      <c r="G268" s="43" t="s">
        <v>138</v>
      </c>
      <c r="H268" s="16">
        <f>REITORIA!J268+CEAD!J268+CEART!J268+CEFID!J268+ESAG!J268+FAED!J268+CCT!J268+CAV!J268+CEO!J268+CEAVI!J268+CESFI!J268+CERES!J268+CEPLAN!J268+CESMO!J268</f>
        <v>100</v>
      </c>
      <c r="I268" s="21">
        <f>REITORIA!J268-REITORIA!K268+CEAD!J268-CEAD!K268+CEART!J268-CEART!K268+CEFID!J268-CEFID!K268+ESAG!J268-ESAG!K268+FAED!J268-FAED!K268+CCT!J268-CCT!K268+CAV!J268-CAV!K268+CEO!J268-CEO!K268+CEAVI!J268-CEAVI!K268+CESFI!J268-CESFI!K268+CERES!J268-CERES!K268+CEPLAN!J268-CEPLAN!K268+CESMO!J268-CESMO!K268</f>
        <v>0</v>
      </c>
      <c r="J268" s="27">
        <f t="shared" si="8"/>
        <v>100</v>
      </c>
      <c r="K268" s="17">
        <v>225.31</v>
      </c>
      <c r="L268" s="17">
        <f t="shared" si="9"/>
        <v>22531</v>
      </c>
      <c r="M268" s="61">
        <f t="shared" si="10"/>
        <v>0</v>
      </c>
    </row>
    <row r="269" spans="1:13" ht="39.950000000000003" customHeight="1" x14ac:dyDescent="0.25">
      <c r="A269" s="69"/>
      <c r="B269" s="66"/>
      <c r="C269" s="37">
        <v>266</v>
      </c>
      <c r="D269" s="63"/>
      <c r="E269" s="42" t="s">
        <v>91</v>
      </c>
      <c r="F269" s="43" t="s">
        <v>38</v>
      </c>
      <c r="G269" s="43" t="s">
        <v>138</v>
      </c>
      <c r="H269" s="16">
        <f>REITORIA!J269+CEAD!J269+CEART!J269+CEFID!J269+ESAG!J269+FAED!J269+CCT!J269+CAV!J269+CEO!J269+CEAVI!J269+CESFI!J269+CERES!J269+CEPLAN!J269+CESMO!J269</f>
        <v>100</v>
      </c>
      <c r="I269" s="21">
        <f>REITORIA!J269-REITORIA!K269+CEAD!J269-CEAD!K269+CEART!J269-CEART!K269+CEFID!J269-CEFID!K269+ESAG!J269-ESAG!K269+FAED!J269-FAED!K269+CCT!J269-CCT!K269+CAV!J269-CAV!K269+CEO!J269-CEO!K269+CEAVI!J269-CEAVI!K269+CESFI!J269-CESFI!K269+CERES!J269-CERES!K269+CEPLAN!J269-CEPLAN!K269+CESMO!J269-CESMO!K269</f>
        <v>0</v>
      </c>
      <c r="J269" s="27">
        <f t="shared" si="8"/>
        <v>100</v>
      </c>
      <c r="K269" s="17">
        <v>135</v>
      </c>
      <c r="L269" s="17">
        <f t="shared" si="9"/>
        <v>13500</v>
      </c>
      <c r="M269" s="61">
        <f t="shared" si="10"/>
        <v>0</v>
      </c>
    </row>
    <row r="270" spans="1:13" ht="39.950000000000003" customHeight="1" x14ac:dyDescent="0.25">
      <c r="A270" s="70"/>
      <c r="B270" s="67"/>
      <c r="C270" s="37">
        <v>267</v>
      </c>
      <c r="D270" s="64"/>
      <c r="E270" s="42" t="s">
        <v>92</v>
      </c>
      <c r="F270" s="43" t="s">
        <v>38</v>
      </c>
      <c r="G270" s="43" t="s">
        <v>121</v>
      </c>
      <c r="H270" s="16">
        <f>REITORIA!J270+CEAD!J270+CEART!J270+CEFID!J270+ESAG!J270+FAED!J270+CCT!J270+CAV!J270+CEO!J270+CEAVI!J270+CESFI!J270+CERES!J270+CEPLAN!J270+CESMO!J270</f>
        <v>200</v>
      </c>
      <c r="I270" s="21">
        <f>REITORIA!J270-REITORIA!K270+CEAD!J270-CEAD!K270+CEART!J270-CEART!K270+CEFID!J270-CEFID!K270+ESAG!J270-ESAG!K270+FAED!J270-FAED!K270+CCT!J270-CCT!K270+CAV!J270-CAV!K270+CEO!J270-CEO!K270+CEAVI!J270-CEAVI!K270+CESFI!J270-CESFI!K270+CERES!J270-CERES!K270+CEPLAN!J270-CEPLAN!K270+CESMO!J270-CESMO!K270</f>
        <v>0</v>
      </c>
      <c r="J270" s="27">
        <f t="shared" si="8"/>
        <v>200</v>
      </c>
      <c r="K270" s="17">
        <v>24.21</v>
      </c>
      <c r="L270" s="17">
        <f t="shared" si="9"/>
        <v>4842</v>
      </c>
      <c r="M270" s="61">
        <f t="shared" si="10"/>
        <v>0</v>
      </c>
    </row>
    <row r="271" spans="1:13" ht="39.950000000000003" customHeight="1" x14ac:dyDescent="0.25">
      <c r="A271" s="68" t="s">
        <v>147</v>
      </c>
      <c r="B271" s="65">
        <v>8</v>
      </c>
      <c r="C271" s="37">
        <v>268</v>
      </c>
      <c r="D271" s="62" t="s">
        <v>124</v>
      </c>
      <c r="E271" s="42" t="s">
        <v>28</v>
      </c>
      <c r="F271" s="43" t="s">
        <v>126</v>
      </c>
      <c r="G271" s="43" t="s">
        <v>29</v>
      </c>
      <c r="H271" s="16">
        <f>REITORIA!J271+CEAD!J271+CEART!J271+CEFID!J271+ESAG!J271+FAED!J271+CCT!J271+CAV!J271+CEO!J271+CEAVI!J271+CESFI!J271+CERES!J271+CEPLAN!J271+CESMO!J271</f>
        <v>12</v>
      </c>
      <c r="I271" s="21">
        <f>REITORIA!J271-REITORIA!K271+CEAD!J271-CEAD!K271+CEART!J271-CEART!K271+CEFID!J271-CEFID!K271+ESAG!J271-ESAG!K271+FAED!J271-FAED!K271+CCT!J271-CCT!K271+CAV!J271-CAV!K271+CEO!J271-CEO!K271+CEAVI!J271-CEAVI!K271+CESFI!J271-CESFI!K271+CERES!J271-CERES!K271+CEPLAN!J271-CEPLAN!K271+CESMO!J271-CESMO!K271</f>
        <v>0</v>
      </c>
      <c r="J271" s="27">
        <f t="shared" si="8"/>
        <v>12</v>
      </c>
      <c r="K271" s="17">
        <v>242.52</v>
      </c>
      <c r="L271" s="17">
        <f t="shared" si="9"/>
        <v>2910.2400000000002</v>
      </c>
      <c r="M271" s="61">
        <f t="shared" si="10"/>
        <v>0</v>
      </c>
    </row>
    <row r="272" spans="1:13" ht="39.950000000000003" customHeight="1" x14ac:dyDescent="0.25">
      <c r="A272" s="69"/>
      <c r="B272" s="66"/>
      <c r="C272" s="37">
        <v>269</v>
      </c>
      <c r="D272" s="63"/>
      <c r="E272" s="42" t="s">
        <v>31</v>
      </c>
      <c r="F272" s="43" t="s">
        <v>32</v>
      </c>
      <c r="G272" s="43" t="s">
        <v>29</v>
      </c>
      <c r="H272" s="16">
        <f>REITORIA!J272+CEAD!J272+CEART!J272+CEFID!J272+ESAG!J272+FAED!J272+CCT!J272+CAV!J272+CEO!J272+CEAVI!J272+CESFI!J272+CERES!J272+CEPLAN!J272+CESMO!J272</f>
        <v>200</v>
      </c>
      <c r="I272" s="21">
        <f>REITORIA!J272-REITORIA!K272+CEAD!J272-CEAD!K272+CEART!J272-CEART!K272+CEFID!J272-CEFID!K272+ESAG!J272-ESAG!K272+FAED!J272-FAED!K272+CCT!J272-CCT!K272+CAV!J272-CAV!K272+CEO!J272-CEO!K272+CEAVI!J272-CEAVI!K272+CESFI!J272-CESFI!K272+CERES!J272-CERES!K272+CEPLAN!J272-CEPLAN!K272+CESMO!J272-CESMO!K272</f>
        <v>0</v>
      </c>
      <c r="J272" s="27">
        <f t="shared" si="8"/>
        <v>200</v>
      </c>
      <c r="K272" s="17">
        <v>19.399999999999999</v>
      </c>
      <c r="L272" s="17">
        <f t="shared" si="9"/>
        <v>3879.9999999999995</v>
      </c>
      <c r="M272" s="61">
        <f t="shared" si="10"/>
        <v>0</v>
      </c>
    </row>
    <row r="273" spans="1:13" ht="39.950000000000003" customHeight="1" x14ac:dyDescent="0.25">
      <c r="A273" s="69"/>
      <c r="B273" s="66"/>
      <c r="C273" s="37">
        <v>270</v>
      </c>
      <c r="D273" s="63"/>
      <c r="E273" s="42" t="s">
        <v>33</v>
      </c>
      <c r="F273" s="43" t="s">
        <v>126</v>
      </c>
      <c r="G273" s="43" t="s">
        <v>29</v>
      </c>
      <c r="H273" s="16">
        <f>REITORIA!J273+CEAD!J273+CEART!J273+CEFID!J273+ESAG!J273+FAED!J273+CCT!J273+CAV!J273+CEO!J273+CEAVI!J273+CESFI!J273+CERES!J273+CEPLAN!J273+CESMO!J273</f>
        <v>250</v>
      </c>
      <c r="I273" s="21">
        <f>REITORIA!J273-REITORIA!K273+CEAD!J273-CEAD!K273+CEART!J273-CEART!K273+CEFID!J273-CEFID!K273+ESAG!J273-ESAG!K273+FAED!J273-FAED!K273+CCT!J273-CCT!K273+CAV!J273-CAV!K273+CEO!J273-CEO!K273+CEAVI!J273-CEAVI!K273+CESFI!J273-CESFI!K273+CERES!J273-CERES!K273+CEPLAN!J273-CEPLAN!K273+CESMO!J273-CESMO!K273</f>
        <v>0</v>
      </c>
      <c r="J273" s="27">
        <f t="shared" si="8"/>
        <v>250</v>
      </c>
      <c r="K273" s="17">
        <v>31.04</v>
      </c>
      <c r="L273" s="17">
        <f t="shared" si="9"/>
        <v>7760</v>
      </c>
      <c r="M273" s="61">
        <f t="shared" si="10"/>
        <v>0</v>
      </c>
    </row>
    <row r="274" spans="1:13" ht="39.950000000000003" customHeight="1" x14ac:dyDescent="0.25">
      <c r="A274" s="69"/>
      <c r="B274" s="66"/>
      <c r="C274" s="37">
        <v>271</v>
      </c>
      <c r="D274" s="63"/>
      <c r="E274" s="42" t="s">
        <v>34</v>
      </c>
      <c r="F274" s="43" t="s">
        <v>126</v>
      </c>
      <c r="G274" s="43" t="s">
        <v>35</v>
      </c>
      <c r="H274" s="16">
        <f>REITORIA!J274+CEAD!J274+CEART!J274+CEFID!J274+ESAG!J274+FAED!J274+CCT!J274+CAV!J274+CEO!J274+CEAVI!J274+CESFI!J274+CERES!J274+CEPLAN!J274+CESMO!J274</f>
        <v>100</v>
      </c>
      <c r="I274" s="21">
        <f>REITORIA!J274-REITORIA!K274+CEAD!J274-CEAD!K274+CEART!J274-CEART!K274+CEFID!J274-CEFID!K274+ESAG!J274-ESAG!K274+FAED!J274-FAED!K274+CCT!J274-CCT!K274+CAV!J274-CAV!K274+CEO!J274-CEO!K274+CEAVI!J274-CEAVI!K274+CESFI!J274-CESFI!K274+CERES!J274-CERES!K274+CEPLAN!J274-CEPLAN!K274+CESMO!J274-CESMO!K274</f>
        <v>0</v>
      </c>
      <c r="J274" s="27">
        <f t="shared" si="8"/>
        <v>100</v>
      </c>
      <c r="K274" s="17">
        <v>50.44</v>
      </c>
      <c r="L274" s="17">
        <f t="shared" si="9"/>
        <v>5044</v>
      </c>
      <c r="M274" s="61">
        <f t="shared" si="10"/>
        <v>0</v>
      </c>
    </row>
    <row r="275" spans="1:13" ht="39.950000000000003" customHeight="1" x14ac:dyDescent="0.25">
      <c r="A275" s="69"/>
      <c r="B275" s="66"/>
      <c r="C275" s="37">
        <v>272</v>
      </c>
      <c r="D275" s="63"/>
      <c r="E275" s="42" t="s">
        <v>36</v>
      </c>
      <c r="F275" s="43" t="s">
        <v>126</v>
      </c>
      <c r="G275" s="43" t="s">
        <v>37</v>
      </c>
      <c r="H275" s="16">
        <f>REITORIA!J275+CEAD!J275+CEART!J275+CEFID!J275+ESAG!J275+FAED!J275+CCT!J275+CAV!J275+CEO!J275+CEAVI!J275+CESFI!J275+CERES!J275+CEPLAN!J275+CESMO!J275</f>
        <v>500</v>
      </c>
      <c r="I275" s="21">
        <f>REITORIA!J275-REITORIA!K275+CEAD!J275-CEAD!K275+CEART!J275-CEART!K275+CEFID!J275-CEFID!K275+ESAG!J275-ESAG!K275+FAED!J275-FAED!K275+CCT!J275-CCT!K275+CAV!J275-CAV!K275+CEO!J275-CEO!K275+CEAVI!J275-CEAVI!K275+CESFI!J275-CESFI!K275+CERES!J275-CERES!K275+CEPLAN!J275-CEPLAN!K275+CESMO!J275-CESMO!K275</f>
        <v>0</v>
      </c>
      <c r="J275" s="27">
        <f t="shared" si="8"/>
        <v>500</v>
      </c>
      <c r="K275" s="17">
        <v>72.75</v>
      </c>
      <c r="L275" s="17">
        <f t="shared" si="9"/>
        <v>36375</v>
      </c>
      <c r="M275" s="61">
        <f t="shared" si="10"/>
        <v>0</v>
      </c>
    </row>
    <row r="276" spans="1:13" ht="39.950000000000003" customHeight="1" x14ac:dyDescent="0.25">
      <c r="A276" s="69"/>
      <c r="B276" s="66"/>
      <c r="C276" s="37">
        <v>273</v>
      </c>
      <c r="D276" s="63"/>
      <c r="E276" s="42" t="s">
        <v>128</v>
      </c>
      <c r="F276" s="43" t="s">
        <v>126</v>
      </c>
      <c r="G276" s="43" t="s">
        <v>29</v>
      </c>
      <c r="H276" s="16">
        <f>REITORIA!J276+CEAD!J276+CEART!J276+CEFID!J276+ESAG!J276+FAED!J276+CCT!J276+CAV!J276+CEO!J276+CEAVI!J276+CESFI!J276+CERES!J276+CEPLAN!J276+CESMO!J276</f>
        <v>200</v>
      </c>
      <c r="I276" s="21">
        <f>REITORIA!J276-REITORIA!K276+CEAD!J276-CEAD!K276+CEART!J276-CEART!K276+CEFID!J276-CEFID!K276+ESAG!J276-ESAG!K276+FAED!J276-FAED!K276+CCT!J276-CCT!K276+CAV!J276-CAV!K276+CEO!J276-CEO!K276+CEAVI!J276-CEAVI!K276+CESFI!J276-CESFI!K276+CERES!J276-CERES!K276+CEPLAN!J276-CEPLAN!K276+CESMO!J276-CESMO!K276</f>
        <v>0</v>
      </c>
      <c r="J276" s="27">
        <f t="shared" si="8"/>
        <v>200</v>
      </c>
      <c r="K276" s="17">
        <v>6.39</v>
      </c>
      <c r="L276" s="17">
        <f t="shared" si="9"/>
        <v>1278</v>
      </c>
      <c r="M276" s="61">
        <f t="shared" si="10"/>
        <v>0</v>
      </c>
    </row>
    <row r="277" spans="1:13" ht="39.950000000000003" customHeight="1" x14ac:dyDescent="0.25">
      <c r="A277" s="69"/>
      <c r="B277" s="66"/>
      <c r="C277" s="37">
        <v>274</v>
      </c>
      <c r="D277" s="63"/>
      <c r="E277" s="42" t="s">
        <v>129</v>
      </c>
      <c r="F277" s="43" t="s">
        <v>38</v>
      </c>
      <c r="G277" s="43" t="s">
        <v>39</v>
      </c>
      <c r="H277" s="16">
        <f>REITORIA!J277+CEAD!J277+CEART!J277+CEFID!J277+ESAG!J277+FAED!J277+CCT!J277+CAV!J277+CEO!J277+CEAVI!J277+CESFI!J277+CERES!J277+CEPLAN!J277+CESMO!J277</f>
        <v>200</v>
      </c>
      <c r="I277" s="21">
        <f>REITORIA!J277-REITORIA!K277+CEAD!J277-CEAD!K277+CEART!J277-CEART!K277+CEFID!J277-CEFID!K277+ESAG!J277-ESAG!K277+FAED!J277-FAED!K277+CCT!J277-CCT!K277+CAV!J277-CAV!K277+CEO!J277-CEO!K277+CEAVI!J277-CEAVI!K277+CESFI!J277-CESFI!K277+CERES!J277-CERES!K277+CEPLAN!J277-CEPLAN!K277+CESMO!J277-CESMO!K277</f>
        <v>0</v>
      </c>
      <c r="J277" s="27">
        <f t="shared" si="8"/>
        <v>200</v>
      </c>
      <c r="K277" s="17">
        <v>12.93</v>
      </c>
      <c r="L277" s="17">
        <f t="shared" si="9"/>
        <v>2586</v>
      </c>
      <c r="M277" s="61">
        <f t="shared" si="10"/>
        <v>0</v>
      </c>
    </row>
    <row r="278" spans="1:13" ht="39.950000000000003" customHeight="1" x14ac:dyDescent="0.25">
      <c r="A278" s="69"/>
      <c r="B278" s="66"/>
      <c r="C278" s="37">
        <v>275</v>
      </c>
      <c r="D278" s="63"/>
      <c r="E278" s="42" t="s">
        <v>130</v>
      </c>
      <c r="F278" s="43" t="s">
        <v>38</v>
      </c>
      <c r="G278" s="43" t="s">
        <v>40</v>
      </c>
      <c r="H278" s="16">
        <f>REITORIA!J278+CEAD!J278+CEART!J278+CEFID!J278+ESAG!J278+FAED!J278+CCT!J278+CAV!J278+CEO!J278+CEAVI!J278+CESFI!J278+CERES!J278+CEPLAN!J278+CESMO!J278</f>
        <v>1000</v>
      </c>
      <c r="I278" s="21">
        <f>REITORIA!J278-REITORIA!K278+CEAD!J278-CEAD!K278+CEART!J278-CEART!K278+CEFID!J278-CEFID!K278+ESAG!J278-ESAG!K278+FAED!J278-FAED!K278+CCT!J278-CCT!K278+CAV!J278-CAV!K278+CEO!J278-CEO!K278+CEAVI!J278-CEAVI!K278+CESFI!J278-CESFI!K278+CERES!J278-CERES!K278+CEPLAN!J278-CEPLAN!K278+CESMO!J278-CESMO!K278</f>
        <v>0</v>
      </c>
      <c r="J278" s="27">
        <f t="shared" si="8"/>
        <v>1000</v>
      </c>
      <c r="K278" s="17">
        <v>19.04</v>
      </c>
      <c r="L278" s="17">
        <f t="shared" si="9"/>
        <v>19040</v>
      </c>
      <c r="M278" s="61">
        <f t="shared" si="10"/>
        <v>0</v>
      </c>
    </row>
    <row r="279" spans="1:13" ht="39.950000000000003" customHeight="1" x14ac:dyDescent="0.25">
      <c r="A279" s="69"/>
      <c r="B279" s="66"/>
      <c r="C279" s="37">
        <v>276</v>
      </c>
      <c r="D279" s="63"/>
      <c r="E279" s="42" t="s">
        <v>131</v>
      </c>
      <c r="F279" s="43" t="s">
        <v>38</v>
      </c>
      <c r="G279" s="43" t="s">
        <v>41</v>
      </c>
      <c r="H279" s="16">
        <f>REITORIA!J279+CEAD!J279+CEART!J279+CEFID!J279+ESAG!J279+FAED!J279+CCT!J279+CAV!J279+CEO!J279+CEAVI!J279+CESFI!J279+CERES!J279+CEPLAN!J279+CESMO!J279</f>
        <v>200</v>
      </c>
      <c r="I279" s="21">
        <f>REITORIA!J279-REITORIA!K279+CEAD!J279-CEAD!K279+CEART!J279-CEART!K279+CEFID!J279-CEFID!K279+ESAG!J279-ESAG!K279+FAED!J279-FAED!K279+CCT!J279-CCT!K279+CAV!J279-CAV!K279+CEO!J279-CEO!K279+CEAVI!J279-CEAVI!K279+CESFI!J279-CESFI!K279+CERES!J279-CERES!K279+CEPLAN!J279-CEPLAN!K279+CESMO!J279-CESMO!K279</f>
        <v>0</v>
      </c>
      <c r="J279" s="27">
        <f t="shared" si="8"/>
        <v>200</v>
      </c>
      <c r="K279" s="17">
        <v>20.69</v>
      </c>
      <c r="L279" s="17">
        <f t="shared" si="9"/>
        <v>4138</v>
      </c>
      <c r="M279" s="61">
        <f t="shared" si="10"/>
        <v>0</v>
      </c>
    </row>
    <row r="280" spans="1:13" ht="39.950000000000003" customHeight="1" x14ac:dyDescent="0.25">
      <c r="A280" s="69"/>
      <c r="B280" s="66"/>
      <c r="C280" s="37">
        <v>277</v>
      </c>
      <c r="D280" s="63"/>
      <c r="E280" s="42" t="s">
        <v>42</v>
      </c>
      <c r="F280" s="43" t="s">
        <v>11</v>
      </c>
      <c r="G280" s="43" t="s">
        <v>29</v>
      </c>
      <c r="H280" s="16">
        <f>REITORIA!J280+CEAD!J280+CEART!J280+CEFID!J280+ESAG!J280+FAED!J280+CCT!J280+CAV!J280+CEO!J280+CEAVI!J280+CESFI!J280+CERES!J280+CEPLAN!J280+CESMO!J280</f>
        <v>50</v>
      </c>
      <c r="I280" s="21">
        <f>REITORIA!J280-REITORIA!K280+CEAD!J280-CEAD!K280+CEART!J280-CEART!K280+CEFID!J280-CEFID!K280+ESAG!J280-ESAG!K280+FAED!J280-FAED!K280+CCT!J280-CCT!K280+CAV!J280-CAV!K280+CEO!J280-CEO!K280+CEAVI!J280-CEAVI!K280+CESFI!J280-CESFI!K280+CERES!J280-CERES!K280+CEPLAN!J280-CEPLAN!K280+CESMO!J280-CESMO!K280</f>
        <v>0</v>
      </c>
      <c r="J280" s="27">
        <f t="shared" si="8"/>
        <v>50</v>
      </c>
      <c r="K280" s="17">
        <v>72.05</v>
      </c>
      <c r="L280" s="17">
        <f t="shared" si="9"/>
        <v>3602.5</v>
      </c>
      <c r="M280" s="61">
        <f t="shared" si="10"/>
        <v>0</v>
      </c>
    </row>
    <row r="281" spans="1:13" ht="39.950000000000003" customHeight="1" x14ac:dyDescent="0.25">
      <c r="A281" s="69"/>
      <c r="B281" s="66"/>
      <c r="C281" s="37">
        <v>278</v>
      </c>
      <c r="D281" s="63"/>
      <c r="E281" s="42" t="s">
        <v>43</v>
      </c>
      <c r="F281" s="43" t="s">
        <v>44</v>
      </c>
      <c r="G281" s="43" t="s">
        <v>29</v>
      </c>
      <c r="H281" s="16">
        <f>REITORIA!J281+CEAD!J281+CEART!J281+CEFID!J281+ESAG!J281+FAED!J281+CCT!J281+CAV!J281+CEO!J281+CEAVI!J281+CESFI!J281+CERES!J281+CEPLAN!J281+CESMO!J281</f>
        <v>100</v>
      </c>
      <c r="I281" s="21">
        <f>REITORIA!J281-REITORIA!K281+CEAD!J281-CEAD!K281+CEART!J281-CEART!K281+CEFID!J281-CEFID!K281+ESAG!J281-ESAG!K281+FAED!J281-FAED!K281+CCT!J281-CCT!K281+CAV!J281-CAV!K281+CEO!J281-CEO!K281+CEAVI!J281-CEAVI!K281+CESFI!J281-CESFI!K281+CERES!J281-CERES!K281+CEPLAN!J281-CEPLAN!K281+CESMO!J281-CESMO!K281</f>
        <v>0</v>
      </c>
      <c r="J281" s="27">
        <f t="shared" si="8"/>
        <v>100</v>
      </c>
      <c r="K281" s="17">
        <v>25.77</v>
      </c>
      <c r="L281" s="17">
        <f t="shared" si="9"/>
        <v>2577</v>
      </c>
      <c r="M281" s="61">
        <f t="shared" si="10"/>
        <v>0</v>
      </c>
    </row>
    <row r="282" spans="1:13" ht="39.950000000000003" customHeight="1" x14ac:dyDescent="0.25">
      <c r="A282" s="69"/>
      <c r="B282" s="66"/>
      <c r="C282" s="37">
        <v>279</v>
      </c>
      <c r="D282" s="63"/>
      <c r="E282" s="42" t="s">
        <v>45</v>
      </c>
      <c r="F282" s="43" t="s">
        <v>38</v>
      </c>
      <c r="G282" s="43" t="s">
        <v>46</v>
      </c>
      <c r="H282" s="16">
        <f>REITORIA!J282+CEAD!J282+CEART!J282+CEFID!J282+ESAG!J282+FAED!J282+CCT!J282+CAV!J282+CEO!J282+CEAVI!J282+CESFI!J282+CERES!J282+CEPLAN!J282+CESMO!J282</f>
        <v>100</v>
      </c>
      <c r="I282" s="21">
        <f>REITORIA!J282-REITORIA!K282+CEAD!J282-CEAD!K282+CEART!J282-CEART!K282+CEFID!J282-CEFID!K282+ESAG!J282-ESAG!K282+FAED!J282-FAED!K282+CCT!J282-CCT!K282+CAV!J282-CAV!K282+CEO!J282-CEO!K282+CEAVI!J282-CEAVI!K282+CESFI!J282-CESFI!K282+CERES!J282-CERES!K282+CEPLAN!J282-CEPLAN!K282+CESMO!J282-CESMO!K282</f>
        <v>0</v>
      </c>
      <c r="J282" s="27">
        <f t="shared" si="8"/>
        <v>100</v>
      </c>
      <c r="K282" s="17">
        <v>33.18</v>
      </c>
      <c r="L282" s="17">
        <f t="shared" si="9"/>
        <v>3318</v>
      </c>
      <c r="M282" s="61">
        <f t="shared" si="10"/>
        <v>0</v>
      </c>
    </row>
    <row r="283" spans="1:13" ht="39.950000000000003" customHeight="1" x14ac:dyDescent="0.25">
      <c r="A283" s="69"/>
      <c r="B283" s="66"/>
      <c r="C283" s="37">
        <v>280</v>
      </c>
      <c r="D283" s="63"/>
      <c r="E283" s="42" t="s">
        <v>47</v>
      </c>
      <c r="F283" s="43" t="s">
        <v>38</v>
      </c>
      <c r="G283" s="43" t="s">
        <v>48</v>
      </c>
      <c r="H283" s="16">
        <f>REITORIA!J283+CEAD!J283+CEART!J283+CEFID!J283+ESAG!J283+FAED!J283+CCT!J283+CAV!J283+CEO!J283+CEAVI!J283+CESFI!J283+CERES!J283+CEPLAN!J283+CESMO!J283</f>
        <v>200</v>
      </c>
      <c r="I283" s="21">
        <f>REITORIA!J283-REITORIA!K283+CEAD!J283-CEAD!K283+CEART!J283-CEART!K283+CEFID!J283-CEFID!K283+ESAG!J283-ESAG!K283+FAED!J283-FAED!K283+CCT!J283-CCT!K283+CAV!J283-CAV!K283+CEO!J283-CEO!K283+CEAVI!J283-CEAVI!K283+CESFI!J283-CESFI!K283+CERES!J283-CERES!K283+CEPLAN!J283-CEPLAN!K283+CESMO!J283-CESMO!K283</f>
        <v>0</v>
      </c>
      <c r="J283" s="27">
        <f t="shared" si="8"/>
        <v>200</v>
      </c>
      <c r="K283" s="17">
        <v>26.19</v>
      </c>
      <c r="L283" s="17">
        <f t="shared" si="9"/>
        <v>5238</v>
      </c>
      <c r="M283" s="61">
        <f t="shared" si="10"/>
        <v>0</v>
      </c>
    </row>
    <row r="284" spans="1:13" ht="39.950000000000003" customHeight="1" x14ac:dyDescent="0.25">
      <c r="A284" s="69"/>
      <c r="B284" s="66"/>
      <c r="C284" s="37">
        <v>281</v>
      </c>
      <c r="D284" s="63"/>
      <c r="E284" s="42" t="s">
        <v>49</v>
      </c>
      <c r="F284" s="43" t="s">
        <v>38</v>
      </c>
      <c r="G284" s="43" t="s">
        <v>50</v>
      </c>
      <c r="H284" s="16">
        <f>REITORIA!J284+CEAD!J284+CEART!J284+CEFID!J284+ESAG!J284+FAED!J284+CCT!J284+CAV!J284+CEO!J284+CEAVI!J284+CESFI!J284+CERES!J284+CEPLAN!J284+CESMO!J284</f>
        <v>200</v>
      </c>
      <c r="I284" s="21">
        <f>REITORIA!J284-REITORIA!K284+CEAD!J284-CEAD!K284+CEART!J284-CEART!K284+CEFID!J284-CEFID!K284+ESAG!J284-ESAG!K284+FAED!J284-FAED!K284+CCT!J284-CCT!K284+CAV!J284-CAV!K284+CEO!J284-CEO!K284+CEAVI!J284-CEAVI!K284+CESFI!J284-CESFI!K284+CERES!J284-CERES!K284+CEPLAN!J284-CEPLAN!K284+CESMO!J284-CESMO!K284</f>
        <v>0</v>
      </c>
      <c r="J284" s="27">
        <f t="shared" si="8"/>
        <v>200</v>
      </c>
      <c r="K284" s="17">
        <v>18.63</v>
      </c>
      <c r="L284" s="17">
        <f t="shared" si="9"/>
        <v>3726</v>
      </c>
      <c r="M284" s="61">
        <f t="shared" si="10"/>
        <v>0</v>
      </c>
    </row>
    <row r="285" spans="1:13" ht="39.950000000000003" customHeight="1" x14ac:dyDescent="0.25">
      <c r="A285" s="69"/>
      <c r="B285" s="66"/>
      <c r="C285" s="37">
        <v>282</v>
      </c>
      <c r="D285" s="63"/>
      <c r="E285" s="42" t="s">
        <v>51</v>
      </c>
      <c r="F285" s="43" t="s">
        <v>38</v>
      </c>
      <c r="G285" s="43" t="s">
        <v>52</v>
      </c>
      <c r="H285" s="16">
        <f>REITORIA!J285+CEAD!J285+CEART!J285+CEFID!J285+ESAG!J285+FAED!J285+CCT!J285+CAV!J285+CEO!J285+CEAVI!J285+CESFI!J285+CERES!J285+CEPLAN!J285+CESMO!J285</f>
        <v>300</v>
      </c>
      <c r="I285" s="21">
        <f>REITORIA!J285-REITORIA!K285+CEAD!J285-CEAD!K285+CEART!J285-CEART!K285+CEFID!J285-CEFID!K285+ESAG!J285-ESAG!K285+FAED!J285-FAED!K285+CCT!J285-CCT!K285+CAV!J285-CAV!K285+CEO!J285-CEO!K285+CEAVI!J285-CEAVI!K285+CESFI!J285-CESFI!K285+CERES!J285-CERES!K285+CEPLAN!J285-CEPLAN!K285+CESMO!J285-CESMO!K285</f>
        <v>0</v>
      </c>
      <c r="J285" s="27">
        <f t="shared" si="8"/>
        <v>300</v>
      </c>
      <c r="K285" s="17">
        <v>233.11</v>
      </c>
      <c r="L285" s="17">
        <f t="shared" si="9"/>
        <v>69933</v>
      </c>
      <c r="M285" s="61">
        <f t="shared" si="10"/>
        <v>0</v>
      </c>
    </row>
    <row r="286" spans="1:13" ht="39.950000000000003" customHeight="1" x14ac:dyDescent="0.25">
      <c r="A286" s="69"/>
      <c r="B286" s="66"/>
      <c r="C286" s="37">
        <v>283</v>
      </c>
      <c r="D286" s="63"/>
      <c r="E286" s="42" t="s">
        <v>53</v>
      </c>
      <c r="F286" s="43" t="s">
        <v>38</v>
      </c>
      <c r="G286" s="43" t="s">
        <v>54</v>
      </c>
      <c r="H286" s="16">
        <f>REITORIA!J286+CEAD!J286+CEART!J286+CEFID!J286+ESAG!J286+FAED!J286+CCT!J286+CAV!J286+CEO!J286+CEAVI!J286+CESFI!J286+CERES!J286+CEPLAN!J286+CESMO!J286</f>
        <v>100</v>
      </c>
      <c r="I286" s="21">
        <f>REITORIA!J286-REITORIA!K286+CEAD!J286-CEAD!K286+CEART!J286-CEART!K286+CEFID!J286-CEFID!K286+ESAG!J286-ESAG!K286+FAED!J286-FAED!K286+CCT!J286-CCT!K286+CAV!J286-CAV!K286+CEO!J286-CEO!K286+CEAVI!J286-CEAVI!K286+CESFI!J286-CESFI!K286+CERES!J286-CERES!K286+CEPLAN!J286-CEPLAN!K286+CESMO!J286-CESMO!K286</f>
        <v>0</v>
      </c>
      <c r="J286" s="27">
        <f t="shared" si="8"/>
        <v>100</v>
      </c>
      <c r="K286" s="17">
        <v>254.5</v>
      </c>
      <c r="L286" s="17">
        <f t="shared" si="9"/>
        <v>25450</v>
      </c>
      <c r="M286" s="61">
        <f t="shared" si="10"/>
        <v>0</v>
      </c>
    </row>
    <row r="287" spans="1:13" ht="39.950000000000003" customHeight="1" x14ac:dyDescent="0.25">
      <c r="A287" s="69"/>
      <c r="B287" s="66"/>
      <c r="C287" s="37">
        <v>284</v>
      </c>
      <c r="D287" s="63"/>
      <c r="E287" s="42" t="s">
        <v>55</v>
      </c>
      <c r="F287" s="43" t="s">
        <v>38</v>
      </c>
      <c r="G287" s="43" t="s">
        <v>96</v>
      </c>
      <c r="H287" s="16">
        <f>REITORIA!J287+CEAD!J287+CEART!J287+CEFID!J287+ESAG!J287+FAED!J287+CCT!J287+CAV!J287+CEO!J287+CEAVI!J287+CESFI!J287+CERES!J287+CEPLAN!J287+CESMO!J287</f>
        <v>300</v>
      </c>
      <c r="I287" s="21">
        <f>REITORIA!J287-REITORIA!K287+CEAD!J287-CEAD!K287+CEART!J287-CEART!K287+CEFID!J287-CEFID!K287+ESAG!J287-ESAG!K287+FAED!J287-FAED!K287+CCT!J287-CCT!K287+CAV!J287-CAV!K287+CEO!J287-CEO!K287+CEAVI!J287-CEAVI!K287+CESFI!J287-CESFI!K287+CERES!J287-CERES!K287+CEPLAN!J287-CEPLAN!K287+CESMO!J287-CESMO!K287</f>
        <v>0</v>
      </c>
      <c r="J287" s="27">
        <f t="shared" si="8"/>
        <v>300</v>
      </c>
      <c r="K287" s="17">
        <v>83.89</v>
      </c>
      <c r="L287" s="17">
        <f t="shared" si="9"/>
        <v>25167</v>
      </c>
      <c r="M287" s="61">
        <f t="shared" si="10"/>
        <v>0</v>
      </c>
    </row>
    <row r="288" spans="1:13" ht="39.950000000000003" customHeight="1" x14ac:dyDescent="0.25">
      <c r="A288" s="69"/>
      <c r="B288" s="66"/>
      <c r="C288" s="37">
        <v>285</v>
      </c>
      <c r="D288" s="63"/>
      <c r="E288" s="42" t="s">
        <v>57</v>
      </c>
      <c r="F288" s="43" t="s">
        <v>38</v>
      </c>
      <c r="G288" s="43" t="s">
        <v>97</v>
      </c>
      <c r="H288" s="16">
        <f>REITORIA!J288+CEAD!J288+CEART!J288+CEFID!J288+ESAG!J288+FAED!J288+CCT!J288+CAV!J288+CEO!J288+CEAVI!J288+CESFI!J288+CERES!J288+CEPLAN!J288+CESMO!J288</f>
        <v>300</v>
      </c>
      <c r="I288" s="21">
        <f>REITORIA!J288-REITORIA!K288+CEAD!J288-CEAD!K288+CEART!J288-CEART!K288+CEFID!J288-CEFID!K288+ESAG!J288-ESAG!K288+FAED!J288-FAED!K288+CCT!J288-CCT!K288+CAV!J288-CAV!K288+CEO!J288-CEO!K288+CEAVI!J288-CEAVI!K288+CESFI!J288-CESFI!K288+CERES!J288-CERES!K288+CEPLAN!J288-CEPLAN!K288+CESMO!J288-CESMO!K288</f>
        <v>0</v>
      </c>
      <c r="J288" s="27">
        <f t="shared" si="8"/>
        <v>300</v>
      </c>
      <c r="K288" s="17">
        <v>32.17</v>
      </c>
      <c r="L288" s="17">
        <f t="shared" si="9"/>
        <v>9651</v>
      </c>
      <c r="M288" s="61">
        <f t="shared" si="10"/>
        <v>0</v>
      </c>
    </row>
    <row r="289" spans="1:13" ht="39.950000000000003" customHeight="1" x14ac:dyDescent="0.25">
      <c r="A289" s="69"/>
      <c r="B289" s="66"/>
      <c r="C289" s="37">
        <v>286</v>
      </c>
      <c r="D289" s="63"/>
      <c r="E289" s="42" t="s">
        <v>59</v>
      </c>
      <c r="F289" s="43" t="s">
        <v>38</v>
      </c>
      <c r="G289" s="43" t="s">
        <v>60</v>
      </c>
      <c r="H289" s="16">
        <f>REITORIA!J289+CEAD!J289+CEART!J289+CEFID!J289+ESAG!J289+FAED!J289+CCT!J289+CAV!J289+CEO!J289+CEAVI!J289+CESFI!J289+CERES!J289+CEPLAN!J289+CESMO!J289</f>
        <v>100</v>
      </c>
      <c r="I289" s="21">
        <f>REITORIA!J289-REITORIA!K289+CEAD!J289-CEAD!K289+CEART!J289-CEART!K289+CEFID!J289-CEFID!K289+ESAG!J289-ESAG!K289+FAED!J289-FAED!K289+CCT!J289-CCT!K289+CAV!J289-CAV!K289+CEO!J289-CEO!K289+CEAVI!J289-CEAVI!K289+CESFI!J289-CESFI!K289+CERES!J289-CERES!K289+CEPLAN!J289-CEPLAN!K289+CESMO!J289-CESMO!K289</f>
        <v>0</v>
      </c>
      <c r="J289" s="27">
        <f t="shared" si="8"/>
        <v>100</v>
      </c>
      <c r="K289" s="17">
        <v>72.08</v>
      </c>
      <c r="L289" s="17">
        <f t="shared" si="9"/>
        <v>7208</v>
      </c>
      <c r="M289" s="61">
        <f t="shared" si="10"/>
        <v>0</v>
      </c>
    </row>
    <row r="290" spans="1:13" ht="39.950000000000003" customHeight="1" x14ac:dyDescent="0.25">
      <c r="A290" s="69"/>
      <c r="B290" s="66"/>
      <c r="C290" s="37">
        <v>287</v>
      </c>
      <c r="D290" s="63"/>
      <c r="E290" s="42" t="s">
        <v>61</v>
      </c>
      <c r="F290" s="43" t="s">
        <v>38</v>
      </c>
      <c r="G290" s="43" t="s">
        <v>62</v>
      </c>
      <c r="H290" s="16">
        <f>REITORIA!J290+CEAD!J290+CEART!J290+CEFID!J290+ESAG!J290+FAED!J290+CCT!J290+CAV!J290+CEO!J290+CEAVI!J290+CESFI!J290+CERES!J290+CEPLAN!J290+CESMO!J290</f>
        <v>50</v>
      </c>
      <c r="I290" s="21">
        <f>REITORIA!J290-REITORIA!K290+CEAD!J290-CEAD!K290+CEART!J290-CEART!K290+CEFID!J290-CEFID!K290+ESAG!J290-ESAG!K290+FAED!J290-FAED!K290+CCT!J290-CCT!K290+CAV!J290-CAV!K290+CEO!J290-CEO!K290+CEAVI!J290-CEAVI!K290+CESFI!J290-CESFI!K290+CERES!J290-CERES!K290+CEPLAN!J290-CEPLAN!K290+CESMO!J290-CESMO!K290</f>
        <v>0</v>
      </c>
      <c r="J290" s="27">
        <f t="shared" si="8"/>
        <v>50</v>
      </c>
      <c r="K290" s="17">
        <v>120.74</v>
      </c>
      <c r="L290" s="17">
        <f t="shared" si="9"/>
        <v>6037</v>
      </c>
      <c r="M290" s="61">
        <f t="shared" si="10"/>
        <v>0</v>
      </c>
    </row>
    <row r="291" spans="1:13" ht="39.950000000000003" customHeight="1" x14ac:dyDescent="0.25">
      <c r="A291" s="69"/>
      <c r="B291" s="66"/>
      <c r="C291" s="37">
        <v>288</v>
      </c>
      <c r="D291" s="63"/>
      <c r="E291" s="42" t="s">
        <v>63</v>
      </c>
      <c r="F291" s="43" t="s">
        <v>126</v>
      </c>
      <c r="G291" s="43" t="s">
        <v>64</v>
      </c>
      <c r="H291" s="16">
        <f>REITORIA!J291+CEAD!J291+CEART!J291+CEFID!J291+ESAG!J291+FAED!J291+CCT!J291+CAV!J291+CEO!J291+CEAVI!J291+CESFI!J291+CERES!J291+CEPLAN!J291+CESMO!J291</f>
        <v>8</v>
      </c>
      <c r="I291" s="21">
        <f>REITORIA!J291-REITORIA!K291+CEAD!J291-CEAD!K291+CEART!J291-CEART!K291+CEFID!J291-CEFID!K291+ESAG!J291-ESAG!K291+FAED!J291-FAED!K291+CCT!J291-CCT!K291+CAV!J291-CAV!K291+CEO!J291-CEO!K291+CEAVI!J291-CEAVI!K291+CESFI!J291-CESFI!K291+CERES!J291-CERES!K291+CEPLAN!J291-CEPLAN!K291+CESMO!J291-CESMO!K291</f>
        <v>0</v>
      </c>
      <c r="J291" s="27">
        <f t="shared" si="8"/>
        <v>8</v>
      </c>
      <c r="K291" s="17">
        <v>1290.07</v>
      </c>
      <c r="L291" s="17">
        <f t="shared" si="9"/>
        <v>10320.56</v>
      </c>
      <c r="M291" s="61">
        <f t="shared" si="10"/>
        <v>0</v>
      </c>
    </row>
    <row r="292" spans="1:13" ht="39.950000000000003" customHeight="1" x14ac:dyDescent="0.25">
      <c r="A292" s="69"/>
      <c r="B292" s="66"/>
      <c r="C292" s="37">
        <v>289</v>
      </c>
      <c r="D292" s="63"/>
      <c r="E292" s="42" t="s">
        <v>65</v>
      </c>
      <c r="F292" s="43" t="s">
        <v>126</v>
      </c>
      <c r="G292" s="43" t="s">
        <v>64</v>
      </c>
      <c r="H292" s="16">
        <f>REITORIA!J292+CEAD!J292+CEART!J292+CEFID!J292+ESAG!J292+FAED!J292+CCT!J292+CAV!J292+CEO!J292+CEAVI!J292+CESFI!J292+CERES!J292+CEPLAN!J292+CESMO!J292</f>
        <v>4</v>
      </c>
      <c r="I292" s="21">
        <f>REITORIA!J292-REITORIA!K292+CEAD!J292-CEAD!K292+CEART!J292-CEART!K292+CEFID!J292-CEFID!K292+ESAG!J292-ESAG!K292+FAED!J292-FAED!K292+CCT!J292-CCT!K292+CAV!J292-CAV!K292+CEO!J292-CEO!K292+CEAVI!J292-CEAVI!K292+CESFI!J292-CESFI!K292+CERES!J292-CERES!K292+CEPLAN!J292-CEPLAN!K292+CESMO!J292-CESMO!K292</f>
        <v>0</v>
      </c>
      <c r="J292" s="27">
        <f t="shared" si="8"/>
        <v>4</v>
      </c>
      <c r="K292" s="17">
        <v>678.33</v>
      </c>
      <c r="L292" s="17">
        <f t="shared" si="9"/>
        <v>2713.32</v>
      </c>
      <c r="M292" s="61">
        <f t="shared" si="10"/>
        <v>0</v>
      </c>
    </row>
    <row r="293" spans="1:13" ht="39.950000000000003" customHeight="1" x14ac:dyDescent="0.25">
      <c r="A293" s="69"/>
      <c r="B293" s="66"/>
      <c r="C293" s="37">
        <v>290</v>
      </c>
      <c r="D293" s="63"/>
      <c r="E293" s="42" t="s">
        <v>66</v>
      </c>
      <c r="F293" s="43" t="s">
        <v>126</v>
      </c>
      <c r="G293" s="43" t="s">
        <v>67</v>
      </c>
      <c r="H293" s="16">
        <f>REITORIA!J293+CEAD!J293+CEART!J293+CEFID!J293+ESAG!J293+FAED!J293+CCT!J293+CAV!J293+CEO!J293+CEAVI!J293+CESFI!J293+CERES!J293+CEPLAN!J293+CESMO!J293</f>
        <v>500</v>
      </c>
      <c r="I293" s="21">
        <f>REITORIA!J293-REITORIA!K293+CEAD!J293-CEAD!K293+CEART!J293-CEART!K293+CEFID!J293-CEFID!K293+ESAG!J293-ESAG!K293+FAED!J293-FAED!K293+CCT!J293-CCT!K293+CAV!J293-CAV!K293+CEO!J293-CEO!K293+CEAVI!J293-CEAVI!K293+CESFI!J293-CESFI!K293+CERES!J293-CERES!K293+CEPLAN!J293-CEPLAN!K293+CESMO!J293-CESMO!K293</f>
        <v>0</v>
      </c>
      <c r="J293" s="27">
        <f t="shared" si="8"/>
        <v>500</v>
      </c>
      <c r="K293" s="17">
        <v>183.14</v>
      </c>
      <c r="L293" s="17">
        <f t="shared" si="9"/>
        <v>91570</v>
      </c>
      <c r="M293" s="61">
        <f t="shared" si="10"/>
        <v>0</v>
      </c>
    </row>
    <row r="294" spans="1:13" ht="39.950000000000003" customHeight="1" x14ac:dyDescent="0.25">
      <c r="A294" s="69"/>
      <c r="B294" s="66"/>
      <c r="C294" s="37">
        <v>291</v>
      </c>
      <c r="D294" s="63"/>
      <c r="E294" s="42" t="s">
        <v>68</v>
      </c>
      <c r="F294" s="43" t="s">
        <v>126</v>
      </c>
      <c r="G294" s="43" t="s">
        <v>69</v>
      </c>
      <c r="H294" s="16">
        <f>REITORIA!J294+CEAD!J294+CEART!J294+CEFID!J294+ESAG!J294+FAED!J294+CCT!J294+CAV!J294+CEO!J294+CEAVI!J294+CESFI!J294+CERES!J294+CEPLAN!J294+CESMO!J294</f>
        <v>2</v>
      </c>
      <c r="I294" s="21">
        <f>REITORIA!J294-REITORIA!K294+CEAD!J294-CEAD!K294+CEART!J294-CEART!K294+CEFID!J294-CEFID!K294+ESAG!J294-ESAG!K294+FAED!J294-FAED!K294+CCT!J294-CCT!K294+CAV!J294-CAV!K294+CEO!J294-CEO!K294+CEAVI!J294-CEAVI!K294+CESFI!J294-CESFI!K294+CERES!J294-CERES!K294+CEPLAN!J294-CEPLAN!K294+CESMO!J294-CESMO!K294</f>
        <v>0</v>
      </c>
      <c r="J294" s="27">
        <f t="shared" si="8"/>
        <v>2</v>
      </c>
      <c r="K294" s="17">
        <v>841.19</v>
      </c>
      <c r="L294" s="17">
        <f t="shared" si="9"/>
        <v>1682.38</v>
      </c>
      <c r="M294" s="61">
        <f t="shared" si="10"/>
        <v>0</v>
      </c>
    </row>
    <row r="295" spans="1:13" ht="39.950000000000003" customHeight="1" x14ac:dyDescent="0.25">
      <c r="A295" s="69"/>
      <c r="B295" s="66"/>
      <c r="C295" s="37">
        <v>292</v>
      </c>
      <c r="D295" s="63"/>
      <c r="E295" s="42" t="s">
        <v>70</v>
      </c>
      <c r="F295" s="43" t="s">
        <v>126</v>
      </c>
      <c r="G295" s="43" t="s">
        <v>29</v>
      </c>
      <c r="H295" s="16">
        <f>REITORIA!J295+CEAD!J295+CEART!J295+CEFID!J295+ESAG!J295+FAED!J295+CCT!J295+CAV!J295+CEO!J295+CEAVI!J295+CESFI!J295+CERES!J295+CEPLAN!J295+CESMO!J295</f>
        <v>4</v>
      </c>
      <c r="I295" s="21">
        <f>REITORIA!J295-REITORIA!K295+CEAD!J295-CEAD!K295+CEART!J295-CEART!K295+CEFID!J295-CEFID!K295+ESAG!J295-ESAG!K295+FAED!J295-FAED!K295+CCT!J295-CCT!K295+CAV!J295-CAV!K295+CEO!J295-CEO!K295+CEAVI!J295-CEAVI!K295+CESFI!J295-CESFI!K295+CERES!J295-CERES!K295+CEPLAN!J295-CEPLAN!K295+CESMO!J295-CESMO!K295</f>
        <v>0</v>
      </c>
      <c r="J295" s="27">
        <f t="shared" si="8"/>
        <v>4</v>
      </c>
      <c r="K295" s="17">
        <v>420.31</v>
      </c>
      <c r="L295" s="17">
        <f t="shared" si="9"/>
        <v>1681.24</v>
      </c>
      <c r="M295" s="61">
        <f t="shared" si="10"/>
        <v>0</v>
      </c>
    </row>
    <row r="296" spans="1:13" ht="39.950000000000003" customHeight="1" x14ac:dyDescent="0.25">
      <c r="A296" s="69"/>
      <c r="B296" s="66"/>
      <c r="C296" s="37">
        <v>293</v>
      </c>
      <c r="D296" s="63"/>
      <c r="E296" s="42" t="s">
        <v>71</v>
      </c>
      <c r="F296" s="43" t="s">
        <v>126</v>
      </c>
      <c r="G296" s="43" t="s">
        <v>72</v>
      </c>
      <c r="H296" s="16">
        <f>REITORIA!J296+CEAD!J296+CEART!J296+CEFID!J296+ESAG!J296+FAED!J296+CCT!J296+CAV!J296+CEO!J296+CEAVI!J296+CESFI!J296+CERES!J296+CEPLAN!J296+CESMO!J296</f>
        <v>4</v>
      </c>
      <c r="I296" s="21">
        <f>REITORIA!J296-REITORIA!K296+CEAD!J296-CEAD!K296+CEART!J296-CEART!K296+CEFID!J296-CEFID!K296+ESAG!J296-ESAG!K296+FAED!J296-FAED!K296+CCT!J296-CCT!K296+CAV!J296-CAV!K296+CEO!J296-CEO!K296+CEAVI!J296-CEAVI!K296+CESFI!J296-CESFI!K296+CERES!J296-CERES!K296+CEPLAN!J296-CEPLAN!K296+CESMO!J296-CESMO!K296</f>
        <v>0</v>
      </c>
      <c r="J296" s="27">
        <f t="shared" si="8"/>
        <v>4</v>
      </c>
      <c r="K296" s="17">
        <v>159.81</v>
      </c>
      <c r="L296" s="17">
        <f t="shared" si="9"/>
        <v>639.24</v>
      </c>
      <c r="M296" s="61">
        <f t="shared" si="10"/>
        <v>0</v>
      </c>
    </row>
    <row r="297" spans="1:13" ht="39.950000000000003" customHeight="1" x14ac:dyDescent="0.25">
      <c r="A297" s="69"/>
      <c r="B297" s="66"/>
      <c r="C297" s="37">
        <v>294</v>
      </c>
      <c r="D297" s="63"/>
      <c r="E297" s="42" t="s">
        <v>73</v>
      </c>
      <c r="F297" s="43" t="s">
        <v>126</v>
      </c>
      <c r="G297" s="43" t="s">
        <v>74</v>
      </c>
      <c r="H297" s="16">
        <f>REITORIA!J297+CEAD!J297+CEART!J297+CEFID!J297+ESAG!J297+FAED!J297+CCT!J297+CAV!J297+CEO!J297+CEAVI!J297+CESFI!J297+CERES!J297+CEPLAN!J297+CESMO!J297</f>
        <v>4</v>
      </c>
      <c r="I297" s="21">
        <f>REITORIA!J297-REITORIA!K297+CEAD!J297-CEAD!K297+CEART!J297-CEART!K297+CEFID!J297-CEFID!K297+ESAG!J297-ESAG!K297+FAED!J297-FAED!K297+CCT!J297-CCT!K297+CAV!J297-CAV!K297+CEO!J297-CEO!K297+CEAVI!J297-CEAVI!K297+CESFI!J297-CESFI!K297+CERES!J297-CERES!K297+CEPLAN!J297-CEPLAN!K297+CESMO!J297-CESMO!K297</f>
        <v>0</v>
      </c>
      <c r="J297" s="27">
        <f t="shared" si="8"/>
        <v>4</v>
      </c>
      <c r="K297" s="17">
        <v>931.3</v>
      </c>
      <c r="L297" s="17">
        <f t="shared" si="9"/>
        <v>3725.2</v>
      </c>
      <c r="M297" s="61">
        <f t="shared" si="10"/>
        <v>0</v>
      </c>
    </row>
    <row r="298" spans="1:13" ht="39.950000000000003" customHeight="1" x14ac:dyDescent="0.25">
      <c r="A298" s="69"/>
      <c r="B298" s="66"/>
      <c r="C298" s="37">
        <v>295</v>
      </c>
      <c r="D298" s="63"/>
      <c r="E298" s="42" t="s">
        <v>75</v>
      </c>
      <c r="F298" s="43" t="s">
        <v>126</v>
      </c>
      <c r="G298" s="43" t="s">
        <v>76</v>
      </c>
      <c r="H298" s="16">
        <f>REITORIA!J298+CEAD!J298+CEART!J298+CEFID!J298+ESAG!J298+FAED!J298+CCT!J298+CAV!J298+CEO!J298+CEAVI!J298+CESFI!J298+CERES!J298+CEPLAN!J298+CESMO!J298</f>
        <v>4</v>
      </c>
      <c r="I298" s="21">
        <f>REITORIA!J298-REITORIA!K298+CEAD!J298-CEAD!K298+CEART!J298-CEART!K298+CEFID!J298-CEFID!K298+ESAG!J298-ESAG!K298+FAED!J298-FAED!K298+CCT!J298-CCT!K298+CAV!J298-CAV!K298+CEO!J298-CEO!K298+CEAVI!J298-CEAVI!K298+CESFI!J298-CESFI!K298+CERES!J298-CERES!K298+CEPLAN!J298-CEPLAN!K298+CESMO!J298-CESMO!K298</f>
        <v>0</v>
      </c>
      <c r="J298" s="27">
        <f t="shared" si="8"/>
        <v>4</v>
      </c>
      <c r="K298" s="17">
        <v>1299.95</v>
      </c>
      <c r="L298" s="17">
        <f t="shared" si="9"/>
        <v>5199.8</v>
      </c>
      <c r="M298" s="61">
        <f t="shared" si="10"/>
        <v>0</v>
      </c>
    </row>
    <row r="299" spans="1:13" ht="39.950000000000003" customHeight="1" x14ac:dyDescent="0.25">
      <c r="A299" s="69"/>
      <c r="B299" s="66"/>
      <c r="C299" s="37">
        <v>296</v>
      </c>
      <c r="D299" s="63"/>
      <c r="E299" s="42" t="s">
        <v>79</v>
      </c>
      <c r="F299" s="43" t="s">
        <v>126</v>
      </c>
      <c r="G299" s="43" t="s">
        <v>29</v>
      </c>
      <c r="H299" s="16">
        <f>REITORIA!J299+CEAD!J299+CEART!J299+CEFID!J299+ESAG!J299+FAED!J299+CCT!J299+CAV!J299+CEO!J299+CEAVI!J299+CESFI!J299+CERES!J299+CEPLAN!J299+CESMO!J299</f>
        <v>60</v>
      </c>
      <c r="I299" s="21">
        <f>REITORIA!J299-REITORIA!K299+CEAD!J299-CEAD!K299+CEART!J299-CEART!K299+CEFID!J299-CEFID!K299+ESAG!J299-ESAG!K299+FAED!J299-FAED!K299+CCT!J299-CCT!K299+CAV!J299-CAV!K299+CEO!J299-CEO!K299+CEAVI!J299-CEAVI!K299+CESFI!J299-CESFI!K299+CERES!J299-CERES!K299+CEPLAN!J299-CEPLAN!K299+CESMO!J299-CESMO!K299</f>
        <v>0</v>
      </c>
      <c r="J299" s="27">
        <f t="shared" si="8"/>
        <v>60</v>
      </c>
      <c r="K299" s="17">
        <v>87.31</v>
      </c>
      <c r="L299" s="17">
        <f t="shared" si="9"/>
        <v>5238.6000000000004</v>
      </c>
      <c r="M299" s="61">
        <f t="shared" si="10"/>
        <v>0</v>
      </c>
    </row>
    <row r="300" spans="1:13" ht="39.950000000000003" customHeight="1" x14ac:dyDescent="0.25">
      <c r="A300" s="69"/>
      <c r="B300" s="66"/>
      <c r="C300" s="37">
        <v>297</v>
      </c>
      <c r="D300" s="63"/>
      <c r="E300" s="42" t="s">
        <v>132</v>
      </c>
      <c r="F300" s="43" t="s">
        <v>126</v>
      </c>
      <c r="G300" s="43" t="s">
        <v>29</v>
      </c>
      <c r="H300" s="16">
        <f>REITORIA!J300+CEAD!J300+CEART!J300+CEFID!J300+ESAG!J300+FAED!J300+CCT!J300+CAV!J300+CEO!J300+CEAVI!J300+CESFI!J300+CERES!J300+CEPLAN!J300+CESMO!J300</f>
        <v>100</v>
      </c>
      <c r="I300" s="21">
        <f>REITORIA!J300-REITORIA!K300+CEAD!J300-CEAD!K300+CEART!J300-CEART!K300+CEFID!J300-CEFID!K300+ESAG!J300-ESAG!K300+FAED!J300-FAED!K300+CCT!J300-CCT!K300+CAV!J300-CAV!K300+CEO!J300-CEO!K300+CEAVI!J300-CEAVI!K300+CESFI!J300-CESFI!K300+CERES!J300-CERES!K300+CEPLAN!J300-CEPLAN!K300+CESMO!J300-CESMO!K300</f>
        <v>0</v>
      </c>
      <c r="J300" s="27">
        <f t="shared" si="8"/>
        <v>100</v>
      </c>
      <c r="K300" s="17">
        <v>82.66</v>
      </c>
      <c r="L300" s="17">
        <f t="shared" si="9"/>
        <v>8266</v>
      </c>
      <c r="M300" s="61">
        <f t="shared" si="10"/>
        <v>0</v>
      </c>
    </row>
    <row r="301" spans="1:13" ht="39.950000000000003" customHeight="1" x14ac:dyDescent="0.25">
      <c r="A301" s="69"/>
      <c r="B301" s="66"/>
      <c r="C301" s="37">
        <v>298</v>
      </c>
      <c r="D301" s="63"/>
      <c r="E301" s="42" t="s">
        <v>133</v>
      </c>
      <c r="F301" s="43" t="s">
        <v>38</v>
      </c>
      <c r="G301" s="43" t="s">
        <v>80</v>
      </c>
      <c r="H301" s="16">
        <f>REITORIA!J301+CEAD!J301+CEART!J301+CEFID!J301+ESAG!J301+FAED!J301+CCT!J301+CAV!J301+CEO!J301+CEAVI!J301+CESFI!J301+CERES!J301+CEPLAN!J301+CESMO!J301</f>
        <v>500</v>
      </c>
      <c r="I301" s="21">
        <f>REITORIA!J301-REITORIA!K301+CEAD!J301-CEAD!K301+CEART!J301-CEART!K301+CEFID!J301-CEFID!K301+ESAG!J301-ESAG!K301+FAED!J301-FAED!K301+CCT!J301-CCT!K301+CAV!J301-CAV!K301+CEO!J301-CEO!K301+CEAVI!J301-CEAVI!K301+CESFI!J301-CESFI!K301+CERES!J301-CERES!K301+CEPLAN!J301-CEPLAN!K301+CESMO!J301-CESMO!K301</f>
        <v>0</v>
      </c>
      <c r="J301" s="27">
        <f t="shared" si="8"/>
        <v>500</v>
      </c>
      <c r="K301" s="17">
        <v>15.69</v>
      </c>
      <c r="L301" s="17">
        <f t="shared" si="9"/>
        <v>7845</v>
      </c>
      <c r="M301" s="61">
        <f t="shared" si="10"/>
        <v>0</v>
      </c>
    </row>
    <row r="302" spans="1:13" ht="39.950000000000003" customHeight="1" x14ac:dyDescent="0.25">
      <c r="A302" s="69"/>
      <c r="B302" s="66"/>
      <c r="C302" s="37">
        <v>299</v>
      </c>
      <c r="D302" s="63"/>
      <c r="E302" s="42" t="s">
        <v>134</v>
      </c>
      <c r="F302" s="43" t="s">
        <v>38</v>
      </c>
      <c r="G302" s="43" t="s">
        <v>81</v>
      </c>
      <c r="H302" s="16">
        <f>REITORIA!J302+CEAD!J302+CEART!J302+CEFID!J302+ESAG!J302+FAED!J302+CCT!J302+CAV!J302+CEO!J302+CEAVI!J302+CESFI!J302+CERES!J302+CEPLAN!J302+CESMO!J302</f>
        <v>500</v>
      </c>
      <c r="I302" s="21">
        <f>REITORIA!J302-REITORIA!K302+CEAD!J302-CEAD!K302+CEART!J302-CEART!K302+CEFID!J302-CEFID!K302+ESAG!J302-ESAG!K302+FAED!J302-FAED!K302+CCT!J302-CCT!K302+CAV!J302-CAV!K302+CEO!J302-CEO!K302+CEAVI!J302-CEAVI!K302+CESFI!J302-CESFI!K302+CERES!J302-CERES!K302+CEPLAN!J302-CEPLAN!K302+CESMO!J302-CESMO!K302</f>
        <v>0</v>
      </c>
      <c r="J302" s="27">
        <f t="shared" si="8"/>
        <v>500</v>
      </c>
      <c r="K302" s="17">
        <v>24.05</v>
      </c>
      <c r="L302" s="17">
        <f t="shared" si="9"/>
        <v>12025</v>
      </c>
      <c r="M302" s="61">
        <f t="shared" si="10"/>
        <v>0</v>
      </c>
    </row>
    <row r="303" spans="1:13" ht="39.950000000000003" customHeight="1" x14ac:dyDescent="0.25">
      <c r="A303" s="69"/>
      <c r="B303" s="66"/>
      <c r="C303" s="37">
        <v>300</v>
      </c>
      <c r="D303" s="63"/>
      <c r="E303" s="42" t="s">
        <v>135</v>
      </c>
      <c r="F303" s="43" t="s">
        <v>38</v>
      </c>
      <c r="G303" s="43" t="s">
        <v>82</v>
      </c>
      <c r="H303" s="16">
        <f>REITORIA!J303+CEAD!J303+CEART!J303+CEFID!J303+ESAG!J303+FAED!J303+CCT!J303+CAV!J303+CEO!J303+CEAVI!J303+CESFI!J303+CERES!J303+CEPLAN!J303+CESMO!J303</f>
        <v>500</v>
      </c>
      <c r="I303" s="21">
        <f>REITORIA!J303-REITORIA!K303+CEAD!J303-CEAD!K303+CEART!J303-CEART!K303+CEFID!J303-CEFID!K303+ESAG!J303-ESAG!K303+FAED!J303-FAED!K303+CCT!J303-CCT!K303+CAV!J303-CAV!K303+CEO!J303-CEO!K303+CEAVI!J303-CEAVI!K303+CESFI!J303-CESFI!K303+CERES!J303-CERES!K303+CEPLAN!J303-CEPLAN!K303+CESMO!J303-CESMO!K303</f>
        <v>0</v>
      </c>
      <c r="J303" s="27">
        <f t="shared" si="8"/>
        <v>500</v>
      </c>
      <c r="K303" s="17">
        <v>25.2</v>
      </c>
      <c r="L303" s="17">
        <f t="shared" si="9"/>
        <v>12600</v>
      </c>
      <c r="M303" s="61">
        <f t="shared" si="10"/>
        <v>0</v>
      </c>
    </row>
    <row r="304" spans="1:13" ht="39.950000000000003" customHeight="1" x14ac:dyDescent="0.25">
      <c r="A304" s="69"/>
      <c r="B304" s="66"/>
      <c r="C304" s="37">
        <v>301</v>
      </c>
      <c r="D304" s="63"/>
      <c r="E304" s="42" t="s">
        <v>136</v>
      </c>
      <c r="F304" s="43" t="s">
        <v>38</v>
      </c>
      <c r="G304" s="43" t="s">
        <v>83</v>
      </c>
      <c r="H304" s="16">
        <f>REITORIA!J304+CEAD!J304+CEART!J304+CEFID!J304+ESAG!J304+FAED!J304+CCT!J304+CAV!J304+CEO!J304+CEAVI!J304+CESFI!J304+CERES!J304+CEPLAN!J304+CESMO!J304</f>
        <v>500</v>
      </c>
      <c r="I304" s="21">
        <f>REITORIA!J304-REITORIA!K304+CEAD!J304-CEAD!K304+CEART!J304-CEART!K304+CEFID!J304-CEFID!K304+ESAG!J304-ESAG!K304+FAED!J304-FAED!K304+CCT!J304-CCT!K304+CAV!J304-CAV!K304+CEO!J304-CEO!K304+CEAVI!J304-CEAVI!K304+CESFI!J304-CESFI!K304+CERES!J304-CERES!K304+CEPLAN!J304-CEPLAN!K304+CESMO!J304-CESMO!K304</f>
        <v>0</v>
      </c>
      <c r="J304" s="27">
        <f t="shared" si="8"/>
        <v>500</v>
      </c>
      <c r="K304" s="17">
        <v>63.45</v>
      </c>
      <c r="L304" s="17">
        <f t="shared" si="9"/>
        <v>31725</v>
      </c>
      <c r="M304" s="61">
        <f t="shared" si="10"/>
        <v>0</v>
      </c>
    </row>
    <row r="305" spans="1:13" ht="39.950000000000003" customHeight="1" x14ac:dyDescent="0.25">
      <c r="A305" s="69"/>
      <c r="B305" s="66"/>
      <c r="C305" s="37">
        <v>302</v>
      </c>
      <c r="D305" s="63"/>
      <c r="E305" s="42" t="s">
        <v>137</v>
      </c>
      <c r="F305" s="43" t="s">
        <v>38</v>
      </c>
      <c r="G305" s="43" t="s">
        <v>84</v>
      </c>
      <c r="H305" s="16">
        <f>REITORIA!J305+CEAD!J305+CEART!J305+CEFID!J305+ESAG!J305+FAED!J305+CCT!J305+CAV!J305+CEO!J305+CEAVI!J305+CESFI!J305+CERES!J305+CEPLAN!J305+CESMO!J305</f>
        <v>500</v>
      </c>
      <c r="I305" s="21">
        <f>REITORIA!J305-REITORIA!K305+CEAD!J305-CEAD!K305+CEART!J305-CEART!K305+CEFID!J305-CEFID!K305+ESAG!J305-ESAG!K305+FAED!J305-FAED!K305+CCT!J305-CCT!K305+CAV!J305-CAV!K305+CEO!J305-CEO!K305+CEAVI!J305-CEAVI!K305+CESFI!J305-CESFI!K305+CERES!J305-CERES!K305+CEPLAN!J305-CEPLAN!K305+CESMO!J305-CESMO!K305</f>
        <v>0</v>
      </c>
      <c r="J305" s="27">
        <f t="shared" si="8"/>
        <v>500</v>
      </c>
      <c r="K305" s="17">
        <v>33.200000000000003</v>
      </c>
      <c r="L305" s="17">
        <f t="shared" si="9"/>
        <v>16600</v>
      </c>
      <c r="M305" s="61">
        <f t="shared" si="10"/>
        <v>0</v>
      </c>
    </row>
    <row r="306" spans="1:13" ht="39.950000000000003" customHeight="1" x14ac:dyDescent="0.25">
      <c r="A306" s="69"/>
      <c r="B306" s="66"/>
      <c r="C306" s="37">
        <v>303</v>
      </c>
      <c r="D306" s="63"/>
      <c r="E306" s="42" t="s">
        <v>85</v>
      </c>
      <c r="F306" s="43" t="s">
        <v>126</v>
      </c>
      <c r="G306" s="43" t="s">
        <v>86</v>
      </c>
      <c r="H306" s="16">
        <f>REITORIA!J306+CEAD!J306+CEART!J306+CEFID!J306+ESAG!J306+FAED!J306+CCT!J306+CAV!J306+CEO!J306+CEAVI!J306+CESFI!J306+CERES!J306+CEPLAN!J306+CESMO!J306</f>
        <v>10</v>
      </c>
      <c r="I306" s="21">
        <f>REITORIA!J306-REITORIA!K306+CEAD!J306-CEAD!K306+CEART!J306-CEART!K306+CEFID!J306-CEFID!K306+ESAG!J306-ESAG!K306+FAED!J306-FAED!K306+CCT!J306-CCT!K306+CAV!J306-CAV!K306+CEO!J306-CEO!K306+CEAVI!J306-CEAVI!K306+CESFI!J306-CESFI!K306+CERES!J306-CERES!K306+CEPLAN!J306-CEPLAN!K306+CESMO!J306-CESMO!K306</f>
        <v>0</v>
      </c>
      <c r="J306" s="27">
        <f t="shared" si="8"/>
        <v>10</v>
      </c>
      <c r="K306" s="17">
        <v>1374.33</v>
      </c>
      <c r="L306" s="17">
        <f t="shared" si="9"/>
        <v>13743.3</v>
      </c>
      <c r="M306" s="61">
        <f t="shared" si="10"/>
        <v>0</v>
      </c>
    </row>
    <row r="307" spans="1:13" ht="39.950000000000003" customHeight="1" x14ac:dyDescent="0.25">
      <c r="A307" s="69"/>
      <c r="B307" s="66"/>
      <c r="C307" s="37">
        <v>304</v>
      </c>
      <c r="D307" s="63"/>
      <c r="E307" s="42" t="s">
        <v>87</v>
      </c>
      <c r="F307" s="43" t="s">
        <v>126</v>
      </c>
      <c r="G307" s="43" t="s">
        <v>88</v>
      </c>
      <c r="H307" s="16">
        <f>REITORIA!J307+CEAD!J307+CEART!J307+CEFID!J307+ESAG!J307+FAED!J307+CCT!J307+CAV!J307+CEO!J307+CEAVI!J307+CESFI!J307+CERES!J307+CEPLAN!J307+CESMO!J307</f>
        <v>10</v>
      </c>
      <c r="I307" s="21">
        <f>REITORIA!J307-REITORIA!K307+CEAD!J307-CEAD!K307+CEART!J307-CEART!K307+CEFID!J307-CEFID!K307+ESAG!J307-ESAG!K307+FAED!J307-FAED!K307+CCT!J307-CCT!K307+CAV!J307-CAV!K307+CEO!J307-CEO!K307+CEAVI!J307-CEAVI!K307+CESFI!J307-CESFI!K307+CERES!J307-CERES!K307+CEPLAN!J307-CEPLAN!K307+CESMO!J307-CESMO!K307</f>
        <v>0</v>
      </c>
      <c r="J307" s="27">
        <f t="shared" si="8"/>
        <v>10</v>
      </c>
      <c r="K307" s="17">
        <v>561.63</v>
      </c>
      <c r="L307" s="17">
        <f t="shared" si="9"/>
        <v>5616.3</v>
      </c>
      <c r="M307" s="61">
        <f t="shared" si="10"/>
        <v>0</v>
      </c>
    </row>
    <row r="308" spans="1:13" ht="39.950000000000003" customHeight="1" x14ac:dyDescent="0.25">
      <c r="A308" s="69"/>
      <c r="B308" s="66"/>
      <c r="C308" s="37">
        <v>305</v>
      </c>
      <c r="D308" s="63"/>
      <c r="E308" s="42" t="s">
        <v>89</v>
      </c>
      <c r="F308" s="43" t="s">
        <v>126</v>
      </c>
      <c r="G308" s="43" t="s">
        <v>29</v>
      </c>
      <c r="H308" s="16">
        <f>REITORIA!J308+CEAD!J308+CEART!J308+CEFID!J308+ESAG!J308+FAED!J308+CCT!J308+CAV!J308+CEO!J308+CEAVI!J308+CESFI!J308+CERES!J308+CEPLAN!J308+CESMO!J308</f>
        <v>2</v>
      </c>
      <c r="I308" s="21">
        <f>REITORIA!J308-REITORIA!K308+CEAD!J308-CEAD!K308+CEART!J308-CEART!K308+CEFID!J308-CEFID!K308+ESAG!J308-ESAG!K308+FAED!J308-FAED!K308+CCT!J308-CCT!K308+CAV!J308-CAV!K308+CEO!J308-CEO!K308+CEAVI!J308-CEAVI!K308+CESFI!J308-CESFI!K308+CERES!J308-CERES!K308+CEPLAN!J308-CEPLAN!K308+CESMO!J308-CESMO!K308</f>
        <v>0</v>
      </c>
      <c r="J308" s="27">
        <f t="shared" si="8"/>
        <v>2</v>
      </c>
      <c r="K308" s="17">
        <v>1115.6199999999999</v>
      </c>
      <c r="L308" s="17">
        <f t="shared" si="9"/>
        <v>2231.2399999999998</v>
      </c>
      <c r="M308" s="61">
        <f t="shared" si="10"/>
        <v>0</v>
      </c>
    </row>
    <row r="309" spans="1:13" ht="39.950000000000003" customHeight="1" x14ac:dyDescent="0.25">
      <c r="A309" s="69"/>
      <c r="B309" s="66"/>
      <c r="C309" s="37">
        <v>306</v>
      </c>
      <c r="D309" s="63"/>
      <c r="E309" s="42" t="s">
        <v>90</v>
      </c>
      <c r="F309" s="43" t="s">
        <v>38</v>
      </c>
      <c r="G309" s="43" t="s">
        <v>29</v>
      </c>
      <c r="H309" s="16">
        <f>REITORIA!J309+CEAD!J309+CEART!J309+CEFID!J309+ESAG!J309+FAED!J309+CCT!J309+CAV!J309+CEO!J309+CEAVI!J309+CESFI!J309+CERES!J309+CEPLAN!J309+CESMO!J309</f>
        <v>200</v>
      </c>
      <c r="I309" s="21">
        <f>REITORIA!J309-REITORIA!K309+CEAD!J309-CEAD!K309+CEART!J309-CEART!K309+CEFID!J309-CEFID!K309+ESAG!J309-ESAG!K309+FAED!J309-FAED!K309+CCT!J309-CCT!K309+CAV!J309-CAV!K309+CEO!J309-CEO!K309+CEAVI!J309-CEAVI!K309+CESFI!J309-CESFI!K309+CERES!J309-CERES!K309+CEPLAN!J309-CEPLAN!K309+CESMO!J309-CESMO!K309</f>
        <v>0</v>
      </c>
      <c r="J309" s="27">
        <f t="shared" si="8"/>
        <v>200</v>
      </c>
      <c r="K309" s="17">
        <v>232.82</v>
      </c>
      <c r="L309" s="17">
        <f t="shared" si="9"/>
        <v>46564</v>
      </c>
      <c r="M309" s="61">
        <f t="shared" si="10"/>
        <v>0</v>
      </c>
    </row>
    <row r="310" spans="1:13" ht="39.950000000000003" customHeight="1" x14ac:dyDescent="0.25">
      <c r="A310" s="69"/>
      <c r="B310" s="66"/>
      <c r="C310" s="37">
        <v>307</v>
      </c>
      <c r="D310" s="63"/>
      <c r="E310" s="42" t="s">
        <v>91</v>
      </c>
      <c r="F310" s="43" t="s">
        <v>38</v>
      </c>
      <c r="G310" s="43" t="s">
        <v>29</v>
      </c>
      <c r="H310" s="16">
        <f>REITORIA!J310+CEAD!J310+CEART!J310+CEFID!J310+ESAG!J310+FAED!J310+CCT!J310+CAV!J310+CEO!J310+CEAVI!J310+CESFI!J310+CERES!J310+CEPLAN!J310+CESMO!J310</f>
        <v>600</v>
      </c>
      <c r="I310" s="21">
        <f>REITORIA!J310-REITORIA!K310+CEAD!J310-CEAD!K310+CEART!J310-CEART!K310+CEFID!J310-CEFID!K310+ESAG!J310-ESAG!K310+FAED!J310-FAED!K310+CCT!J310-CCT!K310+CAV!J310-CAV!K310+CEO!J310-CEO!K310+CEAVI!J310-CEAVI!K310+CESFI!J310-CESFI!K310+CERES!J310-CERES!K310+CEPLAN!J310-CEPLAN!K310+CESMO!J310-CESMO!K310</f>
        <v>0</v>
      </c>
      <c r="J310" s="27">
        <f t="shared" si="8"/>
        <v>600</v>
      </c>
      <c r="K310" s="17">
        <v>130.96</v>
      </c>
      <c r="L310" s="17">
        <f t="shared" si="9"/>
        <v>78576</v>
      </c>
      <c r="M310" s="61">
        <f t="shared" si="10"/>
        <v>0</v>
      </c>
    </row>
    <row r="311" spans="1:13" ht="39.950000000000003" customHeight="1" x14ac:dyDescent="0.25">
      <c r="A311" s="69"/>
      <c r="B311" s="66"/>
      <c r="C311" s="37">
        <v>308</v>
      </c>
      <c r="D311" s="63"/>
      <c r="E311" s="42" t="s">
        <v>92</v>
      </c>
      <c r="F311" s="43" t="s">
        <v>38</v>
      </c>
      <c r="G311" s="43" t="s">
        <v>29</v>
      </c>
      <c r="H311" s="16">
        <f>REITORIA!J311+CEAD!J311+CEART!J311+CEFID!J311+ESAG!J311+FAED!J311+CCT!J311+CAV!J311+CEO!J311+CEAVI!J311+CESFI!J311+CERES!J311+CEPLAN!J311+CESMO!J311</f>
        <v>600</v>
      </c>
      <c r="I311" s="21">
        <f>REITORIA!J311-REITORIA!K311+CEAD!J311-CEAD!K311+CEART!J311-CEART!K311+CEFID!J311-CEFID!K311+ESAG!J311-ESAG!K311+FAED!J311-FAED!K311+CCT!J311-CCT!K311+CAV!J311-CAV!K311+CEO!J311-CEO!K311+CEAVI!J311-CEAVI!K311+CESFI!J311-CESFI!K311+CERES!J311-CERES!K311+CEPLAN!J311-CEPLAN!K311+CESMO!J311-CESMO!K311</f>
        <v>0</v>
      </c>
      <c r="J311" s="27">
        <f t="shared" si="8"/>
        <v>600</v>
      </c>
      <c r="K311" s="17">
        <v>23.48</v>
      </c>
      <c r="L311" s="17">
        <f t="shared" si="9"/>
        <v>14088</v>
      </c>
      <c r="M311" s="61">
        <f t="shared" si="10"/>
        <v>0</v>
      </c>
    </row>
    <row r="312" spans="1:13" ht="39.950000000000003" customHeight="1" x14ac:dyDescent="0.25">
      <c r="A312" s="70"/>
      <c r="B312" s="67"/>
      <c r="C312" s="37">
        <v>309</v>
      </c>
      <c r="D312" s="64"/>
      <c r="E312" s="42" t="s">
        <v>95</v>
      </c>
      <c r="F312" s="43" t="s">
        <v>126</v>
      </c>
      <c r="G312" s="43" t="s">
        <v>29</v>
      </c>
      <c r="H312" s="16">
        <f>REITORIA!J312+CEAD!J312+CEART!J312+CEFID!J312+ESAG!J312+FAED!J312+CCT!J312+CAV!J312+CEO!J312+CEAVI!J312+CESFI!J312+CERES!J312+CEPLAN!J312+CESMO!J312</f>
        <v>10</v>
      </c>
      <c r="I312" s="21">
        <f>REITORIA!J312-REITORIA!K312+CEAD!J312-CEAD!K312+CEART!J312-CEART!K312+CEFID!J312-CEFID!K312+ESAG!J312-ESAG!K312+FAED!J312-FAED!K312+CCT!J312-CCT!K312+CAV!J312-CAV!K312+CEO!J312-CEO!K312+CEAVI!J312-CEAVI!K312+CESFI!J312-CESFI!K312+CERES!J312-CERES!K312+CEPLAN!J312-CEPLAN!K312+CESMO!J312-CESMO!K312</f>
        <v>0</v>
      </c>
      <c r="J312" s="27">
        <f t="shared" si="8"/>
        <v>10</v>
      </c>
      <c r="K312" s="17">
        <v>237.67</v>
      </c>
      <c r="L312" s="17">
        <f t="shared" si="9"/>
        <v>2376.6999999999998</v>
      </c>
      <c r="M312" s="61">
        <f t="shared" si="10"/>
        <v>0</v>
      </c>
    </row>
    <row r="313" spans="1:13" ht="39.950000000000003" customHeight="1" x14ac:dyDescent="0.25">
      <c r="A313" s="68" t="s">
        <v>148</v>
      </c>
      <c r="B313" s="65">
        <v>9</v>
      </c>
      <c r="C313" s="37">
        <v>310</v>
      </c>
      <c r="D313" s="62" t="s">
        <v>124</v>
      </c>
      <c r="E313" s="42" t="s">
        <v>28</v>
      </c>
      <c r="F313" s="43" t="s">
        <v>126</v>
      </c>
      <c r="G313" s="43" t="s">
        <v>29</v>
      </c>
      <c r="H313" s="16">
        <f>REITORIA!J313+CEAD!J313+CEART!J313+CEFID!J313+ESAG!J313+FAED!J313+CCT!J313+CAV!J313+CEO!J313+CEAVI!J313+CESFI!J313+CERES!J313+CEPLAN!J313+CESMO!J313</f>
        <v>12</v>
      </c>
      <c r="I313" s="21">
        <f>REITORIA!J313-REITORIA!K313+CEAD!J313-CEAD!K313+CEART!J313-CEART!K313+CEFID!J313-CEFID!K313+ESAG!J313-ESAG!K313+FAED!J313-FAED!K313+CCT!J313-CCT!K313+CAV!J313-CAV!K313+CEO!J313-CEO!K313+CEAVI!J313-CEAVI!K313+CESFI!J313-CESFI!K313+CERES!J313-CERES!K313+CEPLAN!J313-CEPLAN!K313+CESMO!J313-CESMO!K313</f>
        <v>0</v>
      </c>
      <c r="J313" s="27">
        <f t="shared" si="8"/>
        <v>12</v>
      </c>
      <c r="K313" s="17">
        <v>238.58</v>
      </c>
      <c r="L313" s="17">
        <f t="shared" si="9"/>
        <v>2862.96</v>
      </c>
      <c r="M313" s="61">
        <f t="shared" si="10"/>
        <v>0</v>
      </c>
    </row>
    <row r="314" spans="1:13" ht="39.950000000000003" customHeight="1" x14ac:dyDescent="0.25">
      <c r="A314" s="69"/>
      <c r="B314" s="66"/>
      <c r="C314" s="37">
        <v>311</v>
      </c>
      <c r="D314" s="63"/>
      <c r="E314" s="42" t="s">
        <v>31</v>
      </c>
      <c r="F314" s="43" t="s">
        <v>32</v>
      </c>
      <c r="G314" s="43" t="s">
        <v>29</v>
      </c>
      <c r="H314" s="16">
        <f>REITORIA!J314+CEAD!J314+CEART!J314+CEFID!J314+ESAG!J314+FAED!J314+CCT!J314+CAV!J314+CEO!J314+CEAVI!J314+CESFI!J314+CERES!J314+CEPLAN!J314+CESMO!J314</f>
        <v>500</v>
      </c>
      <c r="I314" s="21">
        <f>REITORIA!J314-REITORIA!K314+CEAD!J314-CEAD!K314+CEART!J314-CEART!K314+CEFID!J314-CEFID!K314+ESAG!J314-ESAG!K314+FAED!J314-FAED!K314+CCT!J314-CCT!K314+CAV!J314-CAV!K314+CEO!J314-CEO!K314+CEAVI!J314-CEAVI!K314+CESFI!J314-CESFI!K314+CERES!J314-CERES!K314+CEPLAN!J314-CEPLAN!K314+CESMO!J314-CESMO!K314</f>
        <v>0</v>
      </c>
      <c r="J314" s="27">
        <f t="shared" si="8"/>
        <v>500</v>
      </c>
      <c r="K314" s="17">
        <v>19.079999999999998</v>
      </c>
      <c r="L314" s="17">
        <f t="shared" si="9"/>
        <v>9540</v>
      </c>
      <c r="M314" s="61">
        <f t="shared" si="10"/>
        <v>0</v>
      </c>
    </row>
    <row r="315" spans="1:13" ht="39.950000000000003" customHeight="1" x14ac:dyDescent="0.25">
      <c r="A315" s="69"/>
      <c r="B315" s="66"/>
      <c r="C315" s="37">
        <v>312</v>
      </c>
      <c r="D315" s="63"/>
      <c r="E315" s="42" t="s">
        <v>33</v>
      </c>
      <c r="F315" s="43" t="s">
        <v>126</v>
      </c>
      <c r="G315" s="43" t="s">
        <v>29</v>
      </c>
      <c r="H315" s="16">
        <f>REITORIA!J315+CEAD!J315+CEART!J315+CEFID!J315+ESAG!J315+FAED!J315+CCT!J315+CAV!J315+CEO!J315+CEAVI!J315+CESFI!J315+CERES!J315+CEPLAN!J315+CESMO!J315</f>
        <v>100</v>
      </c>
      <c r="I315" s="21">
        <f>REITORIA!J315-REITORIA!K315+CEAD!J315-CEAD!K315+CEART!J315-CEART!K315+CEFID!J315-CEFID!K315+ESAG!J315-ESAG!K315+FAED!J315-FAED!K315+CCT!J315-CCT!K315+CAV!J315-CAV!K315+CEO!J315-CEO!K315+CEAVI!J315-CEAVI!K315+CESFI!J315-CESFI!K315+CERES!J315-CERES!K315+CEPLAN!J315-CEPLAN!K315+CESMO!J315-CESMO!K315</f>
        <v>0</v>
      </c>
      <c r="J315" s="27">
        <f t="shared" si="8"/>
        <v>100</v>
      </c>
      <c r="K315" s="17">
        <v>30.53</v>
      </c>
      <c r="L315" s="17">
        <f t="shared" si="9"/>
        <v>3053</v>
      </c>
      <c r="M315" s="61">
        <f t="shared" si="10"/>
        <v>0</v>
      </c>
    </row>
    <row r="316" spans="1:13" ht="39.950000000000003" customHeight="1" x14ac:dyDescent="0.25">
      <c r="A316" s="69"/>
      <c r="B316" s="66"/>
      <c r="C316" s="37">
        <v>313</v>
      </c>
      <c r="D316" s="63"/>
      <c r="E316" s="42" t="s">
        <v>34</v>
      </c>
      <c r="F316" s="43" t="s">
        <v>126</v>
      </c>
      <c r="G316" s="43" t="s">
        <v>35</v>
      </c>
      <c r="H316" s="16">
        <f>REITORIA!J316+CEAD!J316+CEART!J316+CEFID!J316+ESAG!J316+FAED!J316+CCT!J316+CAV!J316+CEO!J316+CEAVI!J316+CESFI!J316+CERES!J316+CEPLAN!J316+CESMO!J316</f>
        <v>200</v>
      </c>
      <c r="I316" s="21">
        <f>REITORIA!J316-REITORIA!K316+CEAD!J316-CEAD!K316+CEART!J316-CEART!K316+CEFID!J316-CEFID!K316+ESAG!J316-ESAG!K316+FAED!J316-FAED!K316+CCT!J316-CCT!K316+CAV!J316-CAV!K316+CEO!J316-CEO!K316+CEAVI!J316-CEAVI!K316+CESFI!J316-CESFI!K316+CERES!J316-CERES!K316+CEPLAN!J316-CEPLAN!K316+CESMO!J316-CESMO!K316</f>
        <v>0</v>
      </c>
      <c r="J316" s="27">
        <f t="shared" si="8"/>
        <v>200</v>
      </c>
      <c r="K316" s="17">
        <v>49.62</v>
      </c>
      <c r="L316" s="17">
        <f t="shared" si="9"/>
        <v>9924</v>
      </c>
      <c r="M316" s="61">
        <f t="shared" si="10"/>
        <v>0</v>
      </c>
    </row>
    <row r="317" spans="1:13" ht="39.950000000000003" customHeight="1" x14ac:dyDescent="0.25">
      <c r="A317" s="69"/>
      <c r="B317" s="66"/>
      <c r="C317" s="37">
        <v>314</v>
      </c>
      <c r="D317" s="63"/>
      <c r="E317" s="42" t="s">
        <v>36</v>
      </c>
      <c r="F317" s="43" t="s">
        <v>126</v>
      </c>
      <c r="G317" s="43" t="s">
        <v>37</v>
      </c>
      <c r="H317" s="16">
        <f>REITORIA!J317+CEAD!J317+CEART!J317+CEFID!J317+ESAG!J317+FAED!J317+CCT!J317+CAV!J317+CEO!J317+CEAVI!J317+CESFI!J317+CERES!J317+CEPLAN!J317+CESMO!J317</f>
        <v>200</v>
      </c>
      <c r="I317" s="21">
        <f>REITORIA!J317-REITORIA!K317+CEAD!J317-CEAD!K317+CEART!J317-CEART!K317+CEFID!J317-CEFID!K317+ESAG!J317-ESAG!K317+FAED!J317-FAED!K317+CCT!J317-CCT!K317+CAV!J317-CAV!K317+CEO!J317-CEO!K317+CEAVI!J317-CEAVI!K317+CESFI!J317-CESFI!K317+CERES!J317-CERES!K317+CEPLAN!J317-CEPLAN!K317+CESMO!J317-CESMO!K317</f>
        <v>0</v>
      </c>
      <c r="J317" s="27">
        <f t="shared" si="8"/>
        <v>200</v>
      </c>
      <c r="K317" s="17">
        <v>71.569999999999993</v>
      </c>
      <c r="L317" s="17">
        <f t="shared" si="9"/>
        <v>14313.999999999998</v>
      </c>
      <c r="M317" s="61">
        <f t="shared" si="10"/>
        <v>0</v>
      </c>
    </row>
    <row r="318" spans="1:13" ht="39.950000000000003" customHeight="1" x14ac:dyDescent="0.25">
      <c r="A318" s="69"/>
      <c r="B318" s="66"/>
      <c r="C318" s="37">
        <v>315</v>
      </c>
      <c r="D318" s="63"/>
      <c r="E318" s="42" t="s">
        <v>128</v>
      </c>
      <c r="F318" s="43" t="s">
        <v>126</v>
      </c>
      <c r="G318" s="43" t="s">
        <v>29</v>
      </c>
      <c r="H318" s="16">
        <f>REITORIA!J318+CEAD!J318+CEART!J318+CEFID!J318+ESAG!J318+FAED!J318+CCT!J318+CAV!J318+CEO!J318+CEAVI!J318+CESFI!J318+CERES!J318+CEPLAN!J318+CESMO!J318</f>
        <v>600</v>
      </c>
      <c r="I318" s="21">
        <f>REITORIA!J318-REITORIA!K318+CEAD!J318-CEAD!K318+CEART!J318-CEART!K318+CEFID!J318-CEFID!K318+ESAG!J318-ESAG!K318+FAED!J318-FAED!K318+CCT!J318-CCT!K318+CAV!J318-CAV!K318+CEO!J318-CEO!K318+CEAVI!J318-CEAVI!K318+CESFI!J318-CESFI!K318+CERES!J318-CERES!K318+CEPLAN!J318-CEPLAN!K318+CESMO!J318-CESMO!K318</f>
        <v>0</v>
      </c>
      <c r="J318" s="27">
        <f t="shared" si="8"/>
        <v>600</v>
      </c>
      <c r="K318" s="17">
        <v>6.28</v>
      </c>
      <c r="L318" s="17">
        <f t="shared" si="9"/>
        <v>3768</v>
      </c>
      <c r="M318" s="61">
        <f t="shared" si="10"/>
        <v>0</v>
      </c>
    </row>
    <row r="319" spans="1:13" ht="39.950000000000003" customHeight="1" x14ac:dyDescent="0.25">
      <c r="A319" s="69"/>
      <c r="B319" s="66"/>
      <c r="C319" s="37">
        <v>316</v>
      </c>
      <c r="D319" s="63"/>
      <c r="E319" s="42" t="s">
        <v>129</v>
      </c>
      <c r="F319" s="43" t="s">
        <v>38</v>
      </c>
      <c r="G319" s="43" t="s">
        <v>39</v>
      </c>
      <c r="H319" s="16">
        <f>REITORIA!J319+CEAD!J319+CEART!J319+CEFID!J319+ESAG!J319+FAED!J319+CCT!J319+CAV!J319+CEO!J319+CEAVI!J319+CESFI!J319+CERES!J319+CEPLAN!J319+CESMO!J319</f>
        <v>3000</v>
      </c>
      <c r="I319" s="21">
        <f>REITORIA!J319-REITORIA!K319+CEAD!J319-CEAD!K319+CEART!J319-CEART!K319+CEFID!J319-CEFID!K319+ESAG!J319-ESAG!K319+FAED!J319-FAED!K319+CCT!J319-CCT!K319+CAV!J319-CAV!K319+CEO!J319-CEO!K319+CEAVI!J319-CEAVI!K319+CESFI!J319-CESFI!K319+CERES!J319-CERES!K319+CEPLAN!J319-CEPLAN!K319+CESMO!J319-CESMO!K319</f>
        <v>0</v>
      </c>
      <c r="J319" s="27">
        <f t="shared" si="8"/>
        <v>3000</v>
      </c>
      <c r="K319" s="17">
        <v>12.72</v>
      </c>
      <c r="L319" s="17">
        <f t="shared" si="9"/>
        <v>38160</v>
      </c>
      <c r="M319" s="61">
        <f t="shared" si="10"/>
        <v>0</v>
      </c>
    </row>
    <row r="320" spans="1:13" ht="39.950000000000003" customHeight="1" x14ac:dyDescent="0.25">
      <c r="A320" s="69"/>
      <c r="B320" s="66"/>
      <c r="C320" s="37">
        <v>317</v>
      </c>
      <c r="D320" s="63"/>
      <c r="E320" s="42" t="s">
        <v>130</v>
      </c>
      <c r="F320" s="43" t="s">
        <v>38</v>
      </c>
      <c r="G320" s="43" t="s">
        <v>40</v>
      </c>
      <c r="H320" s="16">
        <f>REITORIA!J320+CEAD!J320+CEART!J320+CEFID!J320+ESAG!J320+FAED!J320+CCT!J320+CAV!J320+CEO!J320+CEAVI!J320+CESFI!J320+CERES!J320+CEPLAN!J320+CESMO!J320</f>
        <v>3000</v>
      </c>
      <c r="I320" s="21">
        <f>REITORIA!J320-REITORIA!K320+CEAD!J320-CEAD!K320+CEART!J320-CEART!K320+CEFID!J320-CEFID!K320+ESAG!J320-ESAG!K320+FAED!J320-FAED!K320+CCT!J320-CCT!K320+CAV!J320-CAV!K320+CEO!J320-CEO!K320+CEAVI!J320-CEAVI!K320+CESFI!J320-CESFI!K320+CERES!J320-CERES!K320+CEPLAN!J320-CEPLAN!K320+CESMO!J320-CESMO!K320</f>
        <v>0</v>
      </c>
      <c r="J320" s="27">
        <f t="shared" si="8"/>
        <v>3000</v>
      </c>
      <c r="K320" s="17">
        <v>18.73</v>
      </c>
      <c r="L320" s="17">
        <f t="shared" si="9"/>
        <v>56190</v>
      </c>
      <c r="M320" s="61">
        <f t="shared" si="10"/>
        <v>0</v>
      </c>
    </row>
    <row r="321" spans="1:13" ht="39.950000000000003" customHeight="1" x14ac:dyDescent="0.25">
      <c r="A321" s="69"/>
      <c r="B321" s="66"/>
      <c r="C321" s="37">
        <v>318</v>
      </c>
      <c r="D321" s="63"/>
      <c r="E321" s="42" t="s">
        <v>131</v>
      </c>
      <c r="F321" s="43" t="s">
        <v>38</v>
      </c>
      <c r="G321" s="43" t="s">
        <v>41</v>
      </c>
      <c r="H321" s="16">
        <f>REITORIA!J321+CEAD!J321+CEART!J321+CEFID!J321+ESAG!J321+FAED!J321+CCT!J321+CAV!J321+CEO!J321+CEAVI!J321+CESFI!J321+CERES!J321+CEPLAN!J321+CESMO!J321</f>
        <v>200</v>
      </c>
      <c r="I321" s="21">
        <f>REITORIA!J321-REITORIA!K321+CEAD!J321-CEAD!K321+CEART!J321-CEART!K321+CEFID!J321-CEFID!K321+ESAG!J321-ESAG!K321+FAED!J321-FAED!K321+CCT!J321-CCT!K321+CAV!J321-CAV!K321+CEO!J321-CEO!K321+CEAVI!J321-CEAVI!K321+CESFI!J321-CESFI!K321+CERES!J321-CERES!K321+CEPLAN!J321-CEPLAN!K321+CESMO!J321-CESMO!K321</f>
        <v>0</v>
      </c>
      <c r="J321" s="27">
        <f t="shared" si="8"/>
        <v>200</v>
      </c>
      <c r="K321" s="17">
        <v>20.350000000000001</v>
      </c>
      <c r="L321" s="17">
        <f t="shared" si="9"/>
        <v>4070.0000000000005</v>
      </c>
      <c r="M321" s="61">
        <f t="shared" si="10"/>
        <v>0</v>
      </c>
    </row>
    <row r="322" spans="1:13" ht="39.950000000000003" customHeight="1" x14ac:dyDescent="0.25">
      <c r="A322" s="69"/>
      <c r="B322" s="66"/>
      <c r="C322" s="37">
        <v>319</v>
      </c>
      <c r="D322" s="63"/>
      <c r="E322" s="42" t="s">
        <v>42</v>
      </c>
      <c r="F322" s="43" t="s">
        <v>11</v>
      </c>
      <c r="G322" s="43" t="s">
        <v>29</v>
      </c>
      <c r="H322" s="16">
        <f>REITORIA!J322+CEAD!J322+CEART!J322+CEFID!J322+ESAG!J322+FAED!J322+CCT!J322+CAV!J322+CEO!J322+CEAVI!J322+CESFI!J322+CERES!J322+CEPLAN!J322+CESMO!J322</f>
        <v>20</v>
      </c>
      <c r="I322" s="21">
        <f>REITORIA!J322-REITORIA!K322+CEAD!J322-CEAD!K322+CEART!J322-CEART!K322+CEFID!J322-CEFID!K322+ESAG!J322-ESAG!K322+FAED!J322-FAED!K322+CCT!J322-CCT!K322+CAV!J322-CAV!K322+CEO!J322-CEO!K322+CEAVI!J322-CEAVI!K322+CESFI!J322-CESFI!K322+CERES!J322-CERES!K322+CEPLAN!J322-CEPLAN!K322+CESMO!J322-CESMO!K322</f>
        <v>0</v>
      </c>
      <c r="J322" s="27">
        <f t="shared" si="8"/>
        <v>20</v>
      </c>
      <c r="K322" s="17">
        <v>70.88</v>
      </c>
      <c r="L322" s="17">
        <f t="shared" si="9"/>
        <v>1417.6</v>
      </c>
      <c r="M322" s="61">
        <f t="shared" si="10"/>
        <v>0</v>
      </c>
    </row>
    <row r="323" spans="1:13" ht="39.950000000000003" customHeight="1" x14ac:dyDescent="0.25">
      <c r="A323" s="69"/>
      <c r="B323" s="66"/>
      <c r="C323" s="37">
        <v>320</v>
      </c>
      <c r="D323" s="63"/>
      <c r="E323" s="42" t="s">
        <v>43</v>
      </c>
      <c r="F323" s="43" t="s">
        <v>44</v>
      </c>
      <c r="G323" s="43" t="s">
        <v>29</v>
      </c>
      <c r="H323" s="16">
        <f>REITORIA!J323+CEAD!J323+CEART!J323+CEFID!J323+ESAG!J323+FAED!J323+CCT!J323+CAV!J323+CEO!J323+CEAVI!J323+CESFI!J323+CERES!J323+CEPLAN!J323+CESMO!J323</f>
        <v>100</v>
      </c>
      <c r="I323" s="21">
        <f>REITORIA!J323-REITORIA!K323+CEAD!J323-CEAD!K323+CEART!J323-CEART!K323+CEFID!J323-CEFID!K323+ESAG!J323-ESAG!K323+FAED!J323-FAED!K323+CCT!J323-CCT!K323+CAV!J323-CAV!K323+CEO!J323-CEO!K323+CEAVI!J323-CEAVI!K323+CESFI!J323-CESFI!K323+CERES!J323-CERES!K323+CEPLAN!J323-CEPLAN!K323+CESMO!J323-CESMO!K323</f>
        <v>0</v>
      </c>
      <c r="J323" s="27">
        <f t="shared" si="8"/>
        <v>100</v>
      </c>
      <c r="K323" s="17">
        <v>25.35</v>
      </c>
      <c r="L323" s="17">
        <f t="shared" si="9"/>
        <v>2535</v>
      </c>
      <c r="M323" s="61">
        <f t="shared" si="10"/>
        <v>0</v>
      </c>
    </row>
    <row r="324" spans="1:13" ht="39.950000000000003" customHeight="1" x14ac:dyDescent="0.25">
      <c r="A324" s="69"/>
      <c r="B324" s="66"/>
      <c r="C324" s="37">
        <v>321</v>
      </c>
      <c r="D324" s="63"/>
      <c r="E324" s="42" t="s">
        <v>45</v>
      </c>
      <c r="F324" s="43" t="s">
        <v>38</v>
      </c>
      <c r="G324" s="43" t="s">
        <v>46</v>
      </c>
      <c r="H324" s="16">
        <f>REITORIA!J324+CEAD!J324+CEART!J324+CEFID!J324+ESAG!J324+FAED!J324+CCT!J324+CAV!J324+CEO!J324+CEAVI!J324+CESFI!J324+CERES!J324+CEPLAN!J324+CESMO!J324</f>
        <v>200</v>
      </c>
      <c r="I324" s="21">
        <f>REITORIA!J324-REITORIA!K324+CEAD!J324-CEAD!K324+CEART!J324-CEART!K324+CEFID!J324-CEFID!K324+ESAG!J324-ESAG!K324+FAED!J324-FAED!K324+CCT!J324-CCT!K324+CAV!J324-CAV!K324+CEO!J324-CEO!K324+CEAVI!J324-CEAVI!K324+CESFI!J324-CESFI!K324+CERES!J324-CERES!K324+CEPLAN!J324-CEPLAN!K324+CESMO!J324-CESMO!K324</f>
        <v>0</v>
      </c>
      <c r="J324" s="27">
        <f t="shared" si="8"/>
        <v>200</v>
      </c>
      <c r="K324" s="17">
        <v>32.64</v>
      </c>
      <c r="L324" s="17">
        <f t="shared" si="9"/>
        <v>6528</v>
      </c>
      <c r="M324" s="61">
        <f t="shared" si="10"/>
        <v>0</v>
      </c>
    </row>
    <row r="325" spans="1:13" ht="39.950000000000003" customHeight="1" x14ac:dyDescent="0.25">
      <c r="A325" s="69"/>
      <c r="B325" s="66"/>
      <c r="C325" s="37">
        <v>322</v>
      </c>
      <c r="D325" s="63"/>
      <c r="E325" s="42" t="s">
        <v>47</v>
      </c>
      <c r="F325" s="43" t="s">
        <v>38</v>
      </c>
      <c r="G325" s="43" t="s">
        <v>48</v>
      </c>
      <c r="H325" s="16">
        <f>REITORIA!J325+CEAD!J325+CEART!J325+CEFID!J325+ESAG!J325+FAED!J325+CCT!J325+CAV!J325+CEO!J325+CEAVI!J325+CESFI!J325+CERES!J325+CEPLAN!J325+CESMO!J325</f>
        <v>200</v>
      </c>
      <c r="I325" s="21">
        <f>REITORIA!J325-REITORIA!K325+CEAD!J325-CEAD!K325+CEART!J325-CEART!K325+CEFID!J325-CEFID!K325+ESAG!J325-ESAG!K325+FAED!J325-FAED!K325+CCT!J325-CCT!K325+CAV!J325-CAV!K325+CEO!J325-CEO!K325+CEAVI!J325-CEAVI!K325+CESFI!J325-CESFI!K325+CERES!J325-CERES!K325+CEPLAN!J325-CEPLAN!K325+CESMO!J325-CESMO!K325</f>
        <v>0</v>
      </c>
      <c r="J325" s="27">
        <f t="shared" ref="J325:J354" si="11">H325-I325</f>
        <v>200</v>
      </c>
      <c r="K325" s="17">
        <v>25.76</v>
      </c>
      <c r="L325" s="17">
        <f t="shared" si="9"/>
        <v>5152</v>
      </c>
      <c r="M325" s="61">
        <f t="shared" si="10"/>
        <v>0</v>
      </c>
    </row>
    <row r="326" spans="1:13" ht="39.950000000000003" customHeight="1" x14ac:dyDescent="0.25">
      <c r="A326" s="69"/>
      <c r="B326" s="66"/>
      <c r="C326" s="37">
        <v>323</v>
      </c>
      <c r="D326" s="63"/>
      <c r="E326" s="42" t="s">
        <v>49</v>
      </c>
      <c r="F326" s="43" t="s">
        <v>38</v>
      </c>
      <c r="G326" s="43" t="s">
        <v>50</v>
      </c>
      <c r="H326" s="16">
        <f>REITORIA!J326+CEAD!J326+CEART!J326+CEFID!J326+ESAG!J326+FAED!J326+CCT!J326+CAV!J326+CEO!J326+CEAVI!J326+CESFI!J326+CERES!J326+CEPLAN!J326+CESMO!J326</f>
        <v>200</v>
      </c>
      <c r="I326" s="21">
        <f>REITORIA!J326-REITORIA!K326+CEAD!J326-CEAD!K326+CEART!J326-CEART!K326+CEFID!J326-CEFID!K326+ESAG!J326-ESAG!K326+FAED!J326-FAED!K326+CCT!J326-CCT!K326+CAV!J326-CAV!K326+CEO!J326-CEO!K326+CEAVI!J326-CEAVI!K326+CESFI!J326-CESFI!K326+CERES!J326-CERES!K326+CEPLAN!J326-CEPLAN!K326+CESMO!J326-CESMO!K326</f>
        <v>0</v>
      </c>
      <c r="J326" s="27">
        <f t="shared" si="11"/>
        <v>200</v>
      </c>
      <c r="K326" s="17">
        <v>18.329999999999998</v>
      </c>
      <c r="L326" s="17">
        <f t="shared" si="9"/>
        <v>3665.9999999999995</v>
      </c>
      <c r="M326" s="61">
        <f t="shared" si="10"/>
        <v>0</v>
      </c>
    </row>
    <row r="327" spans="1:13" ht="39.950000000000003" customHeight="1" x14ac:dyDescent="0.25">
      <c r="A327" s="69"/>
      <c r="B327" s="66"/>
      <c r="C327" s="37">
        <v>324</v>
      </c>
      <c r="D327" s="63"/>
      <c r="E327" s="42" t="s">
        <v>51</v>
      </c>
      <c r="F327" s="43" t="s">
        <v>38</v>
      </c>
      <c r="G327" s="43" t="s">
        <v>52</v>
      </c>
      <c r="H327" s="16">
        <f>REITORIA!J327+CEAD!J327+CEART!J327+CEFID!J327+ESAG!J327+FAED!J327+CCT!J327+CAV!J327+CEO!J327+CEAVI!J327+CESFI!J327+CERES!J327+CEPLAN!J327+CESMO!J327</f>
        <v>50</v>
      </c>
      <c r="I327" s="21">
        <f>REITORIA!J327-REITORIA!K327+CEAD!J327-CEAD!K327+CEART!J327-CEART!K327+CEFID!J327-CEFID!K327+ESAG!J327-ESAG!K327+FAED!J327-FAED!K327+CCT!J327-CCT!K327+CAV!J327-CAV!K327+CEO!J327-CEO!K327+CEAVI!J327-CEAVI!K327+CESFI!J327-CESFI!K327+CERES!J327-CERES!K327+CEPLAN!J327-CEPLAN!K327+CESMO!J327-CESMO!K327</f>
        <v>0</v>
      </c>
      <c r="J327" s="27">
        <f t="shared" si="11"/>
        <v>50</v>
      </c>
      <c r="K327" s="17">
        <v>229.33</v>
      </c>
      <c r="L327" s="17">
        <f t="shared" si="9"/>
        <v>11466.5</v>
      </c>
      <c r="M327" s="61">
        <f t="shared" si="10"/>
        <v>0</v>
      </c>
    </row>
    <row r="328" spans="1:13" ht="39.950000000000003" customHeight="1" x14ac:dyDescent="0.25">
      <c r="A328" s="69"/>
      <c r="B328" s="66"/>
      <c r="C328" s="37">
        <v>325</v>
      </c>
      <c r="D328" s="63"/>
      <c r="E328" s="42" t="s">
        <v>53</v>
      </c>
      <c r="F328" s="43" t="s">
        <v>38</v>
      </c>
      <c r="G328" s="43" t="s">
        <v>54</v>
      </c>
      <c r="H328" s="16">
        <f>REITORIA!J328+CEAD!J328+CEART!J328+CEFID!J328+ESAG!J328+FAED!J328+CCT!J328+CAV!J328+CEO!J328+CEAVI!J328+CESFI!J328+CERES!J328+CEPLAN!J328+CESMO!J328</f>
        <v>50</v>
      </c>
      <c r="I328" s="21">
        <f>REITORIA!J328-REITORIA!K328+CEAD!J328-CEAD!K328+CEART!J328-CEART!K328+CEFID!J328-CEFID!K328+ESAG!J328-ESAG!K328+FAED!J328-FAED!K328+CCT!J328-CCT!K328+CAV!J328-CAV!K328+CEO!J328-CEO!K328+CEAVI!J328-CEAVI!K328+CESFI!J328-CESFI!K328+CERES!J328-CERES!K328+CEPLAN!J328-CEPLAN!K328+CESMO!J328-CESMO!K328</f>
        <v>0</v>
      </c>
      <c r="J328" s="27">
        <f t="shared" si="11"/>
        <v>50</v>
      </c>
      <c r="K328" s="17">
        <v>250.37</v>
      </c>
      <c r="L328" s="17">
        <f t="shared" si="9"/>
        <v>12518.5</v>
      </c>
      <c r="M328" s="61">
        <f t="shared" si="10"/>
        <v>0</v>
      </c>
    </row>
    <row r="329" spans="1:13" ht="39.950000000000003" customHeight="1" x14ac:dyDescent="0.25">
      <c r="A329" s="69"/>
      <c r="B329" s="66"/>
      <c r="C329" s="37">
        <v>326</v>
      </c>
      <c r="D329" s="63"/>
      <c r="E329" s="42" t="s">
        <v>55</v>
      </c>
      <c r="F329" s="43" t="s">
        <v>38</v>
      </c>
      <c r="G329" s="43" t="s">
        <v>96</v>
      </c>
      <c r="H329" s="16">
        <f>REITORIA!J329+CEAD!J329+CEART!J329+CEFID!J329+ESAG!J329+FAED!J329+CCT!J329+CAV!J329+CEO!J329+CEAVI!J329+CESFI!J329+CERES!J329+CEPLAN!J329+CESMO!J329</f>
        <v>200</v>
      </c>
      <c r="I329" s="21">
        <f>REITORIA!J329-REITORIA!K329+CEAD!J329-CEAD!K329+CEART!J329-CEART!K329+CEFID!J329-CEFID!K329+ESAG!J329-ESAG!K329+FAED!J329-FAED!K329+CCT!J329-CCT!K329+CAV!J329-CAV!K329+CEO!J329-CEO!K329+CEAVI!J329-CEAVI!K329+CESFI!J329-CESFI!K329+CERES!J329-CERES!K329+CEPLAN!J329-CEPLAN!K329+CESMO!J329-CESMO!K329</f>
        <v>0</v>
      </c>
      <c r="J329" s="27">
        <f t="shared" si="11"/>
        <v>200</v>
      </c>
      <c r="K329" s="17">
        <v>82.53</v>
      </c>
      <c r="L329" s="17">
        <f t="shared" si="9"/>
        <v>16506</v>
      </c>
      <c r="M329" s="61">
        <f t="shared" si="10"/>
        <v>0</v>
      </c>
    </row>
    <row r="330" spans="1:13" ht="39.950000000000003" customHeight="1" x14ac:dyDescent="0.25">
      <c r="A330" s="69"/>
      <c r="B330" s="66"/>
      <c r="C330" s="37">
        <v>327</v>
      </c>
      <c r="D330" s="63"/>
      <c r="E330" s="42" t="s">
        <v>57</v>
      </c>
      <c r="F330" s="43" t="s">
        <v>38</v>
      </c>
      <c r="G330" s="43" t="s">
        <v>97</v>
      </c>
      <c r="H330" s="16">
        <f>REITORIA!J330+CEAD!J330+CEART!J330+CEFID!J330+ESAG!J330+FAED!J330+CCT!J330+CAV!J330+CEO!J330+CEAVI!J330+CESFI!J330+CERES!J330+CEPLAN!J330+CESMO!J330</f>
        <v>200</v>
      </c>
      <c r="I330" s="21">
        <f>REITORIA!J330-REITORIA!K330+CEAD!J330-CEAD!K330+CEART!J330-CEART!K330+CEFID!J330-CEFID!K330+ESAG!J330-ESAG!K330+FAED!J330-FAED!K330+CCT!J330-CCT!K330+CAV!J330-CAV!K330+CEO!J330-CEO!K330+CEAVI!J330-CEAVI!K330+CESFI!J330-CESFI!K330+CERES!J330-CERES!K330+CEPLAN!J330-CEPLAN!K330+CESMO!J330-CESMO!K330</f>
        <v>0</v>
      </c>
      <c r="J330" s="27">
        <f t="shared" si="11"/>
        <v>200</v>
      </c>
      <c r="K330" s="17">
        <v>31.65</v>
      </c>
      <c r="L330" s="17">
        <f t="shared" ref="L330:L354" si="12">K330*H330</f>
        <v>6330</v>
      </c>
      <c r="M330" s="61">
        <f t="shared" ref="M330:M354" si="13">K330*I330</f>
        <v>0</v>
      </c>
    </row>
    <row r="331" spans="1:13" ht="39.950000000000003" customHeight="1" x14ac:dyDescent="0.25">
      <c r="A331" s="69"/>
      <c r="B331" s="66"/>
      <c r="C331" s="37">
        <v>328</v>
      </c>
      <c r="D331" s="63"/>
      <c r="E331" s="42" t="s">
        <v>59</v>
      </c>
      <c r="F331" s="43" t="s">
        <v>38</v>
      </c>
      <c r="G331" s="43" t="s">
        <v>60</v>
      </c>
      <c r="H331" s="16">
        <f>REITORIA!J331+CEAD!J331+CEART!J331+CEFID!J331+ESAG!J331+FAED!J331+CCT!J331+CAV!J331+CEO!J331+CEAVI!J331+CESFI!J331+CERES!J331+CEPLAN!J331+CESMO!J331</f>
        <v>100</v>
      </c>
      <c r="I331" s="21">
        <f>REITORIA!J331-REITORIA!K331+CEAD!J331-CEAD!K331+CEART!J331-CEART!K331+CEFID!J331-CEFID!K331+ESAG!J331-ESAG!K331+FAED!J331-FAED!K331+CCT!J331-CCT!K331+CAV!J331-CAV!K331+CEO!J331-CEO!K331+CEAVI!J331-CEAVI!K331+CESFI!J331-CESFI!K331+CERES!J331-CERES!K331+CEPLAN!J331-CEPLAN!K331+CESMO!J331-CESMO!K331</f>
        <v>0</v>
      </c>
      <c r="J331" s="27">
        <f t="shared" si="11"/>
        <v>100</v>
      </c>
      <c r="K331" s="17">
        <v>70.91</v>
      </c>
      <c r="L331" s="17">
        <f t="shared" si="12"/>
        <v>7091</v>
      </c>
      <c r="M331" s="61">
        <f t="shared" si="13"/>
        <v>0</v>
      </c>
    </row>
    <row r="332" spans="1:13" ht="39.950000000000003" customHeight="1" x14ac:dyDescent="0.25">
      <c r="A332" s="69"/>
      <c r="B332" s="66"/>
      <c r="C332" s="37">
        <v>329</v>
      </c>
      <c r="D332" s="63"/>
      <c r="E332" s="42" t="s">
        <v>61</v>
      </c>
      <c r="F332" s="43" t="s">
        <v>38</v>
      </c>
      <c r="G332" s="43" t="s">
        <v>62</v>
      </c>
      <c r="H332" s="16">
        <f>REITORIA!J332+CEAD!J332+CEART!J332+CEFID!J332+ESAG!J332+FAED!J332+CCT!J332+CAV!J332+CEO!J332+CEAVI!J332+CESFI!J332+CERES!J332+CEPLAN!J332+CESMO!J332</f>
        <v>50</v>
      </c>
      <c r="I332" s="21">
        <f>REITORIA!J332-REITORIA!K332+CEAD!J332-CEAD!K332+CEART!J332-CEART!K332+CEFID!J332-CEFID!K332+ESAG!J332-ESAG!K332+FAED!J332-FAED!K332+CCT!J332-CCT!K332+CAV!J332-CAV!K332+CEO!J332-CEO!K332+CEAVI!J332-CEAVI!K332+CESFI!J332-CESFI!K332+CERES!J332-CERES!K332+CEPLAN!J332-CEPLAN!K332+CESMO!J332-CESMO!K332</f>
        <v>0</v>
      </c>
      <c r="J332" s="27">
        <f t="shared" si="11"/>
        <v>50</v>
      </c>
      <c r="K332" s="17">
        <v>118.78</v>
      </c>
      <c r="L332" s="17">
        <f t="shared" si="12"/>
        <v>5939</v>
      </c>
      <c r="M332" s="61">
        <f t="shared" si="13"/>
        <v>0</v>
      </c>
    </row>
    <row r="333" spans="1:13" ht="39.950000000000003" customHeight="1" x14ac:dyDescent="0.25">
      <c r="A333" s="69"/>
      <c r="B333" s="66"/>
      <c r="C333" s="37">
        <v>330</v>
      </c>
      <c r="D333" s="63"/>
      <c r="E333" s="42" t="s">
        <v>65</v>
      </c>
      <c r="F333" s="43" t="s">
        <v>126</v>
      </c>
      <c r="G333" s="43" t="s">
        <v>64</v>
      </c>
      <c r="H333" s="16">
        <f>REITORIA!J333+CEAD!J333+CEART!J333+CEFID!J333+ESAG!J333+FAED!J333+CCT!J333+CAV!J333+CEO!J333+CEAVI!J333+CESFI!J333+CERES!J333+CEPLAN!J333+CESMO!J333</f>
        <v>4</v>
      </c>
      <c r="I333" s="21">
        <f>REITORIA!J333-REITORIA!K333+CEAD!J333-CEAD!K333+CEART!J333-CEART!K333+CEFID!J333-CEFID!K333+ESAG!J333-ESAG!K333+FAED!J333-FAED!K333+CCT!J333-CCT!K333+CAV!J333-CAV!K333+CEO!J333-CEO!K333+CEAVI!J333-CEAVI!K333+CESFI!J333-CESFI!K333+CERES!J333-CERES!K333+CEPLAN!J333-CEPLAN!K333+CESMO!J333-CESMO!K333</f>
        <v>0</v>
      </c>
      <c r="J333" s="27">
        <f t="shared" si="11"/>
        <v>4</v>
      </c>
      <c r="K333" s="17">
        <v>667.31</v>
      </c>
      <c r="L333" s="17">
        <f t="shared" si="12"/>
        <v>2669.24</v>
      </c>
      <c r="M333" s="61">
        <f t="shared" si="13"/>
        <v>0</v>
      </c>
    </row>
    <row r="334" spans="1:13" ht="39.950000000000003" customHeight="1" x14ac:dyDescent="0.25">
      <c r="A334" s="69"/>
      <c r="B334" s="66"/>
      <c r="C334" s="37">
        <v>331</v>
      </c>
      <c r="D334" s="63"/>
      <c r="E334" s="42" t="s">
        <v>66</v>
      </c>
      <c r="F334" s="43" t="s">
        <v>126</v>
      </c>
      <c r="G334" s="43" t="s">
        <v>67</v>
      </c>
      <c r="H334" s="16">
        <f>REITORIA!J334+CEAD!J334+CEART!J334+CEFID!J334+ESAG!J334+FAED!J334+CCT!J334+CAV!J334+CEO!J334+CEAVI!J334+CESFI!J334+CERES!J334+CEPLAN!J334+CESMO!J334</f>
        <v>4</v>
      </c>
      <c r="I334" s="21">
        <f>REITORIA!J334-REITORIA!K334+CEAD!J334-CEAD!K334+CEART!J334-CEART!K334+CEFID!J334-CEFID!K334+ESAG!J334-ESAG!K334+FAED!J334-FAED!K334+CCT!J334-CCT!K334+CAV!J334-CAV!K334+CEO!J334-CEO!K334+CEAVI!J334-CEAVI!K334+CESFI!J334-CESFI!K334+CERES!J334-CERES!K334+CEPLAN!J334-CEPLAN!K334+CESMO!J334-CESMO!K334</f>
        <v>0</v>
      </c>
      <c r="J334" s="27">
        <f t="shared" si="11"/>
        <v>4</v>
      </c>
      <c r="K334" s="17">
        <v>180.17</v>
      </c>
      <c r="L334" s="17">
        <f t="shared" si="12"/>
        <v>720.68</v>
      </c>
      <c r="M334" s="61">
        <f t="shared" si="13"/>
        <v>0</v>
      </c>
    </row>
    <row r="335" spans="1:13" ht="39.950000000000003" customHeight="1" x14ac:dyDescent="0.25">
      <c r="A335" s="69"/>
      <c r="B335" s="66"/>
      <c r="C335" s="37">
        <v>332</v>
      </c>
      <c r="D335" s="63"/>
      <c r="E335" s="42" t="s">
        <v>68</v>
      </c>
      <c r="F335" s="43" t="s">
        <v>126</v>
      </c>
      <c r="G335" s="43" t="s">
        <v>69</v>
      </c>
      <c r="H335" s="16">
        <f>REITORIA!J335+CEAD!J335+CEART!J335+CEFID!J335+ESAG!J335+FAED!J335+CCT!J335+CAV!J335+CEO!J335+CEAVI!J335+CESFI!J335+CERES!J335+CEPLAN!J335+CESMO!J335</f>
        <v>2</v>
      </c>
      <c r="I335" s="21">
        <f>REITORIA!J335-REITORIA!K335+CEAD!J335-CEAD!K335+CEART!J335-CEART!K335+CEFID!J335-CEFID!K335+ESAG!J335-ESAG!K335+FAED!J335-FAED!K335+CCT!J335-CCT!K335+CAV!J335-CAV!K335+CEO!J335-CEO!K335+CEAVI!J335-CEAVI!K335+CESFI!J335-CESFI!K335+CERES!J335-CERES!K335+CEPLAN!J335-CEPLAN!K335+CESMO!J335-CESMO!K335</f>
        <v>0</v>
      </c>
      <c r="J335" s="27">
        <f t="shared" si="11"/>
        <v>2</v>
      </c>
      <c r="K335" s="17">
        <v>827.52</v>
      </c>
      <c r="L335" s="17">
        <f t="shared" si="12"/>
        <v>1655.04</v>
      </c>
      <c r="M335" s="61">
        <f t="shared" si="13"/>
        <v>0</v>
      </c>
    </row>
    <row r="336" spans="1:13" ht="39.950000000000003" customHeight="1" x14ac:dyDescent="0.25">
      <c r="A336" s="69"/>
      <c r="B336" s="66"/>
      <c r="C336" s="37">
        <v>333</v>
      </c>
      <c r="D336" s="63"/>
      <c r="E336" s="42" t="s">
        <v>70</v>
      </c>
      <c r="F336" s="43" t="s">
        <v>126</v>
      </c>
      <c r="G336" s="43" t="s">
        <v>29</v>
      </c>
      <c r="H336" s="16">
        <f>REITORIA!J336+CEAD!J336+CEART!J336+CEFID!J336+ESAG!J336+FAED!J336+CCT!J336+CAV!J336+CEO!J336+CEAVI!J336+CESFI!J336+CERES!J336+CEPLAN!J336+CESMO!J336</f>
        <v>4</v>
      </c>
      <c r="I336" s="21">
        <f>REITORIA!J336-REITORIA!K336+CEAD!J336-CEAD!K336+CEART!J336-CEART!K336+CEFID!J336-CEFID!K336+ESAG!J336-ESAG!K336+FAED!J336-FAED!K336+CCT!J336-CCT!K336+CAV!J336-CAV!K336+CEO!J336-CEO!K336+CEAVI!J336-CEAVI!K336+CESFI!J336-CESFI!K336+CERES!J336-CERES!K336+CEPLAN!J336-CEPLAN!K336+CESMO!J336-CESMO!K336</f>
        <v>0</v>
      </c>
      <c r="J336" s="27">
        <f t="shared" si="11"/>
        <v>4</v>
      </c>
      <c r="K336" s="17">
        <v>413.48</v>
      </c>
      <c r="L336" s="17">
        <f t="shared" si="12"/>
        <v>1653.92</v>
      </c>
      <c r="M336" s="61">
        <f t="shared" si="13"/>
        <v>0</v>
      </c>
    </row>
    <row r="337" spans="1:13" ht="39.950000000000003" customHeight="1" x14ac:dyDescent="0.25">
      <c r="A337" s="69"/>
      <c r="B337" s="66"/>
      <c r="C337" s="37">
        <v>334</v>
      </c>
      <c r="D337" s="63"/>
      <c r="E337" s="42" t="s">
        <v>71</v>
      </c>
      <c r="F337" s="43" t="s">
        <v>126</v>
      </c>
      <c r="G337" s="43" t="s">
        <v>72</v>
      </c>
      <c r="H337" s="16">
        <f>REITORIA!J337+CEAD!J337+CEART!J337+CEFID!J337+ESAG!J337+FAED!J337+CCT!J337+CAV!J337+CEO!J337+CEAVI!J337+CESFI!J337+CERES!J337+CEPLAN!J337+CESMO!J337</f>
        <v>4</v>
      </c>
      <c r="I337" s="21">
        <f>REITORIA!J337-REITORIA!K337+CEAD!J337-CEAD!K337+CEART!J337-CEART!K337+CEFID!J337-CEFID!K337+ESAG!J337-ESAG!K337+FAED!J337-FAED!K337+CCT!J337-CCT!K337+CAV!J337-CAV!K337+CEO!J337-CEO!K337+CEAVI!J337-CEAVI!K337+CESFI!J337-CESFI!K337+CERES!J337-CERES!K337+CEPLAN!J337-CEPLAN!K337+CESMO!J337-CESMO!K337</f>
        <v>0</v>
      </c>
      <c r="J337" s="27">
        <f t="shared" si="11"/>
        <v>4</v>
      </c>
      <c r="K337" s="17">
        <v>157.21</v>
      </c>
      <c r="L337" s="17">
        <f t="shared" si="12"/>
        <v>628.84</v>
      </c>
      <c r="M337" s="61">
        <f t="shared" si="13"/>
        <v>0</v>
      </c>
    </row>
    <row r="338" spans="1:13" ht="39.950000000000003" customHeight="1" x14ac:dyDescent="0.25">
      <c r="A338" s="69"/>
      <c r="B338" s="66"/>
      <c r="C338" s="37">
        <v>335</v>
      </c>
      <c r="D338" s="63"/>
      <c r="E338" s="42" t="s">
        <v>73</v>
      </c>
      <c r="F338" s="43" t="s">
        <v>126</v>
      </c>
      <c r="G338" s="43" t="s">
        <v>74</v>
      </c>
      <c r="H338" s="16">
        <f>REITORIA!J338+CEAD!J338+CEART!J338+CEFID!J338+ESAG!J338+FAED!J338+CCT!J338+CAV!J338+CEO!J338+CEAVI!J338+CESFI!J338+CERES!J338+CEPLAN!J338+CESMO!J338</f>
        <v>4</v>
      </c>
      <c r="I338" s="21">
        <f>REITORIA!J338-REITORIA!K338+CEAD!J338-CEAD!K338+CEART!J338-CEART!K338+CEFID!J338-CEFID!K338+ESAG!J338-ESAG!K338+FAED!J338-FAED!K338+CCT!J338-CCT!K338+CAV!J338-CAV!K338+CEO!J338-CEO!K338+CEAVI!J338-CEAVI!K338+CESFI!J338-CESFI!K338+CERES!J338-CERES!K338+CEPLAN!J338-CEPLAN!K338+CESMO!J338-CESMO!K338</f>
        <v>0</v>
      </c>
      <c r="J338" s="27">
        <f t="shared" si="11"/>
        <v>4</v>
      </c>
      <c r="K338" s="17">
        <v>916.17</v>
      </c>
      <c r="L338" s="17">
        <f t="shared" si="12"/>
        <v>3664.68</v>
      </c>
      <c r="M338" s="61">
        <f t="shared" si="13"/>
        <v>0</v>
      </c>
    </row>
    <row r="339" spans="1:13" ht="39.950000000000003" customHeight="1" x14ac:dyDescent="0.25">
      <c r="A339" s="69"/>
      <c r="B339" s="66"/>
      <c r="C339" s="37">
        <v>336</v>
      </c>
      <c r="D339" s="63"/>
      <c r="E339" s="42" t="s">
        <v>75</v>
      </c>
      <c r="F339" s="43" t="s">
        <v>126</v>
      </c>
      <c r="G339" s="43" t="s">
        <v>76</v>
      </c>
      <c r="H339" s="16">
        <f>REITORIA!J339+CEAD!J339+CEART!J339+CEFID!J339+ESAG!J339+FAED!J339+CCT!J339+CAV!J339+CEO!J339+CEAVI!J339+CESFI!J339+CERES!J339+CEPLAN!J339+CESMO!J339</f>
        <v>4</v>
      </c>
      <c r="I339" s="21">
        <f>REITORIA!J339-REITORIA!K339+CEAD!J339-CEAD!K339+CEART!J339-CEART!K339+CEFID!J339-CEFID!K339+ESAG!J339-ESAG!K339+FAED!J339-FAED!K339+CCT!J339-CCT!K339+CAV!J339-CAV!K339+CEO!J339-CEO!K339+CEAVI!J339-CEAVI!K339+CESFI!J339-CESFI!K339+CERES!J339-CERES!K339+CEPLAN!J339-CEPLAN!K339+CESMO!J339-CESMO!K339</f>
        <v>0</v>
      </c>
      <c r="J339" s="27">
        <f t="shared" si="11"/>
        <v>4</v>
      </c>
      <c r="K339" s="17">
        <v>1278.82</v>
      </c>
      <c r="L339" s="17">
        <f t="shared" si="12"/>
        <v>5115.28</v>
      </c>
      <c r="M339" s="61">
        <f t="shared" si="13"/>
        <v>0</v>
      </c>
    </row>
    <row r="340" spans="1:13" ht="39.950000000000003" customHeight="1" x14ac:dyDescent="0.25">
      <c r="A340" s="69"/>
      <c r="B340" s="66"/>
      <c r="C340" s="37">
        <v>337</v>
      </c>
      <c r="D340" s="63"/>
      <c r="E340" s="42" t="s">
        <v>77</v>
      </c>
      <c r="F340" s="43" t="s">
        <v>126</v>
      </c>
      <c r="G340" s="43" t="s">
        <v>29</v>
      </c>
      <c r="H340" s="16">
        <f>REITORIA!J340+CEAD!J340+CEART!J340+CEFID!J340+ESAG!J340+FAED!J340+CCT!J340+CAV!J340+CEO!J340+CEAVI!J340+CESFI!J340+CERES!J340+CEPLAN!J340+CESMO!J340</f>
        <v>4</v>
      </c>
      <c r="I340" s="21">
        <f>REITORIA!J340-REITORIA!K340+CEAD!J340-CEAD!K340+CEART!J340-CEART!K340+CEFID!J340-CEFID!K340+ESAG!J340-ESAG!K340+FAED!J340-FAED!K340+CCT!J340-CCT!K340+CAV!J340-CAV!K340+CEO!J340-CEO!K340+CEAVI!J340-CEAVI!K340+CESFI!J340-CESFI!K340+CERES!J340-CERES!K340+CEPLAN!J340-CEPLAN!K340+CESMO!J340-CESMO!K340</f>
        <v>0</v>
      </c>
      <c r="J340" s="27">
        <f t="shared" si="11"/>
        <v>4</v>
      </c>
      <c r="K340" s="17">
        <v>684.04</v>
      </c>
      <c r="L340" s="17">
        <f t="shared" si="12"/>
        <v>2736.16</v>
      </c>
      <c r="M340" s="61">
        <f t="shared" si="13"/>
        <v>0</v>
      </c>
    </row>
    <row r="341" spans="1:13" ht="39.950000000000003" customHeight="1" x14ac:dyDescent="0.25">
      <c r="A341" s="69"/>
      <c r="B341" s="66"/>
      <c r="C341" s="37">
        <v>338</v>
      </c>
      <c r="D341" s="63"/>
      <c r="E341" s="42" t="s">
        <v>78</v>
      </c>
      <c r="F341" s="43" t="s">
        <v>126</v>
      </c>
      <c r="G341" s="43" t="s">
        <v>29</v>
      </c>
      <c r="H341" s="16">
        <f>REITORIA!J341+CEAD!J341+CEART!J341+CEFID!J341+ESAG!J341+FAED!J341+CCT!J341+CAV!J341+CEO!J341+CEAVI!J341+CESFI!J341+CERES!J341+CEPLAN!J341+CESMO!J341</f>
        <v>2</v>
      </c>
      <c r="I341" s="21">
        <f>REITORIA!J341-REITORIA!K341+CEAD!J341-CEAD!K341+CEART!J341-CEART!K341+CEFID!J341-CEFID!K341+ESAG!J341-ESAG!K341+FAED!J341-FAED!K341+CCT!J341-CCT!K341+CAV!J341-CAV!K341+CEO!J341-CEO!K341+CEAVI!J341-CEAVI!K341+CESFI!J341-CESFI!K341+CERES!J341-CERES!K341+CEPLAN!J341-CEPLAN!K341+CESMO!J341-CESMO!K341</f>
        <v>0</v>
      </c>
      <c r="J341" s="27">
        <f t="shared" si="11"/>
        <v>2</v>
      </c>
      <c r="K341" s="17">
        <v>1291.77</v>
      </c>
      <c r="L341" s="17">
        <f t="shared" si="12"/>
        <v>2583.54</v>
      </c>
      <c r="M341" s="61">
        <f t="shared" si="13"/>
        <v>0</v>
      </c>
    </row>
    <row r="342" spans="1:13" ht="39.950000000000003" customHeight="1" x14ac:dyDescent="0.25">
      <c r="A342" s="69"/>
      <c r="B342" s="66"/>
      <c r="C342" s="37">
        <v>339</v>
      </c>
      <c r="D342" s="63"/>
      <c r="E342" s="42" t="s">
        <v>79</v>
      </c>
      <c r="F342" s="43" t="s">
        <v>126</v>
      </c>
      <c r="G342" s="43" t="s">
        <v>29</v>
      </c>
      <c r="H342" s="16">
        <f>REITORIA!J342+CEAD!J342+CEART!J342+CEFID!J342+ESAG!J342+FAED!J342+CCT!J342+CAV!J342+CEO!J342+CEAVI!J342+CESFI!J342+CERES!J342+CEPLAN!J342+CESMO!J342</f>
        <v>12</v>
      </c>
      <c r="I342" s="21">
        <f>REITORIA!J342-REITORIA!K342+CEAD!J342-CEAD!K342+CEART!J342-CEART!K342+CEFID!J342-CEFID!K342+ESAG!J342-ESAG!K342+FAED!J342-FAED!K342+CCT!J342-CCT!K342+CAV!J342-CAV!K342+CEO!J342-CEO!K342+CEAVI!J342-CEAVI!K342+CESFI!J342-CESFI!K342+CERES!J342-CERES!K342+CEPLAN!J342-CEPLAN!K342+CESMO!J342-CESMO!K342</f>
        <v>0</v>
      </c>
      <c r="J342" s="27">
        <f t="shared" si="11"/>
        <v>12</v>
      </c>
      <c r="K342" s="17">
        <v>85.89</v>
      </c>
      <c r="L342" s="17">
        <f t="shared" si="12"/>
        <v>1030.68</v>
      </c>
      <c r="M342" s="61">
        <f t="shared" si="13"/>
        <v>0</v>
      </c>
    </row>
    <row r="343" spans="1:13" ht="39.950000000000003" customHeight="1" x14ac:dyDescent="0.25">
      <c r="A343" s="69"/>
      <c r="B343" s="66"/>
      <c r="C343" s="37">
        <v>340</v>
      </c>
      <c r="D343" s="63"/>
      <c r="E343" s="42" t="s">
        <v>132</v>
      </c>
      <c r="F343" s="43" t="s">
        <v>126</v>
      </c>
      <c r="G343" s="43" t="s">
        <v>29</v>
      </c>
      <c r="H343" s="16">
        <f>REITORIA!J343+CEAD!J343+CEART!J343+CEFID!J343+ESAG!J343+FAED!J343+CCT!J343+CAV!J343+CEO!J343+CEAVI!J343+CESFI!J343+CERES!J343+CEPLAN!J343+CESMO!J343</f>
        <v>12</v>
      </c>
      <c r="I343" s="21">
        <f>REITORIA!J343-REITORIA!K343+CEAD!J343-CEAD!K343+CEART!J343-CEART!K343+CEFID!J343-CEFID!K343+ESAG!J343-ESAG!K343+FAED!J343-FAED!K343+CCT!J343-CCT!K343+CAV!J343-CAV!K343+CEO!J343-CEO!K343+CEAVI!J343-CEAVI!K343+CESFI!J343-CESFI!K343+CERES!J343-CERES!K343+CEPLAN!J343-CEPLAN!K343+CESMO!J343-CESMO!K343</f>
        <v>0</v>
      </c>
      <c r="J343" s="27">
        <f t="shared" si="11"/>
        <v>12</v>
      </c>
      <c r="K343" s="17">
        <v>81.319999999999993</v>
      </c>
      <c r="L343" s="17">
        <f t="shared" si="12"/>
        <v>975.83999999999992</v>
      </c>
      <c r="M343" s="61">
        <f t="shared" si="13"/>
        <v>0</v>
      </c>
    </row>
    <row r="344" spans="1:13" ht="39.950000000000003" customHeight="1" x14ac:dyDescent="0.25">
      <c r="A344" s="69"/>
      <c r="B344" s="66"/>
      <c r="C344" s="37">
        <v>341</v>
      </c>
      <c r="D344" s="63"/>
      <c r="E344" s="42" t="s">
        <v>134</v>
      </c>
      <c r="F344" s="43" t="s">
        <v>38</v>
      </c>
      <c r="G344" s="43" t="s">
        <v>81</v>
      </c>
      <c r="H344" s="16">
        <f>REITORIA!J344+CEAD!J344+CEART!J344+CEFID!J344+ESAG!J344+FAED!J344+CCT!J344+CAV!J344+CEO!J344+CEAVI!J344+CESFI!J344+CERES!J344+CEPLAN!J344+CESMO!J344</f>
        <v>200</v>
      </c>
      <c r="I344" s="21">
        <f>REITORIA!J344-REITORIA!K344+CEAD!J344-CEAD!K344+CEART!J344-CEART!K344+CEFID!J344-CEFID!K344+ESAG!J344-ESAG!K344+FAED!J344-FAED!K344+CCT!J344-CCT!K344+CAV!J344-CAV!K344+CEO!J344-CEO!K344+CEAVI!J344-CEAVI!K344+CESFI!J344-CESFI!K344+CERES!J344-CERES!K344+CEPLAN!J344-CEPLAN!K344+CESMO!J344-CESMO!K344</f>
        <v>0</v>
      </c>
      <c r="J344" s="27">
        <f t="shared" si="11"/>
        <v>200</v>
      </c>
      <c r="K344" s="17">
        <v>23.66</v>
      </c>
      <c r="L344" s="17">
        <f t="shared" si="12"/>
        <v>4732</v>
      </c>
      <c r="M344" s="61">
        <f t="shared" si="13"/>
        <v>0</v>
      </c>
    </row>
    <row r="345" spans="1:13" ht="39.950000000000003" customHeight="1" x14ac:dyDescent="0.25">
      <c r="A345" s="69"/>
      <c r="B345" s="66"/>
      <c r="C345" s="37">
        <v>342</v>
      </c>
      <c r="D345" s="63"/>
      <c r="E345" s="42" t="s">
        <v>135</v>
      </c>
      <c r="F345" s="43" t="s">
        <v>38</v>
      </c>
      <c r="G345" s="43" t="s">
        <v>82</v>
      </c>
      <c r="H345" s="16">
        <f>REITORIA!J345+CEAD!J345+CEART!J345+CEFID!J345+ESAG!J345+FAED!J345+CCT!J345+CAV!J345+CEO!J345+CEAVI!J345+CESFI!J345+CERES!J345+CEPLAN!J345+CESMO!J345</f>
        <v>200</v>
      </c>
      <c r="I345" s="21">
        <f>REITORIA!J345-REITORIA!K345+CEAD!J345-CEAD!K345+CEART!J345-CEART!K345+CEFID!J345-CEFID!K345+ESAG!J345-ESAG!K345+FAED!J345-FAED!K345+CCT!J345-CCT!K345+CAV!J345-CAV!K345+CEO!J345-CEO!K345+CEAVI!J345-CEAVI!K345+CESFI!J345-CESFI!K345+CERES!J345-CERES!K345+CEPLAN!J345-CEPLAN!K345+CESMO!J345-CESMO!K345</f>
        <v>0</v>
      </c>
      <c r="J345" s="27">
        <f t="shared" si="11"/>
        <v>200</v>
      </c>
      <c r="K345" s="17">
        <v>24.79</v>
      </c>
      <c r="L345" s="17">
        <f t="shared" si="12"/>
        <v>4958</v>
      </c>
      <c r="M345" s="61">
        <f t="shared" si="13"/>
        <v>0</v>
      </c>
    </row>
    <row r="346" spans="1:13" ht="39.950000000000003" customHeight="1" x14ac:dyDescent="0.25">
      <c r="A346" s="69"/>
      <c r="B346" s="66"/>
      <c r="C346" s="37">
        <v>343</v>
      </c>
      <c r="D346" s="63"/>
      <c r="E346" s="42" t="s">
        <v>136</v>
      </c>
      <c r="F346" s="43" t="s">
        <v>38</v>
      </c>
      <c r="G346" s="43" t="s">
        <v>83</v>
      </c>
      <c r="H346" s="16">
        <f>REITORIA!J346+CEAD!J346+CEART!J346+CEFID!J346+ESAG!J346+FAED!J346+CCT!J346+CAV!J346+CEO!J346+CEAVI!J346+CESFI!J346+CERES!J346+CEPLAN!J346+CESMO!J346</f>
        <v>200</v>
      </c>
      <c r="I346" s="21">
        <f>REITORIA!J346-REITORIA!K346+CEAD!J346-CEAD!K346+CEART!J346-CEART!K346+CEFID!J346-CEFID!K346+ESAG!J346-ESAG!K346+FAED!J346-FAED!K346+CCT!J346-CCT!K346+CAV!J346-CAV!K346+CEO!J346-CEO!K346+CEAVI!J346-CEAVI!K346+CESFI!J346-CESFI!K346+CERES!J346-CERES!K346+CEPLAN!J346-CEPLAN!K346+CESMO!J346-CESMO!K346</f>
        <v>0</v>
      </c>
      <c r="J346" s="27">
        <f t="shared" si="11"/>
        <v>200</v>
      </c>
      <c r="K346" s="17">
        <v>62.42</v>
      </c>
      <c r="L346" s="17">
        <f t="shared" si="12"/>
        <v>12484</v>
      </c>
      <c r="M346" s="61">
        <f t="shared" si="13"/>
        <v>0</v>
      </c>
    </row>
    <row r="347" spans="1:13" ht="39.950000000000003" customHeight="1" x14ac:dyDescent="0.25">
      <c r="A347" s="69"/>
      <c r="B347" s="66"/>
      <c r="C347" s="37">
        <v>344</v>
      </c>
      <c r="D347" s="63"/>
      <c r="E347" s="42" t="s">
        <v>137</v>
      </c>
      <c r="F347" s="43" t="s">
        <v>38</v>
      </c>
      <c r="G347" s="43" t="s">
        <v>84</v>
      </c>
      <c r="H347" s="16">
        <f>REITORIA!J347+CEAD!J347+CEART!J347+CEFID!J347+ESAG!J347+FAED!J347+CCT!J347+CAV!J347+CEO!J347+CEAVI!J347+CESFI!J347+CERES!J347+CEPLAN!J347+CESMO!J347</f>
        <v>200</v>
      </c>
      <c r="I347" s="21">
        <f>REITORIA!J347-REITORIA!K347+CEAD!J347-CEAD!K347+CEART!J347-CEART!K347+CEFID!J347-CEFID!K347+ESAG!J347-ESAG!K347+FAED!J347-FAED!K347+CCT!J347-CCT!K347+CAV!J347-CAV!K347+CEO!J347-CEO!K347+CEAVI!J347-CEAVI!K347+CESFI!J347-CESFI!K347+CERES!J347-CERES!K347+CEPLAN!J347-CEPLAN!K347+CESMO!J347-CESMO!K347</f>
        <v>0</v>
      </c>
      <c r="J347" s="27">
        <f t="shared" si="11"/>
        <v>200</v>
      </c>
      <c r="K347" s="17">
        <v>32.659999999999997</v>
      </c>
      <c r="L347" s="17">
        <f t="shared" si="12"/>
        <v>6531.9999999999991</v>
      </c>
      <c r="M347" s="61">
        <f t="shared" si="13"/>
        <v>0</v>
      </c>
    </row>
    <row r="348" spans="1:13" ht="39.950000000000003" customHeight="1" x14ac:dyDescent="0.25">
      <c r="A348" s="69"/>
      <c r="B348" s="66"/>
      <c r="C348" s="37">
        <v>345</v>
      </c>
      <c r="D348" s="63"/>
      <c r="E348" s="42" t="s">
        <v>87</v>
      </c>
      <c r="F348" s="43" t="s">
        <v>126</v>
      </c>
      <c r="G348" s="43" t="s">
        <v>88</v>
      </c>
      <c r="H348" s="16">
        <f>REITORIA!J348+CEAD!J348+CEART!J348+CEFID!J348+ESAG!J348+FAED!J348+CCT!J348+CAV!J348+CEO!J348+CEAVI!J348+CESFI!J348+CERES!J348+CEPLAN!J348+CESMO!J348</f>
        <v>8</v>
      </c>
      <c r="I348" s="21">
        <f>REITORIA!J348-REITORIA!K348+CEAD!J348-CEAD!K348+CEART!J348-CEART!K348+CEFID!J348-CEFID!K348+ESAG!J348-ESAG!K348+FAED!J348-FAED!K348+CCT!J348-CCT!K348+CAV!J348-CAV!K348+CEO!J348-CEO!K348+CEAVI!J348-CEAVI!K348+CESFI!J348-CESFI!K348+CERES!J348-CERES!K348+CEPLAN!J348-CEPLAN!K348+CESMO!J348-CESMO!K348</f>
        <v>0</v>
      </c>
      <c r="J348" s="27">
        <f t="shared" si="11"/>
        <v>8</v>
      </c>
      <c r="K348" s="17">
        <v>552.51</v>
      </c>
      <c r="L348" s="17">
        <f t="shared" si="12"/>
        <v>4420.08</v>
      </c>
      <c r="M348" s="61">
        <f t="shared" si="13"/>
        <v>0</v>
      </c>
    </row>
    <row r="349" spans="1:13" ht="39.950000000000003" customHeight="1" x14ac:dyDescent="0.25">
      <c r="A349" s="69"/>
      <c r="B349" s="66"/>
      <c r="C349" s="37">
        <v>346</v>
      </c>
      <c r="D349" s="63"/>
      <c r="E349" s="42" t="s">
        <v>89</v>
      </c>
      <c r="F349" s="43" t="s">
        <v>126</v>
      </c>
      <c r="G349" s="43" t="s">
        <v>29</v>
      </c>
      <c r="H349" s="16">
        <f>REITORIA!J349+CEAD!J349+CEART!J349+CEFID!J349+ESAG!J349+FAED!J349+CCT!J349+CAV!J349+CEO!J349+CEAVI!J349+CESFI!J349+CERES!J349+CEPLAN!J349+CESMO!J349</f>
        <v>2</v>
      </c>
      <c r="I349" s="21">
        <f>REITORIA!J349-REITORIA!K349+CEAD!J349-CEAD!K349+CEART!J349-CEART!K349+CEFID!J349-CEFID!K349+ESAG!J349-ESAG!K349+FAED!J349-FAED!K349+CCT!J349-CCT!K349+CAV!J349-CAV!K349+CEO!J349-CEO!K349+CEAVI!J349-CEAVI!K349+CESFI!J349-CESFI!K349+CERES!J349-CERES!K349+CEPLAN!J349-CEPLAN!K349+CESMO!J349-CESMO!K349</f>
        <v>0</v>
      </c>
      <c r="J349" s="27">
        <f t="shared" si="11"/>
        <v>2</v>
      </c>
      <c r="K349" s="17">
        <v>1097.5</v>
      </c>
      <c r="L349" s="17">
        <f t="shared" si="12"/>
        <v>2195</v>
      </c>
      <c r="M349" s="61">
        <f t="shared" si="13"/>
        <v>0</v>
      </c>
    </row>
    <row r="350" spans="1:13" ht="39.950000000000003" customHeight="1" x14ac:dyDescent="0.25">
      <c r="A350" s="69"/>
      <c r="B350" s="66"/>
      <c r="C350" s="37">
        <v>347</v>
      </c>
      <c r="D350" s="63"/>
      <c r="E350" s="42" t="s">
        <v>90</v>
      </c>
      <c r="F350" s="43" t="s">
        <v>38</v>
      </c>
      <c r="G350" s="43" t="s">
        <v>29</v>
      </c>
      <c r="H350" s="16">
        <f>REITORIA!J350+CEAD!J350+CEART!J350+CEFID!J350+ESAG!J350+FAED!J350+CCT!J350+CAV!J350+CEO!J350+CEAVI!J350+CESFI!J350+CERES!J350+CEPLAN!J350+CESMO!J350</f>
        <v>100</v>
      </c>
      <c r="I350" s="21">
        <f>REITORIA!J350-REITORIA!K350+CEAD!J350-CEAD!K350+CEART!J350-CEART!K350+CEFID!J350-CEFID!K350+ESAG!J350-ESAG!K350+FAED!J350-FAED!K350+CCT!J350-CCT!K350+CAV!J350-CAV!K350+CEO!J350-CEO!K350+CEAVI!J350-CEAVI!K350+CESFI!J350-CESFI!K350+CERES!J350-CERES!K350+CEPLAN!J350-CEPLAN!K350+CESMO!J350-CESMO!K350</f>
        <v>0</v>
      </c>
      <c r="J350" s="27">
        <f t="shared" si="11"/>
        <v>100</v>
      </c>
      <c r="K350" s="17">
        <v>229.04</v>
      </c>
      <c r="L350" s="17">
        <f t="shared" si="12"/>
        <v>22904</v>
      </c>
      <c r="M350" s="61">
        <f t="shared" si="13"/>
        <v>0</v>
      </c>
    </row>
    <row r="351" spans="1:13" ht="39.950000000000003" customHeight="1" x14ac:dyDescent="0.25">
      <c r="A351" s="69"/>
      <c r="B351" s="66"/>
      <c r="C351" s="37">
        <v>348</v>
      </c>
      <c r="D351" s="63"/>
      <c r="E351" s="42" t="s">
        <v>91</v>
      </c>
      <c r="F351" s="43" t="s">
        <v>38</v>
      </c>
      <c r="G351" s="43" t="s">
        <v>29</v>
      </c>
      <c r="H351" s="16">
        <f>REITORIA!J351+CEAD!J351+CEART!J351+CEFID!J351+ESAG!J351+FAED!J351+CCT!J351+CAV!J351+CEO!J351+CEAVI!J351+CESFI!J351+CERES!J351+CEPLAN!J351+CESMO!J351</f>
        <v>100</v>
      </c>
      <c r="I351" s="21">
        <f>REITORIA!J351-REITORIA!K351+CEAD!J351-CEAD!K351+CEART!J351-CEART!K351+CEFID!J351-CEFID!K351+ESAG!J351-ESAG!K351+FAED!J351-FAED!K351+CCT!J351-CCT!K351+CAV!J351-CAV!K351+CEO!J351-CEO!K351+CEAVI!J351-CEAVI!K351+CESFI!J351-CESFI!K351+CERES!J351-CERES!K351+CEPLAN!J351-CEPLAN!K351+CESMO!J351-CESMO!K351</f>
        <v>0</v>
      </c>
      <c r="J351" s="27">
        <f t="shared" si="11"/>
        <v>100</v>
      </c>
      <c r="K351" s="17">
        <v>128.83000000000001</v>
      </c>
      <c r="L351" s="17">
        <f t="shared" si="12"/>
        <v>12883.000000000002</v>
      </c>
      <c r="M351" s="61">
        <f t="shared" si="13"/>
        <v>0</v>
      </c>
    </row>
    <row r="352" spans="1:13" ht="39.950000000000003" customHeight="1" x14ac:dyDescent="0.25">
      <c r="A352" s="69"/>
      <c r="B352" s="66"/>
      <c r="C352" s="37">
        <v>349</v>
      </c>
      <c r="D352" s="63"/>
      <c r="E352" s="42" t="s">
        <v>92</v>
      </c>
      <c r="F352" s="43" t="s">
        <v>38</v>
      </c>
      <c r="G352" s="43" t="s">
        <v>93</v>
      </c>
      <c r="H352" s="16">
        <f>REITORIA!J352+CEAD!J352+CEART!J352+CEFID!J352+ESAG!J352+FAED!J352+CCT!J352+CAV!J352+CEO!J352+CEAVI!J352+CESFI!J352+CERES!J352+CEPLAN!J352+CESMO!J352</f>
        <v>200</v>
      </c>
      <c r="I352" s="21">
        <f>REITORIA!J352-REITORIA!K352+CEAD!J352-CEAD!K352+CEART!J352-CEART!K352+CEFID!J352-CEFID!K352+ESAG!J352-ESAG!K352+FAED!J352-FAED!K352+CCT!J352-CCT!K352+CAV!J352-CAV!K352+CEO!J352-CEO!K352+CEAVI!J352-CEAVI!K352+CESFI!J352-CESFI!K352+CERES!J352-CERES!K352+CEPLAN!J352-CEPLAN!K352+CESMO!J352-CESMO!K352</f>
        <v>0</v>
      </c>
      <c r="J352" s="27">
        <f t="shared" si="11"/>
        <v>200</v>
      </c>
      <c r="K352" s="17">
        <v>23.1</v>
      </c>
      <c r="L352" s="17">
        <f t="shared" si="12"/>
        <v>4620</v>
      </c>
      <c r="M352" s="61">
        <f t="shared" si="13"/>
        <v>0</v>
      </c>
    </row>
    <row r="353" spans="1:13" ht="39.950000000000003" customHeight="1" x14ac:dyDescent="0.25">
      <c r="A353" s="69"/>
      <c r="B353" s="66"/>
      <c r="C353" s="37">
        <v>350</v>
      </c>
      <c r="D353" s="63"/>
      <c r="E353" s="42" t="s">
        <v>94</v>
      </c>
      <c r="F353" s="43" t="s">
        <v>126</v>
      </c>
      <c r="G353" s="43" t="s">
        <v>29</v>
      </c>
      <c r="H353" s="16">
        <f>REITORIA!J353+CEAD!J353+CEART!J353+CEFID!J353+ESAG!J353+FAED!J353+CCT!J353+CAV!J353+CEO!J353+CEAVI!J353+CESFI!J353+CERES!J353+CEPLAN!J353+CESMO!J353</f>
        <v>20</v>
      </c>
      <c r="I353" s="21">
        <f>REITORIA!J353-REITORIA!K353+CEAD!J353-CEAD!K353+CEART!J353-CEART!K353+CEFID!J353-CEFID!K353+ESAG!J353-ESAG!K353+FAED!J353-FAED!K353+CCT!J353-CCT!K353+CAV!J353-CAV!K353+CEO!J353-CEO!K353+CEAVI!J353-CEAVI!K353+CESFI!J353-CESFI!K353+CERES!J353-CERES!K353+CEPLAN!J353-CEPLAN!K353+CESMO!J353-CESMO!K353</f>
        <v>0</v>
      </c>
      <c r="J353" s="27">
        <f t="shared" si="11"/>
        <v>20</v>
      </c>
      <c r="K353" s="17">
        <v>213.77</v>
      </c>
      <c r="L353" s="17">
        <f t="shared" si="12"/>
        <v>4275.4000000000005</v>
      </c>
      <c r="M353" s="61">
        <f t="shared" si="13"/>
        <v>0</v>
      </c>
    </row>
    <row r="354" spans="1:13" ht="39.950000000000003" customHeight="1" x14ac:dyDescent="0.25">
      <c r="A354" s="70"/>
      <c r="B354" s="67"/>
      <c r="C354" s="44">
        <v>351</v>
      </c>
      <c r="D354" s="64"/>
      <c r="E354" s="42" t="s">
        <v>95</v>
      </c>
      <c r="F354" s="43" t="s">
        <v>126</v>
      </c>
      <c r="G354" s="43" t="s">
        <v>29</v>
      </c>
      <c r="H354" s="16">
        <f>REITORIA!J354+CEAD!J354+CEART!J354+CEFID!J354+ESAG!J354+FAED!J354+CCT!J354+CAV!J354+CEO!J354+CEAVI!J354+CESFI!J354+CERES!J354+CEPLAN!J354+CESMO!J354</f>
        <v>2</v>
      </c>
      <c r="I354" s="21">
        <f>REITORIA!J354-REITORIA!K354+CEAD!J354-CEAD!K354+CEART!J354-CEART!K354+CEFID!J354-CEFID!K354+ESAG!J354-ESAG!K354+FAED!J354-FAED!K354+CCT!J354-CCT!K354+CAV!J354-CAV!K354+CEO!J354-CEO!K354+CEAVI!J354-CEAVI!K354+CESFI!J354-CESFI!K354+CERES!J354-CERES!K354+CEPLAN!J354-CEPLAN!K354+CESMO!J354-CESMO!K354</f>
        <v>0</v>
      </c>
      <c r="J354" s="27">
        <f t="shared" si="11"/>
        <v>2</v>
      </c>
      <c r="K354" s="17">
        <v>233.81</v>
      </c>
      <c r="L354" s="17">
        <f t="shared" si="12"/>
        <v>467.62</v>
      </c>
      <c r="M354" s="61">
        <f t="shared" si="13"/>
        <v>0</v>
      </c>
    </row>
    <row r="355" spans="1:13" ht="15" x14ac:dyDescent="0.25">
      <c r="A355" s="47"/>
      <c r="B355" s="47"/>
      <c r="H355" s="4">
        <f>SUM(H4:H354)</f>
        <v>167023</v>
      </c>
      <c r="K355" s="34">
        <f>SUM(K4:K354)</f>
        <v>86822.190000000046</v>
      </c>
      <c r="L355" s="34">
        <f>SUM(L4:L354)</f>
        <v>5141669.2799999993</v>
      </c>
      <c r="M355" s="34">
        <f>SUM(M4:M354)</f>
        <v>0</v>
      </c>
    </row>
    <row r="356" spans="1:13" ht="15" x14ac:dyDescent="0.25"/>
    <row r="357" spans="1:13" ht="15.75" x14ac:dyDescent="0.25">
      <c r="H357" s="88" t="str">
        <f>D1</f>
        <v>OBJETO: Contratação de empresa para execução de Serviços de manutenção e instalação de cabeamento estruturado para dados e voz, com fornecimento de material de rede (cabeamento UTP e FO), para toda a UDESC.</v>
      </c>
      <c r="I357" s="88"/>
      <c r="J357" s="88"/>
      <c r="K357" s="88"/>
      <c r="L357" s="88"/>
      <c r="M357" s="88"/>
    </row>
    <row r="358" spans="1:13" ht="15.75" x14ac:dyDescent="0.25">
      <c r="H358" s="88" t="str">
        <f>A1</f>
        <v>PE 0658/2024 SRP - (SGPE DE ORIGEM: 7444/2024)</v>
      </c>
      <c r="I358" s="88"/>
      <c r="J358" s="88"/>
      <c r="K358" s="88"/>
      <c r="L358" s="88"/>
      <c r="M358" s="88"/>
    </row>
    <row r="359" spans="1:13" ht="15.75" x14ac:dyDescent="0.25">
      <c r="H359" s="88" t="str">
        <f>K1</f>
        <v>VIGÊNCIA DA ATA: 08/08/2024 até 08/08/2025</v>
      </c>
      <c r="I359" s="88"/>
      <c r="J359" s="88"/>
      <c r="K359" s="88"/>
      <c r="L359" s="88"/>
      <c r="M359" s="88"/>
    </row>
    <row r="360" spans="1:13" ht="15.75" x14ac:dyDescent="0.25">
      <c r="H360" s="10" t="s">
        <v>12</v>
      </c>
      <c r="I360" s="11"/>
      <c r="J360" s="11"/>
      <c r="K360" s="11"/>
      <c r="L360" s="11"/>
      <c r="M360" s="6">
        <f>L355</f>
        <v>5141669.2799999993</v>
      </c>
    </row>
    <row r="361" spans="1:13" ht="15.75" x14ac:dyDescent="0.25">
      <c r="H361" s="12" t="s">
        <v>7</v>
      </c>
      <c r="I361" s="13"/>
      <c r="J361" s="13"/>
      <c r="K361" s="13"/>
      <c r="L361" s="13"/>
      <c r="M361" s="7">
        <f>M355</f>
        <v>0</v>
      </c>
    </row>
    <row r="362" spans="1:13" ht="15.75" x14ac:dyDescent="0.25">
      <c r="H362" s="12" t="s">
        <v>8</v>
      </c>
      <c r="I362" s="13"/>
      <c r="J362" s="13"/>
      <c r="K362" s="13"/>
      <c r="L362" s="13"/>
      <c r="M362" s="9"/>
    </row>
    <row r="363" spans="1:13" ht="15.75" x14ac:dyDescent="0.25">
      <c r="H363" s="14" t="s">
        <v>9</v>
      </c>
      <c r="I363" s="15"/>
      <c r="J363" s="15"/>
      <c r="K363" s="15"/>
      <c r="L363" s="15"/>
      <c r="M363" s="8">
        <f>M361/M360</f>
        <v>0</v>
      </c>
    </row>
    <row r="364" spans="1:13" ht="15.75" x14ac:dyDescent="0.25">
      <c r="H364" s="31" t="s">
        <v>163</v>
      </c>
      <c r="I364" s="32"/>
      <c r="J364" s="32"/>
      <c r="K364" s="32"/>
      <c r="L364" s="32"/>
      <c r="M364" s="33"/>
    </row>
    <row r="365" spans="1:13" ht="15" x14ac:dyDescent="0.25"/>
  </sheetData>
  <mergeCells count="34">
    <mergeCell ref="H357:M357"/>
    <mergeCell ref="H358:M358"/>
    <mergeCell ref="H359:M359"/>
    <mergeCell ref="A2:M2"/>
    <mergeCell ref="A117:A158"/>
    <mergeCell ref="B117:B158"/>
    <mergeCell ref="D117:D158"/>
    <mergeCell ref="A271:A312"/>
    <mergeCell ref="B271:B312"/>
    <mergeCell ref="A159:A192"/>
    <mergeCell ref="B159:B192"/>
    <mergeCell ref="A49:A79"/>
    <mergeCell ref="B49:B79"/>
    <mergeCell ref="D49:D79"/>
    <mergeCell ref="A80:A116"/>
    <mergeCell ref="B80:B116"/>
    <mergeCell ref="D80:D116"/>
    <mergeCell ref="D1:J1"/>
    <mergeCell ref="K1:M1"/>
    <mergeCell ref="A4:A48"/>
    <mergeCell ref="B4:B48"/>
    <mergeCell ref="D4:D48"/>
    <mergeCell ref="A1:C1"/>
    <mergeCell ref="D271:D312"/>
    <mergeCell ref="A313:A354"/>
    <mergeCell ref="B313:B354"/>
    <mergeCell ref="D313:D354"/>
    <mergeCell ref="D159:D192"/>
    <mergeCell ref="A193:A232"/>
    <mergeCell ref="B193:B232"/>
    <mergeCell ref="D193:D232"/>
    <mergeCell ref="A233:A270"/>
    <mergeCell ref="B233:B270"/>
    <mergeCell ref="D233:D270"/>
  </mergeCells>
  <conditionalFormatting sqref="J4:J354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REITORIA</vt:lpstr>
      <vt:lpstr>CEAD</vt:lpstr>
      <vt:lpstr>CEART</vt:lpstr>
      <vt:lpstr>CEFID</vt:lpstr>
      <vt:lpstr>ESAG</vt:lpstr>
      <vt:lpstr>FAED</vt:lpstr>
      <vt:lpstr>CCT</vt:lpstr>
      <vt:lpstr>CAV</vt:lpstr>
      <vt:lpstr>CEO</vt:lpstr>
      <vt:lpstr>CEAVI</vt:lpstr>
      <vt:lpstr>CESFI</vt:lpstr>
      <vt:lpstr>CERES</vt:lpstr>
      <vt:lpstr>CEPLAN</vt:lpstr>
      <vt:lpstr>CESMO</vt:lpstr>
      <vt:lpstr>GESTOR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MARIANA OLIVO FURTADO</cp:lastModifiedBy>
  <cp:lastPrinted>2018-01-24T18:18:49Z</cp:lastPrinted>
  <dcterms:created xsi:type="dcterms:W3CDTF">2010-06-19T20:43:11Z</dcterms:created>
  <dcterms:modified xsi:type="dcterms:W3CDTF">2024-08-14T17:30:28Z</dcterms:modified>
</cp:coreProperties>
</file>