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P 0503.2016 - UDESC -  Carimbos e serviços de Chaveiro - Vig 31.08.17 RELANÇAMENTO\"/>
    </mc:Choice>
  </mc:AlternateContent>
  <bookViews>
    <workbookView xWindow="0" yWindow="0" windowWidth="20490" windowHeight="7155" tabRatio="857" activeTab="5"/>
  </bookViews>
  <sheets>
    <sheet name="Reitoria" sheetId="75" r:id="rId1"/>
    <sheet name="ESAG" sheetId="163" r:id="rId2"/>
    <sheet name="CEAD" sheetId="164" r:id="rId3"/>
    <sheet name="CEART" sheetId="165" r:id="rId4"/>
    <sheet name="FAED" sheetId="166" r:id="rId5"/>
    <sheet name="GESTOR" sheetId="162" r:id="rId6"/>
    <sheet name="Modelo Anexo II IN 002_2014" sheetId="77" r:id="rId7"/>
    <sheet name="Modelo Anexo I IN 002_2014" sheetId="176" r:id="rId8"/>
  </sheets>
  <definedNames>
    <definedName name="diasuteis" localSheetId="2">#REF!</definedName>
    <definedName name="diasuteis" localSheetId="3">#REF!</definedName>
    <definedName name="diasuteis" localSheetId="1">#REF!</definedName>
    <definedName name="diasuteis" localSheetId="4">#REF!</definedName>
    <definedName name="diasuteis" localSheetId="5">#REF!</definedName>
    <definedName name="diasuteis" localSheetId="7">#REF!</definedName>
    <definedName name="diasuteis" localSheetId="0">#REF!</definedName>
    <definedName name="diasuteis">#REF!</definedName>
    <definedName name="Ferias" localSheetId="3">#REF!</definedName>
    <definedName name="Ferias" localSheetId="1">#REF!</definedName>
    <definedName name="Ferias" localSheetId="5">#REF!</definedName>
    <definedName name="Ferias" localSheetId="7">#REF!</definedName>
    <definedName name="Ferias">#REF!</definedName>
    <definedName name="RD" localSheetId="3">OFFSET(#REF!,(MATCH(SMALL(#REF!,ROW()-10),#REF!,0)-1),0)</definedName>
    <definedName name="RD" localSheetId="1">OFFSET(#REF!,(MATCH(SMALL(#REF!,ROW()-10),#REF!,0)-1),0)</definedName>
    <definedName name="RD" localSheetId="5">OFFSET(#REF!,(MATCH(SMALL(#REF!,ROW()-10),#REF!,0)-1),0)</definedName>
    <definedName name="RD" localSheetId="7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M61" i="162" l="1"/>
  <c r="M34" i="162" l="1"/>
  <c r="L34" i="162"/>
  <c r="I34" i="162" l="1"/>
  <c r="J46" i="166"/>
  <c r="K46" i="166" s="1"/>
  <c r="I35" i="162"/>
  <c r="I36" i="162"/>
  <c r="I37" i="162"/>
  <c r="I38" i="162"/>
  <c r="I39" i="162"/>
  <c r="I40" i="162"/>
  <c r="I41" i="162"/>
  <c r="I42" i="162"/>
  <c r="I43" i="162"/>
  <c r="I44" i="162"/>
  <c r="I45" i="162"/>
  <c r="I46" i="162"/>
  <c r="I47" i="162"/>
  <c r="L47" i="162" s="1"/>
  <c r="J53" i="166"/>
  <c r="K53" i="166" s="1"/>
  <c r="K52" i="166"/>
  <c r="J52" i="166"/>
  <c r="J51" i="166"/>
  <c r="K51" i="166" s="1"/>
  <c r="K50" i="166"/>
  <c r="J50" i="166"/>
  <c r="J49" i="166"/>
  <c r="K49" i="166" s="1"/>
  <c r="K48" i="166"/>
  <c r="J48" i="166"/>
  <c r="J47" i="166"/>
  <c r="K47" i="166" s="1"/>
  <c r="J45" i="166"/>
  <c r="K45" i="166" s="1"/>
  <c r="K44" i="166"/>
  <c r="J44" i="166"/>
  <c r="J43" i="166"/>
  <c r="K43" i="166" s="1"/>
  <c r="K42" i="166"/>
  <c r="J42" i="166"/>
  <c r="J41" i="166"/>
  <c r="K41" i="166" s="1"/>
  <c r="K40" i="166"/>
  <c r="J40" i="166"/>
  <c r="J39" i="166"/>
  <c r="K39" i="166" s="1"/>
  <c r="J38" i="166"/>
  <c r="J37" i="166"/>
  <c r="K37" i="166" s="1"/>
  <c r="K36" i="166"/>
  <c r="J36" i="166"/>
  <c r="J35" i="166"/>
  <c r="K35" i="166" s="1"/>
  <c r="K34" i="166"/>
  <c r="J34" i="166"/>
  <c r="J33" i="166"/>
  <c r="K33" i="166" s="1"/>
  <c r="K32" i="166"/>
  <c r="J32" i="166"/>
  <c r="J31" i="166"/>
  <c r="K31" i="166" s="1"/>
  <c r="K30" i="166"/>
  <c r="J30" i="166"/>
  <c r="J29" i="166"/>
  <c r="K29" i="166" s="1"/>
  <c r="K28" i="166"/>
  <c r="J28" i="166"/>
  <c r="J27" i="166"/>
  <c r="K27" i="166" s="1"/>
  <c r="K26" i="166"/>
  <c r="J26" i="166"/>
  <c r="J25" i="166"/>
  <c r="K25" i="166" s="1"/>
  <c r="K24" i="166"/>
  <c r="J24" i="166"/>
  <c r="J23" i="166"/>
  <c r="K23" i="166" s="1"/>
  <c r="K22" i="166"/>
  <c r="J22" i="166"/>
  <c r="J21" i="166"/>
  <c r="K21" i="166" s="1"/>
  <c r="K20" i="166"/>
  <c r="J20" i="166"/>
  <c r="J19" i="166"/>
  <c r="K19" i="166" s="1"/>
  <c r="K18" i="166"/>
  <c r="J18" i="166"/>
  <c r="J17" i="166"/>
  <c r="K17" i="166" s="1"/>
  <c r="K16" i="166"/>
  <c r="J16" i="166"/>
  <c r="J15" i="166"/>
  <c r="K15" i="166" s="1"/>
  <c r="K14" i="166"/>
  <c r="J14" i="166"/>
  <c r="J13" i="166"/>
  <c r="K13" i="166" s="1"/>
  <c r="K12" i="166"/>
  <c r="J12" i="166"/>
  <c r="J11" i="166"/>
  <c r="K11" i="166" s="1"/>
  <c r="K10" i="166"/>
  <c r="J10" i="166"/>
  <c r="J9" i="166"/>
  <c r="K9" i="166" s="1"/>
  <c r="K8" i="166"/>
  <c r="J8" i="166"/>
  <c r="J7" i="166"/>
  <c r="K7" i="166" s="1"/>
  <c r="K6" i="166"/>
  <c r="J6" i="166"/>
  <c r="J5" i="166"/>
  <c r="K5" i="166" s="1"/>
  <c r="K4" i="166"/>
  <c r="J4" i="166"/>
  <c r="J53" i="165"/>
  <c r="K53" i="165" s="1"/>
  <c r="K52" i="165"/>
  <c r="J52" i="165"/>
  <c r="J51" i="165"/>
  <c r="K51" i="165" s="1"/>
  <c r="K50" i="165"/>
  <c r="J50" i="165"/>
  <c r="J49" i="165"/>
  <c r="K49" i="165" s="1"/>
  <c r="K48" i="165"/>
  <c r="J48" i="165"/>
  <c r="J47" i="165"/>
  <c r="K47" i="165" s="1"/>
  <c r="J46" i="165"/>
  <c r="K46" i="165" s="1"/>
  <c r="J45" i="165"/>
  <c r="K45" i="165" s="1"/>
  <c r="J44" i="165"/>
  <c r="K44" i="165" s="1"/>
  <c r="J43" i="165"/>
  <c r="K43" i="165" s="1"/>
  <c r="J42" i="165"/>
  <c r="K42" i="165" s="1"/>
  <c r="J41" i="165"/>
  <c r="K41" i="165" s="1"/>
  <c r="K40" i="165"/>
  <c r="J40" i="165"/>
  <c r="J39" i="165"/>
  <c r="K39" i="165" s="1"/>
  <c r="J38" i="165"/>
  <c r="K38" i="165" s="1"/>
  <c r="J37" i="165"/>
  <c r="K37" i="165" s="1"/>
  <c r="J36" i="165"/>
  <c r="K36" i="165" s="1"/>
  <c r="J35" i="165"/>
  <c r="K35" i="165" s="1"/>
  <c r="K34" i="165"/>
  <c r="J34" i="165"/>
  <c r="J33" i="165"/>
  <c r="K33" i="165" s="1"/>
  <c r="K32" i="165"/>
  <c r="J32" i="165"/>
  <c r="J31" i="165"/>
  <c r="K31" i="165" s="1"/>
  <c r="K30" i="165"/>
  <c r="J30" i="165"/>
  <c r="J29" i="165"/>
  <c r="K29" i="165" s="1"/>
  <c r="K28" i="165"/>
  <c r="J28" i="165"/>
  <c r="J27" i="165"/>
  <c r="K27" i="165" s="1"/>
  <c r="K26" i="165"/>
  <c r="J26" i="165"/>
  <c r="J25" i="165"/>
  <c r="K25" i="165" s="1"/>
  <c r="K24" i="165"/>
  <c r="J24" i="165"/>
  <c r="J23" i="165"/>
  <c r="K23" i="165" s="1"/>
  <c r="K22" i="165"/>
  <c r="J22" i="165"/>
  <c r="J21" i="165"/>
  <c r="K21" i="165" s="1"/>
  <c r="K20" i="165"/>
  <c r="J20" i="165"/>
  <c r="J19" i="165"/>
  <c r="K19" i="165" s="1"/>
  <c r="K18" i="165"/>
  <c r="J18" i="165"/>
  <c r="J17" i="165"/>
  <c r="K17" i="165" s="1"/>
  <c r="J16" i="165"/>
  <c r="K16" i="165" s="1"/>
  <c r="J15" i="165"/>
  <c r="K15" i="165" s="1"/>
  <c r="J14" i="165"/>
  <c r="K14" i="165" s="1"/>
  <c r="J13" i="165"/>
  <c r="K13" i="165" s="1"/>
  <c r="K12" i="165"/>
  <c r="J12" i="165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J4" i="165"/>
  <c r="K4" i="165" s="1"/>
  <c r="J53" i="164"/>
  <c r="K53" i="164" s="1"/>
  <c r="K52" i="164"/>
  <c r="J52" i="164"/>
  <c r="J51" i="164"/>
  <c r="K51" i="164" s="1"/>
  <c r="K50" i="164"/>
  <c r="J50" i="164"/>
  <c r="J49" i="164"/>
  <c r="K49" i="164" s="1"/>
  <c r="J48" i="164"/>
  <c r="K48" i="164" s="1"/>
  <c r="J47" i="164"/>
  <c r="K47" i="164" s="1"/>
  <c r="K46" i="164"/>
  <c r="J46" i="164"/>
  <c r="J45" i="164"/>
  <c r="K45" i="164" s="1"/>
  <c r="J44" i="164"/>
  <c r="K44" i="164" s="1"/>
  <c r="J43" i="164"/>
  <c r="K43" i="164" s="1"/>
  <c r="K42" i="164"/>
  <c r="J42" i="164"/>
  <c r="J41" i="164"/>
  <c r="K41" i="164" s="1"/>
  <c r="J40" i="164"/>
  <c r="K40" i="164" s="1"/>
  <c r="J39" i="164"/>
  <c r="K39" i="164" s="1"/>
  <c r="K38" i="164"/>
  <c r="J38" i="164"/>
  <c r="J37" i="164"/>
  <c r="K37" i="164" s="1"/>
  <c r="J36" i="164"/>
  <c r="K36" i="164" s="1"/>
  <c r="J35" i="164"/>
  <c r="K35" i="164" s="1"/>
  <c r="K34" i="164"/>
  <c r="J34" i="164"/>
  <c r="J33" i="164"/>
  <c r="K33" i="164" s="1"/>
  <c r="J32" i="164"/>
  <c r="K32" i="164" s="1"/>
  <c r="J31" i="164"/>
  <c r="K31" i="164" s="1"/>
  <c r="J30" i="164"/>
  <c r="K30" i="164" s="1"/>
  <c r="J29" i="164"/>
  <c r="K29" i="164" s="1"/>
  <c r="J28" i="164"/>
  <c r="K28" i="164" s="1"/>
  <c r="J27" i="164"/>
  <c r="K27" i="164" s="1"/>
  <c r="K26" i="164"/>
  <c r="J26" i="164"/>
  <c r="J25" i="164"/>
  <c r="K25" i="164" s="1"/>
  <c r="J24" i="164"/>
  <c r="K24" i="164" s="1"/>
  <c r="J23" i="164"/>
  <c r="K23" i="164" s="1"/>
  <c r="J22" i="164"/>
  <c r="K22" i="164" s="1"/>
  <c r="J21" i="164"/>
  <c r="K21" i="164" s="1"/>
  <c r="J20" i="164"/>
  <c r="K20" i="164" s="1"/>
  <c r="J19" i="164"/>
  <c r="K19" i="164" s="1"/>
  <c r="K18" i="164"/>
  <c r="J18" i="164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J53" i="163"/>
  <c r="K53" i="163" s="1"/>
  <c r="J52" i="163"/>
  <c r="K52" i="163" s="1"/>
  <c r="J51" i="163"/>
  <c r="K51" i="163" s="1"/>
  <c r="J50" i="163"/>
  <c r="K50" i="163" s="1"/>
  <c r="J49" i="163"/>
  <c r="K49" i="163" s="1"/>
  <c r="J48" i="163"/>
  <c r="K48" i="163" s="1"/>
  <c r="J47" i="163"/>
  <c r="K47" i="163" s="1"/>
  <c r="J46" i="163"/>
  <c r="K46" i="163" s="1"/>
  <c r="J45" i="163"/>
  <c r="K45" i="163" s="1"/>
  <c r="J44" i="163"/>
  <c r="K44" i="163" s="1"/>
  <c r="J43" i="163"/>
  <c r="K43" i="163" s="1"/>
  <c r="J42" i="163"/>
  <c r="K42" i="163" s="1"/>
  <c r="J41" i="163"/>
  <c r="K41" i="163" s="1"/>
  <c r="J40" i="163"/>
  <c r="K40" i="163" s="1"/>
  <c r="J39" i="163"/>
  <c r="K39" i="163" s="1"/>
  <c r="J38" i="163"/>
  <c r="K38" i="163" s="1"/>
  <c r="J37" i="163"/>
  <c r="K37" i="163" s="1"/>
  <c r="J36" i="163"/>
  <c r="K36" i="163" s="1"/>
  <c r="J35" i="163"/>
  <c r="K35" i="163" s="1"/>
  <c r="J34" i="163"/>
  <c r="K34" i="163" s="1"/>
  <c r="J33" i="163"/>
  <c r="K33" i="163" s="1"/>
  <c r="J32" i="163"/>
  <c r="K32" i="163" s="1"/>
  <c r="J31" i="163"/>
  <c r="K31" i="163" s="1"/>
  <c r="J30" i="163"/>
  <c r="K30" i="163" s="1"/>
  <c r="J29" i="163"/>
  <c r="K29" i="163" s="1"/>
  <c r="J28" i="163"/>
  <c r="K28" i="163" s="1"/>
  <c r="J27" i="163"/>
  <c r="K27" i="163" s="1"/>
  <c r="J26" i="163"/>
  <c r="K26" i="163" s="1"/>
  <c r="J25" i="163"/>
  <c r="K25" i="163" s="1"/>
  <c r="J24" i="163"/>
  <c r="K24" i="163" s="1"/>
  <c r="J23" i="163"/>
  <c r="K23" i="163" s="1"/>
  <c r="J22" i="163"/>
  <c r="K22" i="163" s="1"/>
  <c r="J21" i="163"/>
  <c r="K21" i="163" s="1"/>
  <c r="J20" i="163"/>
  <c r="K20" i="163" s="1"/>
  <c r="J19" i="163"/>
  <c r="K19" i="163" s="1"/>
  <c r="J18" i="163"/>
  <c r="K18" i="163" s="1"/>
  <c r="J17" i="163"/>
  <c r="K17" i="163" s="1"/>
  <c r="J16" i="163"/>
  <c r="K16" i="163" s="1"/>
  <c r="J15" i="163"/>
  <c r="K15" i="163" s="1"/>
  <c r="J14" i="163"/>
  <c r="K14" i="163" s="1"/>
  <c r="J13" i="163"/>
  <c r="K13" i="163" s="1"/>
  <c r="J12" i="163"/>
  <c r="K12" i="163" s="1"/>
  <c r="J11" i="163"/>
  <c r="K11" i="163" s="1"/>
  <c r="J10" i="163"/>
  <c r="K10" i="163" s="1"/>
  <c r="J9" i="163"/>
  <c r="K9" i="163" s="1"/>
  <c r="J8" i="163"/>
  <c r="K8" i="163" s="1"/>
  <c r="J7" i="163"/>
  <c r="K7" i="163" s="1"/>
  <c r="J6" i="163"/>
  <c r="K6" i="163" s="1"/>
  <c r="J5" i="163"/>
  <c r="K5" i="163" s="1"/>
  <c r="J4" i="163"/>
  <c r="K4" i="163" s="1"/>
  <c r="J47" i="75"/>
  <c r="K47" i="75" s="1"/>
  <c r="J48" i="75"/>
  <c r="K48" i="75" s="1"/>
  <c r="J47" i="162" l="1"/>
  <c r="K47" i="162" s="1"/>
  <c r="K38" i="166"/>
  <c r="J46" i="162"/>
  <c r="K46" i="162" s="1"/>
  <c r="M46" i="162" l="1"/>
  <c r="J5" i="75"/>
  <c r="J6" i="75"/>
  <c r="J7" i="75"/>
  <c r="J8" i="75"/>
  <c r="J9" i="75"/>
  <c r="J10" i="75"/>
  <c r="J11" i="75"/>
  <c r="J12" i="75"/>
  <c r="J13" i="75"/>
  <c r="J14" i="75"/>
  <c r="J15" i="75"/>
  <c r="J16" i="75"/>
  <c r="J17" i="75"/>
  <c r="J18" i="75"/>
  <c r="J19" i="75"/>
  <c r="J20" i="75"/>
  <c r="J21" i="75"/>
  <c r="J22" i="75"/>
  <c r="J23" i="75"/>
  <c r="J24" i="75"/>
  <c r="J25" i="75"/>
  <c r="J26" i="75"/>
  <c r="J27" i="75"/>
  <c r="J28" i="75"/>
  <c r="J29" i="75"/>
  <c r="J30" i="75"/>
  <c r="J31" i="75"/>
  <c r="J32" i="75"/>
  <c r="J33" i="75"/>
  <c r="J34" i="75"/>
  <c r="J35" i="75"/>
  <c r="J34" i="162" s="1"/>
  <c r="K34" i="162" s="1"/>
  <c r="J36" i="75"/>
  <c r="J37" i="75"/>
  <c r="J38" i="75"/>
  <c r="J39" i="75"/>
  <c r="J38" i="162" s="1"/>
  <c r="K38" i="162" s="1"/>
  <c r="J40" i="75"/>
  <c r="J41" i="75"/>
  <c r="J42" i="75"/>
  <c r="J43" i="75"/>
  <c r="J42" i="162" s="1"/>
  <c r="K42" i="162" s="1"/>
  <c r="J44" i="75"/>
  <c r="J45" i="75"/>
  <c r="J46" i="75"/>
  <c r="M47" i="162"/>
  <c r="J49" i="75"/>
  <c r="J50" i="75"/>
  <c r="J51" i="75"/>
  <c r="J52" i="75"/>
  <c r="J53" i="75"/>
  <c r="J4" i="75"/>
  <c r="J43" i="162" l="1"/>
  <c r="K43" i="162" s="1"/>
  <c r="J39" i="162"/>
  <c r="K39" i="162" s="1"/>
  <c r="J35" i="162"/>
  <c r="K35" i="162" s="1"/>
  <c r="J45" i="162"/>
  <c r="K45" i="162" s="1"/>
  <c r="J41" i="162"/>
  <c r="K41" i="162" s="1"/>
  <c r="J37" i="162"/>
  <c r="K37" i="162" s="1"/>
  <c r="M42" i="162"/>
  <c r="J44" i="162"/>
  <c r="K44" i="162" s="1"/>
  <c r="J40" i="162"/>
  <c r="K40" i="162" s="1"/>
  <c r="J36" i="162"/>
  <c r="K36" i="162" s="1"/>
  <c r="M38" i="162"/>
  <c r="L39" i="162"/>
  <c r="L44" i="162"/>
  <c r="L40" i="162"/>
  <c r="M58" i="162" s="1"/>
  <c r="L36" i="162"/>
  <c r="L43" i="162"/>
  <c r="L53" i="162" s="1"/>
  <c r="L46" i="162"/>
  <c r="L42" i="162"/>
  <c r="L38" i="162"/>
  <c r="L35" i="162"/>
  <c r="L45" i="162"/>
  <c r="L41" i="162"/>
  <c r="L37" i="162"/>
  <c r="M39" i="162" l="1"/>
  <c r="M45" i="162"/>
  <c r="M37" i="162"/>
  <c r="M36" i="162"/>
  <c r="M44" i="162"/>
  <c r="M41" i="162"/>
  <c r="M35" i="162"/>
  <c r="M43" i="162"/>
  <c r="M53" i="162" s="1"/>
  <c r="M40" i="162"/>
  <c r="K4" i="75"/>
  <c r="M59" i="162" l="1"/>
  <c r="K53" i="75"/>
  <c r="K13" i="75" l="1"/>
  <c r="K12" i="75" l="1"/>
  <c r="K6" i="75"/>
  <c r="K28" i="75"/>
  <c r="K14" i="75"/>
  <c r="K17" i="75"/>
  <c r="K9" i="75"/>
  <c r="K25" i="75"/>
  <c r="K52" i="75"/>
  <c r="K44" i="75"/>
  <c r="K40" i="75"/>
  <c r="K36" i="75"/>
  <c r="K32" i="75"/>
  <c r="K24" i="75"/>
  <c r="K16" i="75"/>
  <c r="K8" i="75"/>
  <c r="K21" i="75"/>
  <c r="K51" i="75"/>
  <c r="K43" i="75"/>
  <c r="K39" i="75"/>
  <c r="K35" i="75"/>
  <c r="K31" i="75"/>
  <c r="K27" i="75"/>
  <c r="K23" i="75"/>
  <c r="K19" i="75"/>
  <c r="K15" i="75"/>
  <c r="K11" i="75"/>
  <c r="K7" i="75"/>
  <c r="K5" i="75"/>
  <c r="K50" i="75"/>
  <c r="K46" i="75"/>
  <c r="K42" i="75"/>
  <c r="K38" i="75"/>
  <c r="K34" i="75"/>
  <c r="K30" i="75"/>
  <c r="K26" i="75"/>
  <c r="K22" i="75"/>
  <c r="K18" i="75"/>
  <c r="K10" i="75"/>
  <c r="K49" i="75"/>
  <c r="K41" i="75"/>
  <c r="K29" i="75"/>
  <c r="K45" i="75"/>
  <c r="K37" i="75"/>
  <c r="K33" i="75"/>
  <c r="K20" i="75"/>
</calcChain>
</file>

<file path=xl/sharedStrings.xml><?xml version="1.0" encoding="utf-8"?>
<sst xmlns="http://schemas.openxmlformats.org/spreadsheetml/2006/main" count="1208" uniqueCount="103">
  <si>
    <t>Saldo / Automático</t>
  </si>
  <si>
    <t>LOTE</t>
  </si>
  <si>
    <t>FORNECEDOR</t>
  </si>
  <si>
    <t>ITEM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</si>
  <si>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</si>
  <si>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</si>
  <si>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</si>
  <si>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</si>
  <si>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</si>
  <si>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</si>
  <si>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</si>
  <si>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</si>
  <si>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</si>
  <si>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</si>
  <si>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</si>
  <si>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</si>
  <si>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</si>
  <si>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</si>
  <si>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</si>
  <si>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</si>
  <si>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</si>
  <si>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</si>
  <si>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</si>
  <si>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</si>
  <si>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</si>
  <si>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</si>
  <si>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</si>
  <si>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Peça</t>
  </si>
  <si>
    <t>Qtde Utilizada</t>
  </si>
  <si>
    <t xml:space="preserve">Saldo </t>
  </si>
  <si>
    <t>Confecção de chave simples/gorge/yale, com cópia a partir de modelo existente</t>
  </si>
  <si>
    <t>Confecção de chave simples/gorge/yale, com cópia a partir do miolo/cilindro</t>
  </si>
  <si>
    <t>Confecção de chave tetra-chave, com cópia a partir de modelo existente</t>
  </si>
  <si>
    <t>Confecção de chave tetra-chave, com cópia a partir do miolo/cilindro</t>
  </si>
  <si>
    <t>Fornecimento e substituição de miolo/cilindro de fechadura simples/gorge/cofre/yale, com fornecimento de 02 (duas) cópias de chaves</t>
  </si>
  <si>
    <t>Fornecimento e substituição de miolo/cilindro de fechadura tetra-chave, com fornecimento de 02 (duas) cópias de chaves</t>
  </si>
  <si>
    <t>Abertura de porta com fechadura simples/gorge/yale</t>
  </si>
  <si>
    <t>Abertura de porta com fechadura tetra-chave</t>
  </si>
  <si>
    <t>Conserto de fechaduras em geral quando ocorrer a quebra da chave dentro do miolo/cilindro</t>
  </si>
  <si>
    <t>Instalação  de fechadura simples/gorge/cofre/yale</t>
  </si>
  <si>
    <t>Instalação de fechadura tetra</t>
  </si>
  <si>
    <t>Instalação de fechadura em armario/mesa/escaninho/gaveteiro</t>
  </si>
  <si>
    <t xml:space="preserve">OBJETO:AQUISIÇÃO DE MATERIAIS DE CARIMBOS (TODA A UDESC) E CONTRATAÇÃO DE EMPRESA PARA PRESTAÇÃO DE SERVIÇOS DE CHAVEIRO (CAMPUS I, CESFI, CERES, CCT, CEAVI E CEPLAN) </t>
  </si>
  <si>
    <t>peça</t>
  </si>
  <si>
    <t>serviço</t>
  </si>
  <si>
    <t>339039.16</t>
  </si>
  <si>
    <t>339039-16</t>
  </si>
  <si>
    <t>339030-24</t>
  </si>
  <si>
    <t>Valor Registrado</t>
  </si>
  <si>
    <t>Valor Utilizado</t>
  </si>
  <si>
    <t>Valor Total da Ata com Aditivo</t>
  </si>
  <si>
    <t>% Aditivos</t>
  </si>
  <si>
    <t>% Utilizado</t>
  </si>
  <si>
    <t>Especificação</t>
  </si>
  <si>
    <t>Código NUC</t>
  </si>
  <si>
    <t xml:space="preserve">Detalh. de Elemento de Despesa </t>
  </si>
  <si>
    <t>Und.</t>
  </si>
  <si>
    <t xml:space="preserve"> AF nº  XXX/2016 Qtde. DT</t>
  </si>
  <si>
    <t>XX/XX/2016</t>
  </si>
  <si>
    <t>VIGÊNCIA DA ATA 01/09/16 até 31/08/17</t>
  </si>
  <si>
    <t>3 - Chaveiro CERES</t>
  </si>
  <si>
    <t>4 - Chaveiro CESFI</t>
  </si>
  <si>
    <t>5 - Chaveiro CCT</t>
  </si>
  <si>
    <t>6 - Chaveiro CEPLAN</t>
  </si>
  <si>
    <t>9 - Veiculos Campus I</t>
  </si>
  <si>
    <t>Confecção de chave, simples, não codificada, para automóveis, vans, caminhões, ônibus das marcas: Ford, GM, VW, Peugeot, Agrale ou Mercedes com cópia a partir de modelo existente.</t>
  </si>
  <si>
    <t>Confecção de chave, simples, não codificada, para automóveis, vans, caminhões, ônibus das marcas: Ford, GM, VW, Peugeot, Agrale ou Mercedes com cópia a partir do miolo/cilindro.</t>
  </si>
  <si>
    <t>Confecção de chave, simples, não codificada, para veicculo renault/clio/Scenic, com cópia a partir de modelo existente.</t>
  </si>
  <si>
    <t>Confecção de chave, com alarme, codificada, para automóveis, vans, caminhões, ônibus das marcas: GM, VW, Agrale ou Mercedes com cópia a partir de modelo existente.</t>
  </si>
  <si>
    <t>Confecção de chave, com alarme, codificada, para automóveis, vans, caminhões, ônibus das marcas: GM, VW, Agrale ou Mercedes com cópia a partir do miolo/cilindro.</t>
  </si>
  <si>
    <t>Confecção de  chave, com alarme, codificada, para veículos Nissan/Livina com cópia a partir de modelo existente.</t>
  </si>
  <si>
    <t>Confecção de chave, com alarme, codificada, para veículos Nissan/Livina com cópia a partir do miolo/cilindro.</t>
  </si>
  <si>
    <t>Confecção de chave, com alarme, codificada, para veiculo renault/clio/Scenic, com cópia a partir de modelo existente.</t>
  </si>
  <si>
    <t>Confecção de chave, com alarme, codificada, para veiculo renault/clio/Scenic, com cópia a partir do miolo/cilindro.</t>
  </si>
  <si>
    <t>Confecção de chave,com alarme, codificada/Baioneta/pantografica, para automóveis: Linea/Fiat, com cópia a partir de modelo existente.</t>
  </si>
  <si>
    <t>Abertura de fechadura de automóveis</t>
  </si>
  <si>
    <t>Confecção de chave, com alarme, codificada, para automóveis, vans, caminhões, ônibus das marcas: Ford e Peugeot com cópia a partir de modelo existente.</t>
  </si>
  <si>
    <t>Confecção de chave, com alarme, codificada, para automóveis, vans, caminhões, ônibus das marcas: Ford e Peugeot com cópia a partir do miolo/cilindro.</t>
  </si>
  <si>
    <t>Troca de segredo para veículos das marcas: Renault,  Fiat, GM, VW, Agrale, Mercedes, Nissan, Ford ou Peugeot</t>
  </si>
  <si>
    <t>10 - Veiculo CERES</t>
  </si>
  <si>
    <t>Confecção de chave, simples, não codificada, para automóveis, vans, caminhões, ônibus das marcas: Fiat, GM, VW, Agrale ou Mercedes com cópia a partir de modelo existente.</t>
  </si>
  <si>
    <t>Confecção de  chave, com alarme, codificada, para veículos Nissan/Livina ou SPIN/Chevrolet, com cópia a partir de modelo existente.</t>
  </si>
  <si>
    <t>11- Veiculo CCT</t>
  </si>
  <si>
    <t>Confecção de chave, simples, não codificada, para automóveis, vans, caminhões, ônibus das marcas: GM, VW, Agrale ou Mercedes com cópia a partir de modelo existente.</t>
  </si>
  <si>
    <t>339039.19</t>
  </si>
  <si>
    <t>DESERTO</t>
  </si>
  <si>
    <t>ALL LUZ SERVIÇOS, COMÉRCIO E IMPORTAÇÃO LTDA - ME           CNPJ: 17.178.064/0001-80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</si>
  <si>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</si>
  <si>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</si>
  <si>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</si>
  <si>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</si>
  <si>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</si>
  <si>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</si>
  <si>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</si>
  <si>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 xml:space="preserve">AQUISIÇÃO DE MATERIAIS DE CARIMBOS (TODA A UDESC) E CONTRATAÇÃO DE EMPRESA PARA PRESTAÇÃO DE SERVIÇOS DE CHAVEIRO (CAMPUS I, CESFI, CERES, CCT, CEAVI E CEPLAN) </t>
  </si>
  <si>
    <t>CENTRO PARTICIPANTE: REITORIA</t>
  </si>
  <si>
    <t>CENTRO PARTICIPANTE: ESAG</t>
  </si>
  <si>
    <t>CENTRO PARTICIPANTE: CEAD</t>
  </si>
  <si>
    <t>CENTRO PARTICIPANTE: CEART</t>
  </si>
  <si>
    <t>CENTRO PARTICIPANTE: FAED</t>
  </si>
  <si>
    <t>Resumo Atualizado em Março/2017</t>
  </si>
  <si>
    <t>PROCESSO: 0503/2016/UDESC RELANÇAMENTO</t>
  </si>
  <si>
    <t>Pregão 0503/2016/UDESC - RELANÇAMENTO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</si>
</sst>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16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0" fontId="5" fillId="5" borderId="0" xfId="1" applyFont="1" applyFill="1" applyAlignment="1">
      <alignment horizontal="center" vertical="center" wrapText="1"/>
    </xf>
    <xf numFmtId="3" fontId="5" fillId="5" borderId="0" xfId="1" applyNumberFormat="1" applyFont="1" applyFill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166" fontId="5" fillId="9" borderId="1" xfId="0" applyNumberFormat="1" applyFont="1" applyFill="1" applyBorder="1" applyAlignment="1">
      <alignment horizontal="center" vertical="center" wrapText="1"/>
    </xf>
    <xf numFmtId="3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11" borderId="1" xfId="13" applyFont="1" applyFill="1" applyBorder="1" applyAlignment="1">
      <alignment wrapText="1"/>
    </xf>
    <xf numFmtId="3" fontId="5" fillId="0" borderId="0" xfId="1" applyNumberFormat="1" applyFont="1" applyFill="1" applyAlignment="1" applyProtection="1">
      <alignment wrapText="1"/>
      <protection locked="0"/>
    </xf>
    <xf numFmtId="0" fontId="5" fillId="0" borderId="0" xfId="1" applyFont="1" applyFill="1" applyAlignment="1">
      <alignment wrapText="1"/>
    </xf>
    <xf numFmtId="0" fontId="5" fillId="0" borderId="0" xfId="1" applyFont="1" applyFill="1" applyAlignment="1" applyProtection="1">
      <alignment horizontal="left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3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4" fontId="5" fillId="5" borderId="0" xfId="1" applyNumberFormat="1" applyFont="1" applyFill="1" applyAlignment="1">
      <alignment horizontal="center" vertical="center" wrapText="1"/>
    </xf>
    <xf numFmtId="166" fontId="5" fillId="5" borderId="0" xfId="0" applyNumberFormat="1" applyFont="1" applyFill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" fontId="5" fillId="0" borderId="0" xfId="1" applyNumberFormat="1" applyFont="1" applyFill="1" applyAlignment="1" applyProtection="1">
      <alignment horizontal="center" vertical="center" wrapText="1"/>
      <protection locked="0"/>
    </xf>
    <xf numFmtId="1" fontId="5" fillId="5" borderId="0" xfId="1" applyNumberFormat="1" applyFont="1" applyFill="1" applyAlignment="1" applyProtection="1">
      <alignment horizontal="center" vertical="center" wrapText="1"/>
      <protection locked="0"/>
    </xf>
    <xf numFmtId="166" fontId="5" fillId="5" borderId="0" xfId="0" applyNumberFormat="1" applyFont="1" applyFill="1" applyBorder="1" applyAlignment="1">
      <alignment horizontal="center" vertical="center" wrapText="1"/>
    </xf>
    <xf numFmtId="3" fontId="5" fillId="12" borderId="0" xfId="1" applyNumberFormat="1" applyFont="1" applyFill="1" applyBorder="1" applyAlignment="1" applyProtection="1">
      <alignment horizontal="center" vertical="center" wrapText="1"/>
      <protection locked="0"/>
    </xf>
    <xf numFmtId="44" fontId="5" fillId="5" borderId="0" xfId="13" applyFont="1" applyFill="1" applyBorder="1" applyAlignment="1">
      <alignment wrapText="1"/>
    </xf>
    <xf numFmtId="0" fontId="5" fillId="5" borderId="0" xfId="1" applyFont="1" applyFill="1" applyAlignment="1">
      <alignment wrapText="1"/>
    </xf>
    <xf numFmtId="41" fontId="5" fillId="8" borderId="1" xfId="0" applyNumberFormat="1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justify" vertical="top" wrapText="1"/>
    </xf>
    <xf numFmtId="0" fontId="5" fillId="5" borderId="1" xfId="0" applyFont="1" applyFill="1" applyBorder="1" applyAlignment="1" applyProtection="1">
      <alignment vertical="top" wrapText="1"/>
    </xf>
    <xf numFmtId="0" fontId="5" fillId="5" borderId="1" xfId="0" applyFont="1" applyFill="1" applyBorder="1" applyAlignment="1" applyProtection="1">
      <alignment horizontal="justify" vertical="top"/>
      <protection locked="0"/>
    </xf>
    <xf numFmtId="0" fontId="5" fillId="5" borderId="1" xfId="0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2" fillId="0" borderId="0" xfId="1"/>
    <xf numFmtId="0" fontId="18" fillId="0" borderId="0" xfId="1" applyFont="1" applyAlignment="1">
      <alignment vertical="center"/>
    </xf>
    <xf numFmtId="0" fontId="19" fillId="0" borderId="0" xfId="1" applyFont="1" applyAlignment="1">
      <alignment horizontal="center" vertical="justify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justify" vertical="center"/>
    </xf>
    <xf numFmtId="0" fontId="22" fillId="0" borderId="0" xfId="1" applyFont="1" applyAlignment="1">
      <alignment vertical="center"/>
    </xf>
    <xf numFmtId="0" fontId="21" fillId="0" borderId="0" xfId="1" applyFont="1" applyAlignment="1">
      <alignment horizontal="justify" vertical="center" wrapText="1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43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43" fontId="5" fillId="8" borderId="1" xfId="0" applyNumberFormat="1" applyFont="1" applyFill="1" applyBorder="1" applyAlignment="1">
      <alignment vertical="center"/>
    </xf>
    <xf numFmtId="41" fontId="5" fillId="8" borderId="1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/>
    <xf numFmtId="4" fontId="5" fillId="0" borderId="0" xfId="1" applyNumberFormat="1" applyFont="1" applyFill="1" applyAlignment="1" applyProtection="1">
      <alignment horizontal="center" wrapText="1"/>
      <protection locked="0"/>
    </xf>
    <xf numFmtId="44" fontId="5" fillId="2" borderId="1" xfId="13" applyFont="1" applyFill="1" applyBorder="1" applyAlignment="1" applyProtection="1">
      <alignment horizontal="center" vertical="center" wrapText="1"/>
    </xf>
    <xf numFmtId="44" fontId="5" fillId="5" borderId="1" xfId="13" applyFont="1" applyFill="1" applyBorder="1" applyAlignment="1">
      <alignment vertical="center"/>
    </xf>
    <xf numFmtId="44" fontId="5" fillId="0" borderId="0" xfId="13" applyFont="1" applyFill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justify" vertical="center" textRotation="90" wrapText="1"/>
    </xf>
    <xf numFmtId="0" fontId="1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wrapText="1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1" fontId="5" fillId="5" borderId="0" xfId="0" applyNumberFormat="1" applyFont="1" applyFill="1" applyBorder="1" applyAlignment="1">
      <alignment horizontal="center" vertical="center"/>
    </xf>
    <xf numFmtId="1" fontId="5" fillId="13" borderId="1" xfId="0" applyNumberFormat="1" applyFont="1" applyFill="1" applyBorder="1" applyAlignment="1">
      <alignment horizontal="center" vertical="center"/>
    </xf>
    <xf numFmtId="166" fontId="5" fillId="13" borderId="1" xfId="0" applyNumberFormat="1" applyFont="1" applyFill="1" applyBorder="1" applyAlignment="1">
      <alignment horizontal="center" vertical="center" wrapText="1"/>
    </xf>
    <xf numFmtId="3" fontId="5" fillId="14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13" borderId="1" xfId="13" applyFont="1" applyFill="1" applyBorder="1" applyAlignment="1">
      <alignment wrapText="1"/>
    </xf>
    <xf numFmtId="0" fontId="5" fillId="13" borderId="1" xfId="0" applyFont="1" applyFill="1" applyBorder="1" applyAlignment="1" applyProtection="1">
      <alignment horizontal="center" vertical="center"/>
    </xf>
    <xf numFmtId="0" fontId="5" fillId="13" borderId="1" xfId="0" applyFont="1" applyFill="1" applyBorder="1" applyAlignment="1" applyProtection="1">
      <alignment horizontal="justify" vertical="top" wrapText="1"/>
    </xf>
    <xf numFmtId="0" fontId="5" fillId="13" borderId="1" xfId="0" applyFont="1" applyFill="1" applyBorder="1" applyAlignment="1" applyProtection="1">
      <alignment horizontal="center" vertical="center"/>
      <protection locked="0"/>
    </xf>
    <xf numFmtId="43" fontId="5" fillId="13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 applyProtection="1">
      <alignment vertical="top" wrapText="1"/>
    </xf>
    <xf numFmtId="0" fontId="5" fillId="13" borderId="6" xfId="0" applyFont="1" applyFill="1" applyBorder="1" applyAlignment="1" applyProtection="1">
      <alignment horizontal="center" vertical="center"/>
    </xf>
    <xf numFmtId="0" fontId="5" fillId="13" borderId="6" xfId="0" applyFont="1" applyFill="1" applyBorder="1" applyAlignment="1" applyProtection="1">
      <alignment horizontal="left" vertical="top" wrapText="1"/>
    </xf>
    <xf numFmtId="0" fontId="5" fillId="13" borderId="6" xfId="0" applyFont="1" applyFill="1" applyBorder="1" applyAlignment="1">
      <alignment horizontal="center" vertical="center" wrapText="1"/>
    </xf>
    <xf numFmtId="43" fontId="5" fillId="13" borderId="6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 applyProtection="1">
      <alignment horizontal="left" vertical="top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wrapText="1"/>
      <protection locked="0"/>
    </xf>
    <xf numFmtId="0" fontId="5" fillId="13" borderId="1" xfId="0" applyFont="1" applyFill="1" applyBorder="1" applyAlignment="1">
      <alignment horizontal="center" vertical="center"/>
    </xf>
    <xf numFmtId="44" fontId="5" fillId="13" borderId="1" xfId="13" applyFont="1" applyFill="1" applyBorder="1" applyAlignment="1">
      <alignment vertical="center"/>
    </xf>
    <xf numFmtId="41" fontId="5" fillId="13" borderId="1" xfId="0" applyNumberFormat="1" applyFont="1" applyFill="1" applyBorder="1" applyAlignment="1" applyProtection="1">
      <alignment vertical="center" wrapText="1"/>
      <protection locked="0"/>
    </xf>
    <xf numFmtId="41" fontId="5" fillId="13" borderId="1" xfId="0" applyNumberFormat="1" applyFont="1" applyFill="1" applyBorder="1" applyAlignment="1" applyProtection="1">
      <alignment vertical="center"/>
      <protection locked="0"/>
    </xf>
    <xf numFmtId="169" fontId="5" fillId="8" borderId="1" xfId="0" applyNumberFormat="1" applyFont="1" applyFill="1" applyBorder="1" applyAlignment="1">
      <alignment vertical="center"/>
    </xf>
    <xf numFmtId="44" fontId="5" fillId="9" borderId="11" xfId="1" applyNumberFormat="1" applyFont="1" applyFill="1" applyBorder="1" applyAlignment="1">
      <alignment vertical="center" wrapText="1"/>
    </xf>
    <xf numFmtId="168" fontId="5" fillId="9" borderId="13" xfId="1" applyNumberFormat="1" applyFont="1" applyFill="1" applyBorder="1" applyAlignment="1" applyProtection="1">
      <alignment horizontal="right"/>
      <protection locked="0"/>
    </xf>
    <xf numFmtId="9" fontId="5" fillId="9" borderId="16" xfId="17" applyFont="1" applyFill="1" applyBorder="1" applyAlignment="1">
      <alignment horizontal="right"/>
    </xf>
    <xf numFmtId="0" fontId="1" fillId="13" borderId="1" xfId="0" applyFont="1" applyFill="1" applyBorder="1" applyAlignment="1">
      <alignment horizontal="center" vertical="center" textRotation="90" wrapText="1"/>
    </xf>
    <xf numFmtId="0" fontId="5" fillId="5" borderId="8" xfId="0" applyFont="1" applyFill="1" applyBorder="1" applyAlignment="1" applyProtection="1">
      <alignment horizontal="center" vertical="center" textRotation="90" wrapText="1"/>
    </xf>
    <xf numFmtId="3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NumberFormat="1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 applyProtection="1">
      <alignment horizontal="center" vertical="center" wrapText="1"/>
    </xf>
    <xf numFmtId="0" fontId="1" fillId="13" borderId="7" xfId="0" applyFont="1" applyFill="1" applyBorder="1" applyAlignment="1" applyProtection="1">
      <alignment horizontal="center" vertical="center" wrapText="1"/>
      <protection locked="0"/>
    </xf>
    <xf numFmtId="0" fontId="1" fillId="13" borderId="8" xfId="0" applyFont="1" applyFill="1" applyBorder="1" applyAlignment="1" applyProtection="1">
      <alignment horizontal="center" vertical="center" wrapText="1"/>
      <protection locked="0"/>
    </xf>
    <xf numFmtId="0" fontId="1" fillId="13" borderId="6" xfId="0" applyFont="1" applyFill="1" applyBorder="1" applyAlignment="1" applyProtection="1">
      <alignment horizontal="center" vertical="center" wrapText="1"/>
      <protection locked="0"/>
    </xf>
    <xf numFmtId="1" fontId="5" fillId="9" borderId="1" xfId="1" applyNumberFormat="1" applyFont="1" applyFill="1" applyBorder="1" applyAlignment="1">
      <alignment horizontal="left" vertical="center" wrapText="1"/>
    </xf>
    <xf numFmtId="1" fontId="5" fillId="9" borderId="7" xfId="1" applyNumberFormat="1" applyFont="1" applyFill="1" applyBorder="1" applyAlignment="1">
      <alignment horizontal="left" vertical="center" wrapText="1"/>
    </xf>
    <xf numFmtId="1" fontId="5" fillId="9" borderId="9" xfId="1" applyNumberFormat="1" applyFont="1" applyFill="1" applyBorder="1" applyAlignment="1" applyProtection="1">
      <alignment horizontal="left" vertical="center"/>
      <protection locked="0"/>
    </xf>
    <xf numFmtId="1" fontId="5" fillId="9" borderId="10" xfId="1" applyNumberFormat="1" applyFont="1" applyFill="1" applyBorder="1" applyAlignment="1" applyProtection="1">
      <alignment horizontal="left" vertical="center"/>
      <protection locked="0"/>
    </xf>
    <xf numFmtId="1" fontId="5" fillId="9" borderId="11" xfId="1" applyNumberFormat="1" applyFont="1" applyFill="1" applyBorder="1" applyAlignment="1" applyProtection="1">
      <alignment horizontal="left" vertical="center"/>
      <protection locked="0"/>
    </xf>
    <xf numFmtId="1" fontId="5" fillId="9" borderId="12" xfId="1" applyNumberFormat="1" applyFont="1" applyFill="1" applyBorder="1" applyAlignment="1" applyProtection="1">
      <alignment horizontal="left" vertical="center"/>
      <protection locked="0"/>
    </xf>
    <xf numFmtId="1" fontId="5" fillId="9" borderId="0" xfId="1" applyNumberFormat="1" applyFont="1" applyFill="1" applyBorder="1" applyAlignment="1" applyProtection="1">
      <alignment horizontal="left" vertical="center"/>
      <protection locked="0"/>
    </xf>
    <xf numFmtId="1" fontId="5" fillId="9" borderId="13" xfId="1" applyNumberFormat="1" applyFont="1" applyFill="1" applyBorder="1" applyAlignment="1" applyProtection="1">
      <alignment horizontal="left" vertical="center"/>
      <protection locked="0"/>
    </xf>
    <xf numFmtId="1" fontId="5" fillId="9" borderId="14" xfId="1" applyNumberFormat="1" applyFont="1" applyFill="1" applyBorder="1" applyAlignment="1" applyProtection="1">
      <alignment horizontal="left" vertical="center"/>
      <protection locked="0"/>
    </xf>
    <xf numFmtId="1" fontId="5" fillId="9" borderId="15" xfId="1" applyNumberFormat="1" applyFont="1" applyFill="1" applyBorder="1" applyAlignment="1" applyProtection="1">
      <alignment horizontal="left" vertical="center"/>
      <protection locked="0"/>
    </xf>
    <xf numFmtId="1" fontId="5" fillId="9" borderId="16" xfId="1" applyNumberFormat="1" applyFont="1" applyFill="1" applyBorder="1" applyAlignment="1" applyProtection="1">
      <alignment horizontal="left" vertical="center"/>
      <protection locked="0"/>
    </xf>
    <xf numFmtId="0" fontId="5" fillId="6" borderId="1" xfId="0" applyNumberFormat="1" applyFont="1" applyFill="1" applyBorder="1" applyAlignment="1">
      <alignment horizontal="center" vertical="center" wrapText="1"/>
    </xf>
    <xf numFmtId="0" fontId="1" fillId="13" borderId="6" xfId="0" applyFont="1" applyFill="1" applyBorder="1" applyAlignment="1" applyProtection="1">
      <alignment horizontal="center" vertical="center" wrapText="1"/>
    </xf>
    <xf numFmtId="0" fontId="1" fillId="13" borderId="6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8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60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U386"/>
  <sheetViews>
    <sheetView zoomScale="84" zoomScaleNormal="84" workbookViewId="0">
      <selection sqref="A1:C1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9" bestFit="1" customWidth="1"/>
    <col min="4" max="4" width="53.85546875" style="1" bestFit="1" customWidth="1"/>
    <col min="5" max="5" width="13.5703125" style="1" customWidth="1"/>
    <col min="6" max="6" width="9.85546875" style="1" customWidth="1"/>
    <col min="7" max="7" width="15.85546875" style="1" bestFit="1" customWidth="1"/>
    <col min="8" max="8" width="12.7109375" style="78" bestFit="1" customWidth="1"/>
    <col min="9" max="9" width="11.28515625" style="20" customWidth="1"/>
    <col min="10" max="10" width="13.28515625" style="40" customWidth="1"/>
    <col min="11" max="11" width="12.5703125" style="17" customWidth="1"/>
    <col min="12" max="15" width="14.7109375" style="18" customWidth="1"/>
    <col min="16" max="21" width="14.7109375" style="15" customWidth="1"/>
    <col min="22" max="16384" width="9.7109375" style="15"/>
  </cols>
  <sheetData>
    <row r="1" spans="1:21" ht="33" customHeight="1" x14ac:dyDescent="0.25">
      <c r="A1" s="114" t="s">
        <v>101</v>
      </c>
      <c r="B1" s="114"/>
      <c r="C1" s="114"/>
      <c r="D1" s="114" t="s">
        <v>42</v>
      </c>
      <c r="E1" s="114"/>
      <c r="F1" s="114"/>
      <c r="G1" s="114"/>
      <c r="H1" s="114"/>
      <c r="I1" s="114" t="s">
        <v>59</v>
      </c>
      <c r="J1" s="114"/>
      <c r="K1" s="114"/>
      <c r="L1" s="113" t="s">
        <v>57</v>
      </c>
      <c r="M1" s="113" t="s">
        <v>57</v>
      </c>
      <c r="N1" s="113" t="s">
        <v>57</v>
      </c>
      <c r="O1" s="113" t="s">
        <v>57</v>
      </c>
      <c r="P1" s="113" t="s">
        <v>57</v>
      </c>
      <c r="Q1" s="113" t="s">
        <v>57</v>
      </c>
      <c r="R1" s="113" t="s">
        <v>57</v>
      </c>
      <c r="S1" s="113" t="s">
        <v>57</v>
      </c>
      <c r="T1" s="113" t="s">
        <v>57</v>
      </c>
      <c r="U1" s="113" t="s">
        <v>57</v>
      </c>
    </row>
    <row r="2" spans="1:21" ht="21.75" customHeight="1" x14ac:dyDescent="0.25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s="16" customFormat="1" ht="75" x14ac:dyDescent="0.2">
      <c r="A3" s="32" t="s">
        <v>2</v>
      </c>
      <c r="B3" s="32" t="s">
        <v>1</v>
      </c>
      <c r="C3" s="33" t="s">
        <v>3</v>
      </c>
      <c r="D3" s="33" t="s">
        <v>53</v>
      </c>
      <c r="E3" s="33" t="s">
        <v>54</v>
      </c>
      <c r="F3" s="33" t="s">
        <v>55</v>
      </c>
      <c r="G3" s="33" t="s">
        <v>56</v>
      </c>
      <c r="H3" s="76" t="s">
        <v>4</v>
      </c>
      <c r="I3" s="35" t="s">
        <v>26</v>
      </c>
      <c r="J3" s="36" t="s">
        <v>0</v>
      </c>
      <c r="K3" s="32" t="s">
        <v>5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58</v>
      </c>
      <c r="T3" s="31" t="s">
        <v>58</v>
      </c>
      <c r="U3" s="31" t="s">
        <v>58</v>
      </c>
    </row>
    <row r="4" spans="1:21" ht="30" customHeight="1" x14ac:dyDescent="0.25">
      <c r="A4" s="117" t="s">
        <v>85</v>
      </c>
      <c r="B4" s="115" t="s">
        <v>60</v>
      </c>
      <c r="C4" s="90">
        <v>44</v>
      </c>
      <c r="D4" s="99" t="s">
        <v>30</v>
      </c>
      <c r="E4" s="90"/>
      <c r="F4" s="100" t="s">
        <v>45</v>
      </c>
      <c r="G4" s="100" t="s">
        <v>27</v>
      </c>
      <c r="H4" s="104"/>
      <c r="I4" s="105"/>
      <c r="J4" s="37">
        <f>I4-(SUM(L4:U4))</f>
        <v>0</v>
      </c>
      <c r="K4" s="38" t="str">
        <f>IF(J4&lt;0,"ATENÇÃO","OK")</f>
        <v>OK</v>
      </c>
      <c r="L4" s="19"/>
      <c r="M4" s="19"/>
      <c r="N4" s="19"/>
      <c r="O4" s="19"/>
      <c r="P4" s="43"/>
      <c r="Q4" s="43"/>
      <c r="R4" s="43"/>
      <c r="S4" s="43"/>
      <c r="T4" s="43"/>
      <c r="U4" s="43"/>
    </row>
    <row r="5" spans="1:21" ht="30" x14ac:dyDescent="0.25">
      <c r="A5" s="117"/>
      <c r="B5" s="115"/>
      <c r="C5" s="90">
        <v>45</v>
      </c>
      <c r="D5" s="99" t="s">
        <v>31</v>
      </c>
      <c r="E5" s="90"/>
      <c r="F5" s="100" t="s">
        <v>45</v>
      </c>
      <c r="G5" s="100" t="s">
        <v>27</v>
      </c>
      <c r="H5" s="104"/>
      <c r="I5" s="105"/>
      <c r="J5" s="37">
        <f t="shared" ref="J5:J53" si="0">I5-(SUM(L5:U5))</f>
        <v>0</v>
      </c>
      <c r="K5" s="38" t="str">
        <f t="shared" ref="K5:K53" si="1">IF(J5&lt;0,"ATENÇÃO","OK")</f>
        <v>OK</v>
      </c>
      <c r="L5" s="19"/>
      <c r="M5" s="19"/>
      <c r="N5" s="19"/>
      <c r="O5" s="19"/>
      <c r="P5" s="43"/>
      <c r="Q5" s="43"/>
      <c r="R5" s="43"/>
      <c r="S5" s="43"/>
      <c r="T5" s="43"/>
      <c r="U5" s="43"/>
    </row>
    <row r="6" spans="1:21" ht="30" x14ac:dyDescent="0.25">
      <c r="A6" s="117"/>
      <c r="B6" s="115"/>
      <c r="C6" s="90">
        <v>46</v>
      </c>
      <c r="D6" s="99" t="s">
        <v>32</v>
      </c>
      <c r="E6" s="90"/>
      <c r="F6" s="100" t="s">
        <v>45</v>
      </c>
      <c r="G6" s="100" t="s">
        <v>27</v>
      </c>
      <c r="H6" s="104"/>
      <c r="I6" s="105"/>
      <c r="J6" s="37">
        <f t="shared" si="0"/>
        <v>0</v>
      </c>
      <c r="K6" s="38" t="str">
        <f t="shared" si="1"/>
        <v>OK</v>
      </c>
      <c r="L6" s="19"/>
      <c r="M6" s="19"/>
      <c r="N6" s="19"/>
      <c r="O6" s="19"/>
      <c r="P6" s="43"/>
      <c r="Q6" s="43"/>
      <c r="R6" s="43"/>
      <c r="S6" s="43"/>
      <c r="T6" s="43"/>
      <c r="U6" s="43"/>
    </row>
    <row r="7" spans="1:21" ht="30" x14ac:dyDescent="0.25">
      <c r="A7" s="117"/>
      <c r="B7" s="115"/>
      <c r="C7" s="90">
        <v>47</v>
      </c>
      <c r="D7" s="99" t="s">
        <v>33</v>
      </c>
      <c r="E7" s="90"/>
      <c r="F7" s="100" t="s">
        <v>45</v>
      </c>
      <c r="G7" s="100" t="s">
        <v>27</v>
      </c>
      <c r="H7" s="104"/>
      <c r="I7" s="105"/>
      <c r="J7" s="37">
        <f t="shared" si="0"/>
        <v>0</v>
      </c>
      <c r="K7" s="38" t="str">
        <f t="shared" si="1"/>
        <v>OK</v>
      </c>
      <c r="L7" s="19"/>
      <c r="M7" s="19"/>
      <c r="N7" s="19"/>
      <c r="O7" s="19"/>
      <c r="P7" s="43"/>
      <c r="Q7" s="43"/>
      <c r="R7" s="43"/>
      <c r="S7" s="43"/>
      <c r="T7" s="43"/>
      <c r="U7" s="43"/>
    </row>
    <row r="8" spans="1:21" ht="46.5" customHeight="1" x14ac:dyDescent="0.25">
      <c r="A8" s="117"/>
      <c r="B8" s="115"/>
      <c r="C8" s="90">
        <v>48</v>
      </c>
      <c r="D8" s="99" t="s">
        <v>34</v>
      </c>
      <c r="E8" s="90"/>
      <c r="F8" s="100" t="s">
        <v>45</v>
      </c>
      <c r="G8" s="100" t="s">
        <v>27</v>
      </c>
      <c r="H8" s="104"/>
      <c r="I8" s="105"/>
      <c r="J8" s="37">
        <f t="shared" si="0"/>
        <v>0</v>
      </c>
      <c r="K8" s="38" t="str">
        <f t="shared" si="1"/>
        <v>OK</v>
      </c>
      <c r="L8" s="19"/>
      <c r="M8" s="19"/>
      <c r="N8" s="19"/>
      <c r="O8" s="19"/>
      <c r="P8" s="43"/>
      <c r="Q8" s="43"/>
      <c r="R8" s="43"/>
      <c r="S8" s="43"/>
      <c r="T8" s="43"/>
      <c r="U8" s="43"/>
    </row>
    <row r="9" spans="1:21" ht="45" x14ac:dyDescent="0.25">
      <c r="A9" s="117"/>
      <c r="B9" s="115"/>
      <c r="C9" s="90">
        <v>49</v>
      </c>
      <c r="D9" s="99" t="s">
        <v>35</v>
      </c>
      <c r="E9" s="90"/>
      <c r="F9" s="100" t="s">
        <v>45</v>
      </c>
      <c r="G9" s="100" t="s">
        <v>27</v>
      </c>
      <c r="H9" s="104"/>
      <c r="I9" s="105"/>
      <c r="J9" s="37">
        <f t="shared" si="0"/>
        <v>0</v>
      </c>
      <c r="K9" s="38" t="str">
        <f t="shared" si="1"/>
        <v>OK</v>
      </c>
      <c r="L9" s="19"/>
      <c r="M9" s="19"/>
      <c r="N9" s="19"/>
      <c r="O9" s="19"/>
      <c r="P9" s="43"/>
      <c r="Q9" s="43"/>
      <c r="R9" s="43"/>
      <c r="S9" s="43"/>
      <c r="T9" s="43"/>
      <c r="U9" s="43"/>
    </row>
    <row r="10" spans="1:21" ht="26.25" customHeight="1" x14ac:dyDescent="0.25">
      <c r="A10" s="117"/>
      <c r="B10" s="115"/>
      <c r="C10" s="90">
        <v>50</v>
      </c>
      <c r="D10" s="99" t="s">
        <v>36</v>
      </c>
      <c r="E10" s="90"/>
      <c r="F10" s="100" t="s">
        <v>45</v>
      </c>
      <c r="G10" s="100" t="s">
        <v>27</v>
      </c>
      <c r="H10" s="104"/>
      <c r="I10" s="105"/>
      <c r="J10" s="37">
        <f t="shared" si="0"/>
        <v>0</v>
      </c>
      <c r="K10" s="38" t="str">
        <f t="shared" si="1"/>
        <v>OK</v>
      </c>
      <c r="L10" s="19"/>
      <c r="M10" s="19"/>
      <c r="N10" s="19"/>
      <c r="O10" s="19"/>
      <c r="P10" s="43"/>
      <c r="Q10" s="43"/>
      <c r="R10" s="43"/>
      <c r="S10" s="43"/>
      <c r="T10" s="43"/>
      <c r="U10" s="43"/>
    </row>
    <row r="11" spans="1:21" ht="26.25" customHeight="1" x14ac:dyDescent="0.25">
      <c r="A11" s="117"/>
      <c r="B11" s="115"/>
      <c r="C11" s="90">
        <v>51</v>
      </c>
      <c r="D11" s="99" t="s">
        <v>37</v>
      </c>
      <c r="E11" s="90"/>
      <c r="F11" s="101" t="s">
        <v>84</v>
      </c>
      <c r="G11" s="101" t="s">
        <v>43</v>
      </c>
      <c r="H11" s="104"/>
      <c r="I11" s="105"/>
      <c r="J11" s="37">
        <f t="shared" si="0"/>
        <v>0</v>
      </c>
      <c r="K11" s="38" t="str">
        <f t="shared" si="1"/>
        <v>OK</v>
      </c>
      <c r="L11" s="19"/>
      <c r="M11" s="19"/>
      <c r="N11" s="19"/>
      <c r="O11" s="19"/>
      <c r="P11" s="43"/>
      <c r="Q11" s="43"/>
      <c r="R11" s="43"/>
      <c r="S11" s="43"/>
      <c r="T11" s="43"/>
      <c r="U11" s="43"/>
    </row>
    <row r="12" spans="1:21" ht="30" x14ac:dyDescent="0.25">
      <c r="A12" s="117"/>
      <c r="B12" s="115"/>
      <c r="C12" s="90">
        <v>52</v>
      </c>
      <c r="D12" s="91" t="s">
        <v>38</v>
      </c>
      <c r="E12" s="90"/>
      <c r="F12" s="101" t="s">
        <v>84</v>
      </c>
      <c r="G12" s="101" t="s">
        <v>43</v>
      </c>
      <c r="H12" s="104"/>
      <c r="I12" s="105"/>
      <c r="J12" s="37">
        <f t="shared" si="0"/>
        <v>0</v>
      </c>
      <c r="K12" s="38" t="str">
        <f t="shared" si="1"/>
        <v>OK</v>
      </c>
      <c r="L12" s="19"/>
      <c r="M12" s="19"/>
      <c r="N12" s="19"/>
      <c r="O12" s="19"/>
      <c r="P12" s="43"/>
      <c r="Q12" s="43"/>
      <c r="R12" s="43"/>
      <c r="S12" s="43"/>
      <c r="T12" s="43"/>
      <c r="U12" s="43"/>
    </row>
    <row r="13" spans="1:21" ht="30" x14ac:dyDescent="0.25">
      <c r="A13" s="117" t="s">
        <v>85</v>
      </c>
      <c r="B13" s="111" t="s">
        <v>61</v>
      </c>
      <c r="C13" s="90">
        <v>53</v>
      </c>
      <c r="D13" s="99" t="s">
        <v>30</v>
      </c>
      <c r="E13" s="90"/>
      <c r="F13" s="101" t="s">
        <v>84</v>
      </c>
      <c r="G13" s="101" t="s">
        <v>27</v>
      </c>
      <c r="H13" s="104"/>
      <c r="I13" s="105"/>
      <c r="J13" s="37">
        <f t="shared" si="0"/>
        <v>0</v>
      </c>
      <c r="K13" s="38" t="str">
        <f t="shared" si="1"/>
        <v>OK</v>
      </c>
      <c r="L13" s="19"/>
      <c r="M13" s="19"/>
      <c r="N13" s="19"/>
      <c r="O13" s="19"/>
      <c r="P13" s="43"/>
      <c r="Q13" s="43"/>
      <c r="R13" s="43"/>
      <c r="S13" s="43"/>
      <c r="T13" s="43"/>
      <c r="U13" s="43"/>
    </row>
    <row r="14" spans="1:21" ht="30" customHeight="1" x14ac:dyDescent="0.25">
      <c r="A14" s="117"/>
      <c r="B14" s="111"/>
      <c r="C14" s="90">
        <v>54</v>
      </c>
      <c r="D14" s="99" t="s">
        <v>32</v>
      </c>
      <c r="E14" s="90"/>
      <c r="F14" s="100" t="s">
        <v>84</v>
      </c>
      <c r="G14" s="100" t="s">
        <v>27</v>
      </c>
      <c r="H14" s="104"/>
      <c r="I14" s="105"/>
      <c r="J14" s="37">
        <f t="shared" si="0"/>
        <v>0</v>
      </c>
      <c r="K14" s="38" t="str">
        <f t="shared" si="1"/>
        <v>OK</v>
      </c>
      <c r="L14" s="19"/>
      <c r="M14" s="19"/>
      <c r="N14" s="19"/>
      <c r="O14" s="19"/>
      <c r="P14" s="43"/>
      <c r="Q14" s="43"/>
      <c r="R14" s="43"/>
      <c r="S14" s="43"/>
      <c r="T14" s="43"/>
      <c r="U14" s="43"/>
    </row>
    <row r="15" spans="1:21" ht="30" customHeight="1" x14ac:dyDescent="0.25">
      <c r="A15" s="117" t="s">
        <v>85</v>
      </c>
      <c r="B15" s="115" t="s">
        <v>62</v>
      </c>
      <c r="C15" s="90">
        <v>55</v>
      </c>
      <c r="D15" s="99" t="s">
        <v>30</v>
      </c>
      <c r="E15" s="90"/>
      <c r="F15" s="100" t="s">
        <v>84</v>
      </c>
      <c r="G15" s="100" t="s">
        <v>27</v>
      </c>
      <c r="H15" s="104"/>
      <c r="I15" s="105"/>
      <c r="J15" s="37">
        <f t="shared" si="0"/>
        <v>0</v>
      </c>
      <c r="K15" s="38" t="str">
        <f t="shared" si="1"/>
        <v>OK</v>
      </c>
      <c r="L15" s="19"/>
      <c r="M15" s="19"/>
      <c r="N15" s="19"/>
      <c r="O15" s="19"/>
      <c r="P15" s="43"/>
      <c r="Q15" s="43"/>
      <c r="R15" s="43"/>
      <c r="S15" s="43"/>
      <c r="T15" s="43"/>
      <c r="U15" s="43"/>
    </row>
    <row r="16" spans="1:21" ht="30" customHeight="1" x14ac:dyDescent="0.25">
      <c r="A16" s="117"/>
      <c r="B16" s="115"/>
      <c r="C16" s="90">
        <v>56</v>
      </c>
      <c r="D16" s="99" t="s">
        <v>31</v>
      </c>
      <c r="E16" s="90"/>
      <c r="F16" s="100" t="s">
        <v>84</v>
      </c>
      <c r="G16" s="100" t="s">
        <v>27</v>
      </c>
      <c r="H16" s="104"/>
      <c r="I16" s="105"/>
      <c r="J16" s="37">
        <f t="shared" si="0"/>
        <v>0</v>
      </c>
      <c r="K16" s="38" t="str">
        <f t="shared" si="1"/>
        <v>OK</v>
      </c>
      <c r="L16" s="19"/>
      <c r="M16" s="19"/>
      <c r="N16" s="19"/>
      <c r="O16" s="19"/>
      <c r="P16" s="43"/>
      <c r="Q16" s="43"/>
      <c r="R16" s="43"/>
      <c r="S16" s="43"/>
      <c r="T16" s="43"/>
      <c r="U16" s="43"/>
    </row>
    <row r="17" spans="1:21" ht="30" customHeight="1" x14ac:dyDescent="0.25">
      <c r="A17" s="117"/>
      <c r="B17" s="115"/>
      <c r="C17" s="90">
        <v>57</v>
      </c>
      <c r="D17" s="99" t="s">
        <v>32</v>
      </c>
      <c r="E17" s="90"/>
      <c r="F17" s="100" t="s">
        <v>84</v>
      </c>
      <c r="G17" s="100" t="s">
        <v>27</v>
      </c>
      <c r="H17" s="104"/>
      <c r="I17" s="105"/>
      <c r="J17" s="37">
        <f t="shared" si="0"/>
        <v>0</v>
      </c>
      <c r="K17" s="38" t="str">
        <f t="shared" si="1"/>
        <v>OK</v>
      </c>
      <c r="L17" s="19"/>
      <c r="M17" s="19"/>
      <c r="N17" s="19"/>
      <c r="O17" s="19"/>
      <c r="P17" s="43"/>
      <c r="Q17" s="43"/>
      <c r="R17" s="43"/>
      <c r="S17" s="43"/>
      <c r="T17" s="43"/>
      <c r="U17" s="43"/>
    </row>
    <row r="18" spans="1:21" ht="30" customHeight="1" x14ac:dyDescent="0.25">
      <c r="A18" s="117"/>
      <c r="B18" s="115"/>
      <c r="C18" s="90">
        <v>58</v>
      </c>
      <c r="D18" s="99" t="s">
        <v>33</v>
      </c>
      <c r="E18" s="90"/>
      <c r="F18" s="100" t="s">
        <v>84</v>
      </c>
      <c r="G18" s="100" t="s">
        <v>27</v>
      </c>
      <c r="H18" s="104"/>
      <c r="I18" s="105"/>
      <c r="J18" s="37">
        <f t="shared" si="0"/>
        <v>0</v>
      </c>
      <c r="K18" s="38" t="str">
        <f t="shared" si="1"/>
        <v>OK</v>
      </c>
      <c r="L18" s="19"/>
      <c r="M18" s="19"/>
      <c r="N18" s="19"/>
      <c r="O18" s="19"/>
      <c r="P18" s="43"/>
      <c r="Q18" s="43"/>
      <c r="R18" s="43"/>
      <c r="S18" s="43"/>
      <c r="T18" s="43"/>
      <c r="U18" s="43"/>
    </row>
    <row r="19" spans="1:21" ht="30" customHeight="1" x14ac:dyDescent="0.25">
      <c r="A19" s="117"/>
      <c r="B19" s="115"/>
      <c r="C19" s="90">
        <v>59</v>
      </c>
      <c r="D19" s="99" t="s">
        <v>34</v>
      </c>
      <c r="E19" s="90"/>
      <c r="F19" s="100" t="s">
        <v>84</v>
      </c>
      <c r="G19" s="100" t="s">
        <v>27</v>
      </c>
      <c r="H19" s="104"/>
      <c r="I19" s="105"/>
      <c r="J19" s="37">
        <f t="shared" si="0"/>
        <v>0</v>
      </c>
      <c r="K19" s="38" t="str">
        <f t="shared" si="1"/>
        <v>OK</v>
      </c>
      <c r="L19" s="19"/>
      <c r="M19" s="19"/>
      <c r="N19" s="19"/>
      <c r="O19" s="19"/>
      <c r="P19" s="43"/>
      <c r="Q19" s="43"/>
      <c r="R19" s="43"/>
      <c r="S19" s="43"/>
      <c r="T19" s="43"/>
      <c r="U19" s="43"/>
    </row>
    <row r="20" spans="1:21" ht="30" customHeight="1" x14ac:dyDescent="0.25">
      <c r="A20" s="117"/>
      <c r="B20" s="115"/>
      <c r="C20" s="90">
        <v>60</v>
      </c>
      <c r="D20" s="99" t="s">
        <v>35</v>
      </c>
      <c r="E20" s="90"/>
      <c r="F20" s="100" t="s">
        <v>84</v>
      </c>
      <c r="G20" s="100" t="s">
        <v>27</v>
      </c>
      <c r="H20" s="104"/>
      <c r="I20" s="105"/>
      <c r="J20" s="37">
        <f t="shared" si="0"/>
        <v>0</v>
      </c>
      <c r="K20" s="38" t="str">
        <f t="shared" si="1"/>
        <v>OK</v>
      </c>
      <c r="L20" s="19"/>
      <c r="M20" s="19"/>
      <c r="N20" s="19"/>
      <c r="O20" s="19"/>
      <c r="P20" s="43"/>
      <c r="Q20" s="43"/>
      <c r="R20" s="43"/>
      <c r="S20" s="43"/>
      <c r="T20" s="43"/>
      <c r="U20" s="43"/>
    </row>
    <row r="21" spans="1:21" ht="30" customHeight="1" x14ac:dyDescent="0.25">
      <c r="A21" s="117"/>
      <c r="B21" s="115"/>
      <c r="C21" s="90">
        <v>61</v>
      </c>
      <c r="D21" s="99" t="s">
        <v>36</v>
      </c>
      <c r="E21" s="90"/>
      <c r="F21" s="100" t="s">
        <v>84</v>
      </c>
      <c r="G21" s="101" t="s">
        <v>27</v>
      </c>
      <c r="H21" s="104"/>
      <c r="I21" s="105"/>
      <c r="J21" s="37">
        <f t="shared" si="0"/>
        <v>0</v>
      </c>
      <c r="K21" s="38" t="str">
        <f t="shared" si="1"/>
        <v>OK</v>
      </c>
      <c r="L21" s="19"/>
      <c r="M21" s="19"/>
      <c r="N21" s="19"/>
      <c r="O21" s="19"/>
      <c r="P21" s="43"/>
      <c r="Q21" s="43"/>
      <c r="R21" s="43"/>
      <c r="S21" s="43"/>
      <c r="T21" s="43"/>
      <c r="U21" s="43"/>
    </row>
    <row r="22" spans="1:21" ht="30" customHeight="1" x14ac:dyDescent="0.25">
      <c r="A22" s="117"/>
      <c r="B22" s="115"/>
      <c r="C22" s="90">
        <v>62</v>
      </c>
      <c r="D22" s="99" t="s">
        <v>37</v>
      </c>
      <c r="E22" s="90"/>
      <c r="F22" s="100" t="s">
        <v>84</v>
      </c>
      <c r="G22" s="100" t="s">
        <v>27</v>
      </c>
      <c r="H22" s="104"/>
      <c r="I22" s="105"/>
      <c r="J22" s="37">
        <f t="shared" si="0"/>
        <v>0</v>
      </c>
      <c r="K22" s="38" t="str">
        <f t="shared" si="1"/>
        <v>OK</v>
      </c>
      <c r="L22" s="19"/>
      <c r="M22" s="19"/>
      <c r="N22" s="19"/>
      <c r="O22" s="19"/>
      <c r="P22" s="43"/>
      <c r="Q22" s="43"/>
      <c r="R22" s="43"/>
      <c r="S22" s="43"/>
      <c r="T22" s="43"/>
      <c r="U22" s="43"/>
    </row>
    <row r="23" spans="1:21" ht="30" x14ac:dyDescent="0.25">
      <c r="A23" s="117"/>
      <c r="B23" s="115"/>
      <c r="C23" s="90">
        <v>63</v>
      </c>
      <c r="D23" s="91" t="s">
        <v>38</v>
      </c>
      <c r="E23" s="90"/>
      <c r="F23" s="100" t="s">
        <v>84</v>
      </c>
      <c r="G23" s="100" t="s">
        <v>27</v>
      </c>
      <c r="H23" s="104"/>
      <c r="I23" s="105"/>
      <c r="J23" s="37">
        <f t="shared" si="0"/>
        <v>0</v>
      </c>
      <c r="K23" s="38" t="str">
        <f t="shared" si="1"/>
        <v>OK</v>
      </c>
      <c r="L23" s="19"/>
      <c r="M23" s="19"/>
      <c r="N23" s="19"/>
      <c r="O23" s="19"/>
      <c r="P23" s="43"/>
      <c r="Q23" s="43"/>
      <c r="R23" s="43"/>
      <c r="S23" s="43"/>
      <c r="T23" s="43"/>
      <c r="U23" s="43"/>
    </row>
    <row r="24" spans="1:21" ht="26.25" customHeight="1" x14ac:dyDescent="0.25">
      <c r="A24" s="117"/>
      <c r="B24" s="115"/>
      <c r="C24" s="90">
        <v>64</v>
      </c>
      <c r="D24" s="102" t="s">
        <v>39</v>
      </c>
      <c r="E24" s="90"/>
      <c r="F24" s="100" t="s">
        <v>84</v>
      </c>
      <c r="G24" s="100" t="s">
        <v>27</v>
      </c>
      <c r="H24" s="104"/>
      <c r="I24" s="105"/>
      <c r="J24" s="37">
        <f t="shared" si="0"/>
        <v>0</v>
      </c>
      <c r="K24" s="38" t="str">
        <f t="shared" si="1"/>
        <v>OK</v>
      </c>
      <c r="L24" s="19"/>
      <c r="M24" s="19"/>
      <c r="N24" s="19"/>
      <c r="O24" s="19"/>
      <c r="P24" s="43"/>
      <c r="Q24" s="43"/>
      <c r="R24" s="43"/>
      <c r="S24" s="43"/>
      <c r="T24" s="43"/>
      <c r="U24" s="43"/>
    </row>
    <row r="25" spans="1:21" ht="26.25" customHeight="1" x14ac:dyDescent="0.25">
      <c r="A25" s="117"/>
      <c r="B25" s="115"/>
      <c r="C25" s="90">
        <v>65</v>
      </c>
      <c r="D25" s="102" t="s">
        <v>40</v>
      </c>
      <c r="E25" s="90"/>
      <c r="F25" s="100" t="s">
        <v>84</v>
      </c>
      <c r="G25" s="100" t="s">
        <v>27</v>
      </c>
      <c r="H25" s="104"/>
      <c r="I25" s="105"/>
      <c r="J25" s="37">
        <f t="shared" si="0"/>
        <v>0</v>
      </c>
      <c r="K25" s="38" t="str">
        <f t="shared" si="1"/>
        <v>OK</v>
      </c>
      <c r="L25" s="19"/>
      <c r="M25" s="19"/>
      <c r="N25" s="19"/>
      <c r="O25" s="19"/>
      <c r="P25" s="43"/>
      <c r="Q25" s="43"/>
      <c r="R25" s="43"/>
      <c r="S25" s="43"/>
      <c r="T25" s="43"/>
      <c r="U25" s="43"/>
    </row>
    <row r="26" spans="1:21" ht="30" customHeight="1" x14ac:dyDescent="0.25">
      <c r="A26" s="117"/>
      <c r="B26" s="115"/>
      <c r="C26" s="90">
        <v>66</v>
      </c>
      <c r="D26" s="102" t="s">
        <v>41</v>
      </c>
      <c r="E26" s="90"/>
      <c r="F26" s="103" t="s">
        <v>84</v>
      </c>
      <c r="G26" s="100" t="s">
        <v>27</v>
      </c>
      <c r="H26" s="104"/>
      <c r="I26" s="105"/>
      <c r="J26" s="37">
        <f t="shared" si="0"/>
        <v>0</v>
      </c>
      <c r="K26" s="38" t="str">
        <f t="shared" si="1"/>
        <v>OK</v>
      </c>
      <c r="L26" s="19"/>
      <c r="M26" s="19"/>
      <c r="N26" s="19"/>
      <c r="O26" s="19"/>
      <c r="P26" s="43"/>
      <c r="Q26" s="43"/>
      <c r="R26" s="43"/>
      <c r="S26" s="43"/>
      <c r="T26" s="43"/>
      <c r="U26" s="43"/>
    </row>
    <row r="27" spans="1:21" ht="30" customHeight="1" x14ac:dyDescent="0.25">
      <c r="A27" s="117" t="s">
        <v>85</v>
      </c>
      <c r="B27" s="111" t="s">
        <v>63</v>
      </c>
      <c r="C27" s="90">
        <v>67</v>
      </c>
      <c r="D27" s="99" t="s">
        <v>30</v>
      </c>
      <c r="E27" s="103"/>
      <c r="F27" s="103" t="s">
        <v>84</v>
      </c>
      <c r="G27" s="90" t="s">
        <v>44</v>
      </c>
      <c r="H27" s="104"/>
      <c r="I27" s="105"/>
      <c r="J27" s="37">
        <f t="shared" si="0"/>
        <v>0</v>
      </c>
      <c r="K27" s="38" t="str">
        <f t="shared" si="1"/>
        <v>OK</v>
      </c>
      <c r="L27" s="19"/>
      <c r="M27" s="19"/>
      <c r="N27" s="19"/>
      <c r="O27" s="19"/>
      <c r="P27" s="43"/>
      <c r="Q27" s="43"/>
      <c r="R27" s="43"/>
      <c r="S27" s="43"/>
      <c r="T27" s="43"/>
      <c r="U27" s="43"/>
    </row>
    <row r="28" spans="1:21" ht="30" customHeight="1" x14ac:dyDescent="0.25">
      <c r="A28" s="117"/>
      <c r="B28" s="111"/>
      <c r="C28" s="90">
        <v>68</v>
      </c>
      <c r="D28" s="99" t="s">
        <v>31</v>
      </c>
      <c r="E28" s="103"/>
      <c r="F28" s="103" t="s">
        <v>84</v>
      </c>
      <c r="G28" s="90" t="s">
        <v>44</v>
      </c>
      <c r="H28" s="104"/>
      <c r="I28" s="105"/>
      <c r="J28" s="37">
        <f t="shared" si="0"/>
        <v>0</v>
      </c>
      <c r="K28" s="38" t="str">
        <f t="shared" si="1"/>
        <v>OK</v>
      </c>
      <c r="L28" s="19"/>
      <c r="M28" s="19"/>
      <c r="N28" s="19"/>
      <c r="O28" s="19"/>
      <c r="P28" s="43"/>
      <c r="Q28" s="43"/>
      <c r="R28" s="43"/>
      <c r="S28" s="43"/>
      <c r="T28" s="43"/>
      <c r="U28" s="43"/>
    </row>
    <row r="29" spans="1:21" ht="30" customHeight="1" x14ac:dyDescent="0.25">
      <c r="A29" s="117"/>
      <c r="B29" s="111"/>
      <c r="C29" s="90">
        <v>69</v>
      </c>
      <c r="D29" s="99" t="s">
        <v>32</v>
      </c>
      <c r="E29" s="103"/>
      <c r="F29" s="103" t="s">
        <v>84</v>
      </c>
      <c r="G29" s="90" t="s">
        <v>44</v>
      </c>
      <c r="H29" s="104"/>
      <c r="I29" s="105"/>
      <c r="J29" s="37">
        <f t="shared" si="0"/>
        <v>0</v>
      </c>
      <c r="K29" s="38" t="str">
        <f t="shared" si="1"/>
        <v>OK</v>
      </c>
      <c r="L29" s="19"/>
      <c r="M29" s="19"/>
      <c r="N29" s="19"/>
      <c r="O29" s="19"/>
      <c r="P29" s="43"/>
      <c r="Q29" s="43"/>
      <c r="R29" s="43"/>
      <c r="S29" s="43"/>
      <c r="T29" s="43"/>
      <c r="U29" s="43"/>
    </row>
    <row r="30" spans="1:21" ht="30" customHeight="1" x14ac:dyDescent="0.25">
      <c r="A30" s="117"/>
      <c r="B30" s="111"/>
      <c r="C30" s="90">
        <v>70</v>
      </c>
      <c r="D30" s="99" t="s">
        <v>33</v>
      </c>
      <c r="E30" s="103"/>
      <c r="F30" s="103" t="s">
        <v>45</v>
      </c>
      <c r="G30" s="90" t="s">
        <v>44</v>
      </c>
      <c r="H30" s="104"/>
      <c r="I30" s="105"/>
      <c r="J30" s="37">
        <f t="shared" si="0"/>
        <v>0</v>
      </c>
      <c r="K30" s="38" t="str">
        <f t="shared" si="1"/>
        <v>OK</v>
      </c>
      <c r="L30" s="19"/>
      <c r="M30" s="19"/>
      <c r="N30" s="19"/>
      <c r="O30" s="19"/>
      <c r="P30" s="43"/>
      <c r="Q30" s="43"/>
      <c r="R30" s="43"/>
      <c r="S30" s="43"/>
      <c r="T30" s="43"/>
      <c r="U30" s="43"/>
    </row>
    <row r="31" spans="1:21" ht="30" customHeight="1" x14ac:dyDescent="0.25">
      <c r="A31" s="117"/>
      <c r="B31" s="111"/>
      <c r="C31" s="90">
        <v>71</v>
      </c>
      <c r="D31" s="99" t="s">
        <v>34</v>
      </c>
      <c r="E31" s="103"/>
      <c r="F31" s="103" t="s">
        <v>45</v>
      </c>
      <c r="G31" s="90" t="s">
        <v>44</v>
      </c>
      <c r="H31" s="104"/>
      <c r="I31" s="105"/>
      <c r="J31" s="37">
        <f t="shared" si="0"/>
        <v>0</v>
      </c>
      <c r="K31" s="38" t="str">
        <f t="shared" si="1"/>
        <v>OK</v>
      </c>
      <c r="L31" s="19"/>
      <c r="M31" s="19"/>
      <c r="N31" s="19"/>
      <c r="O31" s="19"/>
      <c r="P31" s="43"/>
      <c r="Q31" s="43"/>
      <c r="R31" s="43"/>
      <c r="S31" s="43"/>
      <c r="T31" s="43"/>
      <c r="U31" s="43"/>
    </row>
    <row r="32" spans="1:21" ht="30" customHeight="1" x14ac:dyDescent="0.25">
      <c r="A32" s="117"/>
      <c r="B32" s="111"/>
      <c r="C32" s="90">
        <v>72</v>
      </c>
      <c r="D32" s="99" t="s">
        <v>35</v>
      </c>
      <c r="E32" s="103"/>
      <c r="F32" s="103" t="s">
        <v>45</v>
      </c>
      <c r="G32" s="90" t="s">
        <v>44</v>
      </c>
      <c r="H32" s="104"/>
      <c r="I32" s="105"/>
      <c r="J32" s="37">
        <f t="shared" si="0"/>
        <v>0</v>
      </c>
      <c r="K32" s="38" t="str">
        <f t="shared" si="1"/>
        <v>OK</v>
      </c>
      <c r="L32" s="19"/>
      <c r="M32" s="19"/>
      <c r="N32" s="19"/>
      <c r="O32" s="19"/>
      <c r="P32" s="43"/>
      <c r="Q32" s="43"/>
      <c r="R32" s="43"/>
      <c r="S32" s="43"/>
      <c r="T32" s="43"/>
      <c r="U32" s="43"/>
    </row>
    <row r="33" spans="1:21" ht="26.25" customHeight="1" x14ac:dyDescent="0.25">
      <c r="A33" s="117"/>
      <c r="B33" s="111"/>
      <c r="C33" s="90">
        <v>73</v>
      </c>
      <c r="D33" s="99" t="s">
        <v>36</v>
      </c>
      <c r="E33" s="103"/>
      <c r="F33" s="103" t="s">
        <v>45</v>
      </c>
      <c r="G33" s="90" t="s">
        <v>44</v>
      </c>
      <c r="H33" s="104"/>
      <c r="I33" s="105"/>
      <c r="J33" s="37">
        <f t="shared" si="0"/>
        <v>0</v>
      </c>
      <c r="K33" s="38" t="str">
        <f t="shared" si="1"/>
        <v>OK</v>
      </c>
      <c r="L33" s="19"/>
      <c r="M33" s="19"/>
      <c r="N33" s="19"/>
      <c r="O33" s="19"/>
      <c r="P33" s="43"/>
      <c r="Q33" s="43"/>
      <c r="R33" s="43"/>
      <c r="S33" s="43"/>
      <c r="T33" s="43"/>
      <c r="U33" s="43"/>
    </row>
    <row r="34" spans="1:21" ht="21.75" customHeight="1" x14ac:dyDescent="0.25">
      <c r="A34" s="117"/>
      <c r="B34" s="111"/>
      <c r="C34" s="90">
        <v>74</v>
      </c>
      <c r="D34" s="91" t="s">
        <v>38</v>
      </c>
      <c r="E34" s="103"/>
      <c r="F34" s="103" t="s">
        <v>45</v>
      </c>
      <c r="G34" s="90" t="s">
        <v>44</v>
      </c>
      <c r="H34" s="104"/>
      <c r="I34" s="105"/>
      <c r="J34" s="37">
        <f t="shared" si="0"/>
        <v>0</v>
      </c>
      <c r="K34" s="38" t="str">
        <f t="shared" si="1"/>
        <v>OK</v>
      </c>
      <c r="L34" s="19"/>
      <c r="M34" s="19"/>
      <c r="N34" s="19"/>
      <c r="O34" s="19"/>
      <c r="P34" s="43"/>
      <c r="Q34" s="43"/>
      <c r="R34" s="43"/>
      <c r="S34" s="43"/>
      <c r="T34" s="43"/>
      <c r="U34" s="43"/>
    </row>
    <row r="35" spans="1:21" ht="15" customHeight="1" x14ac:dyDescent="0.25">
      <c r="A35" s="112" t="s">
        <v>86</v>
      </c>
      <c r="B35" s="116" t="s">
        <v>64</v>
      </c>
      <c r="C35" s="69">
        <v>85</v>
      </c>
      <c r="D35" s="51" t="s">
        <v>65</v>
      </c>
      <c r="E35" s="54"/>
      <c r="F35" s="54" t="s">
        <v>45</v>
      </c>
      <c r="G35" s="69" t="s">
        <v>44</v>
      </c>
      <c r="H35" s="77">
        <v>21.5</v>
      </c>
      <c r="I35" s="50">
        <v>6</v>
      </c>
      <c r="J35" s="37">
        <f t="shared" si="0"/>
        <v>6</v>
      </c>
      <c r="K35" s="38" t="str">
        <f t="shared" si="1"/>
        <v>OK</v>
      </c>
      <c r="L35" s="19"/>
      <c r="M35" s="19"/>
      <c r="N35" s="19"/>
      <c r="O35" s="19"/>
      <c r="P35" s="43"/>
      <c r="Q35" s="43"/>
      <c r="R35" s="43"/>
      <c r="S35" s="43"/>
      <c r="T35" s="43"/>
      <c r="U35" s="43"/>
    </row>
    <row r="36" spans="1:21" ht="15" customHeight="1" x14ac:dyDescent="0.25">
      <c r="A36" s="112"/>
      <c r="B36" s="116"/>
      <c r="C36" s="69">
        <v>86</v>
      </c>
      <c r="D36" s="51" t="s">
        <v>66</v>
      </c>
      <c r="E36" s="54"/>
      <c r="F36" s="54" t="s">
        <v>45</v>
      </c>
      <c r="G36" s="69" t="s">
        <v>44</v>
      </c>
      <c r="H36" s="77">
        <v>22.5</v>
      </c>
      <c r="I36" s="50">
        <v>6</v>
      </c>
      <c r="J36" s="37">
        <f t="shared" si="0"/>
        <v>6</v>
      </c>
      <c r="K36" s="38" t="str">
        <f t="shared" si="1"/>
        <v>OK</v>
      </c>
      <c r="L36" s="19"/>
      <c r="M36" s="19"/>
      <c r="N36" s="19"/>
      <c r="O36" s="19"/>
      <c r="P36" s="43"/>
      <c r="Q36" s="43"/>
      <c r="R36" s="43"/>
      <c r="S36" s="43"/>
      <c r="T36" s="43"/>
      <c r="U36" s="43"/>
    </row>
    <row r="37" spans="1:21" ht="30" customHeight="1" x14ac:dyDescent="0.25">
      <c r="A37" s="112"/>
      <c r="B37" s="116"/>
      <c r="C37" s="69">
        <v>87</v>
      </c>
      <c r="D37" s="51" t="s">
        <v>67</v>
      </c>
      <c r="E37" s="54"/>
      <c r="F37" s="54" t="s">
        <v>45</v>
      </c>
      <c r="G37" s="69" t="s">
        <v>44</v>
      </c>
      <c r="H37" s="77">
        <v>78</v>
      </c>
      <c r="I37" s="50">
        <v>4</v>
      </c>
      <c r="J37" s="37">
        <f t="shared" si="0"/>
        <v>4</v>
      </c>
      <c r="K37" s="38" t="str">
        <f t="shared" si="1"/>
        <v>OK</v>
      </c>
      <c r="L37" s="19"/>
      <c r="M37" s="19"/>
      <c r="N37" s="19"/>
      <c r="O37" s="19"/>
      <c r="P37" s="43"/>
      <c r="Q37" s="43"/>
      <c r="R37" s="43"/>
      <c r="S37" s="43"/>
      <c r="T37" s="43"/>
      <c r="U37" s="43"/>
    </row>
    <row r="38" spans="1:21" ht="15" customHeight="1" x14ac:dyDescent="0.25">
      <c r="A38" s="112"/>
      <c r="B38" s="116"/>
      <c r="C38" s="69">
        <v>88</v>
      </c>
      <c r="D38" s="51" t="s">
        <v>68</v>
      </c>
      <c r="E38" s="54"/>
      <c r="F38" s="54" t="s">
        <v>45</v>
      </c>
      <c r="G38" s="69" t="s">
        <v>44</v>
      </c>
      <c r="H38" s="77">
        <v>380</v>
      </c>
      <c r="I38" s="50">
        <v>4</v>
      </c>
      <c r="J38" s="37">
        <f t="shared" si="0"/>
        <v>4</v>
      </c>
      <c r="K38" s="38" t="str">
        <f t="shared" si="1"/>
        <v>OK</v>
      </c>
      <c r="L38" s="19"/>
      <c r="M38" s="19"/>
      <c r="N38" s="19"/>
      <c r="O38" s="19"/>
      <c r="P38" s="43"/>
      <c r="Q38" s="43"/>
      <c r="R38" s="43"/>
      <c r="S38" s="43"/>
      <c r="T38" s="43"/>
      <c r="U38" s="43"/>
    </row>
    <row r="39" spans="1:21" ht="15" customHeight="1" x14ac:dyDescent="0.25">
      <c r="A39" s="112"/>
      <c r="B39" s="116"/>
      <c r="C39" s="69">
        <v>89</v>
      </c>
      <c r="D39" s="51" t="s">
        <v>69</v>
      </c>
      <c r="E39" s="54"/>
      <c r="F39" s="54" t="s">
        <v>45</v>
      </c>
      <c r="G39" s="69" t="s">
        <v>44</v>
      </c>
      <c r="H39" s="77">
        <v>449</v>
      </c>
      <c r="I39" s="50">
        <v>4</v>
      </c>
      <c r="J39" s="37">
        <f t="shared" si="0"/>
        <v>4</v>
      </c>
      <c r="K39" s="38" t="str">
        <f t="shared" si="1"/>
        <v>OK</v>
      </c>
      <c r="L39" s="19"/>
      <c r="M39" s="19"/>
      <c r="N39" s="19"/>
      <c r="O39" s="19"/>
      <c r="P39" s="43"/>
      <c r="Q39" s="43"/>
      <c r="R39" s="43"/>
      <c r="S39" s="43"/>
      <c r="T39" s="43"/>
      <c r="U39" s="43"/>
    </row>
    <row r="40" spans="1:21" ht="26.25" customHeight="1" x14ac:dyDescent="0.25">
      <c r="A40" s="112"/>
      <c r="B40" s="116"/>
      <c r="C40" s="69">
        <v>90</v>
      </c>
      <c r="D40" s="52" t="s">
        <v>70</v>
      </c>
      <c r="E40" s="71"/>
      <c r="F40" s="71" t="s">
        <v>46</v>
      </c>
      <c r="G40" s="69" t="s">
        <v>44</v>
      </c>
      <c r="H40" s="77">
        <v>449</v>
      </c>
      <c r="I40" s="50">
        <v>3</v>
      </c>
      <c r="J40" s="37">
        <f t="shared" si="0"/>
        <v>3</v>
      </c>
      <c r="K40" s="38" t="str">
        <f t="shared" si="1"/>
        <v>OK</v>
      </c>
      <c r="L40" s="19"/>
      <c r="M40" s="19"/>
      <c r="N40" s="19"/>
      <c r="O40" s="19"/>
      <c r="P40" s="43"/>
      <c r="Q40" s="43"/>
      <c r="R40" s="43"/>
      <c r="S40" s="43"/>
      <c r="T40" s="43"/>
      <c r="U40" s="43"/>
    </row>
    <row r="41" spans="1:21" ht="15" customHeight="1" x14ac:dyDescent="0.25">
      <c r="A41" s="112"/>
      <c r="B41" s="116"/>
      <c r="C41" s="69">
        <v>91</v>
      </c>
      <c r="D41" s="52" t="s">
        <v>71</v>
      </c>
      <c r="E41" s="71"/>
      <c r="F41" s="71" t="s">
        <v>46</v>
      </c>
      <c r="G41" s="69" t="s">
        <v>44</v>
      </c>
      <c r="H41" s="77">
        <v>581</v>
      </c>
      <c r="I41" s="50">
        <v>3</v>
      </c>
      <c r="J41" s="37">
        <f t="shared" si="0"/>
        <v>3</v>
      </c>
      <c r="K41" s="38" t="str">
        <f t="shared" si="1"/>
        <v>OK</v>
      </c>
      <c r="L41" s="19"/>
      <c r="M41" s="19"/>
      <c r="N41" s="19"/>
      <c r="O41" s="19"/>
      <c r="P41" s="43"/>
      <c r="Q41" s="43"/>
      <c r="R41" s="43"/>
      <c r="S41" s="43"/>
      <c r="T41" s="43"/>
      <c r="U41" s="43"/>
    </row>
    <row r="42" spans="1:21" ht="15" customHeight="1" x14ac:dyDescent="0.25">
      <c r="A42" s="112"/>
      <c r="B42" s="116"/>
      <c r="C42" s="69">
        <v>92</v>
      </c>
      <c r="D42" s="51" t="s">
        <v>72</v>
      </c>
      <c r="E42" s="71"/>
      <c r="F42" s="71" t="s">
        <v>46</v>
      </c>
      <c r="G42" s="69" t="s">
        <v>44</v>
      </c>
      <c r="H42" s="77">
        <v>580</v>
      </c>
      <c r="I42" s="107">
        <v>4</v>
      </c>
      <c r="J42" s="37">
        <f t="shared" si="0"/>
        <v>4</v>
      </c>
      <c r="K42" s="38" t="str">
        <f t="shared" si="1"/>
        <v>OK</v>
      </c>
      <c r="L42" s="19"/>
      <c r="M42" s="19"/>
      <c r="N42" s="19"/>
      <c r="O42" s="19"/>
      <c r="P42" s="43"/>
      <c r="Q42" s="43"/>
      <c r="R42" s="43"/>
      <c r="S42" s="43"/>
      <c r="T42" s="43"/>
      <c r="U42" s="43"/>
    </row>
    <row r="43" spans="1:21" ht="15" customHeight="1" x14ac:dyDescent="0.25">
      <c r="A43" s="112"/>
      <c r="B43" s="116"/>
      <c r="C43" s="69">
        <v>93</v>
      </c>
      <c r="D43" s="51" t="s">
        <v>73</v>
      </c>
      <c r="E43" s="71"/>
      <c r="F43" s="71" t="s">
        <v>46</v>
      </c>
      <c r="G43" s="69" t="s">
        <v>44</v>
      </c>
      <c r="H43" s="77">
        <v>580</v>
      </c>
      <c r="I43" s="50">
        <v>4</v>
      </c>
      <c r="J43" s="37">
        <f t="shared" si="0"/>
        <v>4</v>
      </c>
      <c r="K43" s="38" t="str">
        <f t="shared" si="1"/>
        <v>OK</v>
      </c>
      <c r="L43" s="19"/>
      <c r="M43" s="19"/>
      <c r="N43" s="19"/>
      <c r="O43" s="19"/>
      <c r="P43" s="43"/>
      <c r="Q43" s="43"/>
      <c r="R43" s="43"/>
      <c r="S43" s="43"/>
      <c r="T43" s="43"/>
      <c r="U43" s="43"/>
    </row>
    <row r="44" spans="1:21" ht="15" customHeight="1" x14ac:dyDescent="0.25">
      <c r="A44" s="112"/>
      <c r="B44" s="116"/>
      <c r="C44" s="69">
        <v>94</v>
      </c>
      <c r="D44" s="53" t="s">
        <v>74</v>
      </c>
      <c r="E44" s="71"/>
      <c r="F44" s="71" t="s">
        <v>46</v>
      </c>
      <c r="G44" s="69" t="s">
        <v>44</v>
      </c>
      <c r="H44" s="77">
        <v>580</v>
      </c>
      <c r="I44" s="50">
        <v>4</v>
      </c>
      <c r="J44" s="37">
        <f t="shared" si="0"/>
        <v>4</v>
      </c>
      <c r="K44" s="38" t="str">
        <f t="shared" si="1"/>
        <v>OK</v>
      </c>
      <c r="L44" s="19"/>
      <c r="M44" s="19"/>
      <c r="N44" s="19"/>
      <c r="O44" s="19"/>
      <c r="P44" s="43"/>
      <c r="Q44" s="43"/>
      <c r="R44" s="43"/>
      <c r="S44" s="43"/>
      <c r="T44" s="43"/>
      <c r="U44" s="43"/>
    </row>
    <row r="45" spans="1:21" ht="15" customHeight="1" x14ac:dyDescent="0.25">
      <c r="A45" s="112"/>
      <c r="B45" s="116"/>
      <c r="C45" s="69">
        <v>95</v>
      </c>
      <c r="D45" s="52" t="s">
        <v>75</v>
      </c>
      <c r="E45" s="71"/>
      <c r="F45" s="71" t="s">
        <v>46</v>
      </c>
      <c r="G45" s="69" t="s">
        <v>44</v>
      </c>
      <c r="H45" s="77">
        <v>175</v>
      </c>
      <c r="I45" s="73">
        <v>4</v>
      </c>
      <c r="J45" s="37">
        <f t="shared" si="0"/>
        <v>4</v>
      </c>
      <c r="K45" s="38" t="str">
        <f t="shared" si="1"/>
        <v>OK</v>
      </c>
      <c r="L45" s="19"/>
      <c r="M45" s="19"/>
      <c r="N45" s="19"/>
      <c r="O45" s="19"/>
      <c r="P45" s="43"/>
      <c r="Q45" s="43"/>
      <c r="R45" s="43"/>
      <c r="S45" s="43"/>
      <c r="T45" s="43"/>
      <c r="U45" s="43"/>
    </row>
    <row r="46" spans="1:21" ht="26.25" customHeight="1" x14ac:dyDescent="0.25">
      <c r="A46" s="112"/>
      <c r="B46" s="116"/>
      <c r="C46" s="74">
        <v>96</v>
      </c>
      <c r="D46" s="51" t="s">
        <v>76</v>
      </c>
      <c r="E46" s="71"/>
      <c r="F46" s="71" t="s">
        <v>46</v>
      </c>
      <c r="G46" s="69" t="s">
        <v>44</v>
      </c>
      <c r="H46" s="77">
        <v>449</v>
      </c>
      <c r="I46" s="73">
        <v>2</v>
      </c>
      <c r="J46" s="37">
        <f t="shared" si="0"/>
        <v>2</v>
      </c>
      <c r="K46" s="38" t="str">
        <f t="shared" si="1"/>
        <v>OK</v>
      </c>
      <c r="L46" s="19"/>
      <c r="M46" s="19"/>
      <c r="N46" s="19"/>
      <c r="O46" s="19"/>
      <c r="P46" s="43"/>
      <c r="Q46" s="43"/>
      <c r="R46" s="43"/>
      <c r="S46" s="43"/>
      <c r="T46" s="43"/>
      <c r="U46" s="43"/>
    </row>
    <row r="47" spans="1:21" ht="45" x14ac:dyDescent="0.25">
      <c r="A47" s="112"/>
      <c r="B47" s="116"/>
      <c r="C47" s="74">
        <v>97</v>
      </c>
      <c r="D47" s="51" t="s">
        <v>77</v>
      </c>
      <c r="E47" s="54"/>
      <c r="F47" s="54" t="s">
        <v>45</v>
      </c>
      <c r="G47" s="69" t="s">
        <v>44</v>
      </c>
      <c r="H47" s="77">
        <v>585</v>
      </c>
      <c r="I47" s="73">
        <v>2</v>
      </c>
      <c r="J47" s="37">
        <f t="shared" ref="J47:J48" si="2">I47-(SUM(L47:U47))</f>
        <v>2</v>
      </c>
      <c r="K47" s="38" t="str">
        <f t="shared" ref="K47:K48" si="3">IF(J47&lt;0,"ATENÇÃO","OK")</f>
        <v>OK</v>
      </c>
      <c r="L47" s="19"/>
      <c r="M47" s="19"/>
      <c r="N47" s="19"/>
      <c r="O47" s="19"/>
      <c r="P47" s="43"/>
      <c r="Q47" s="43"/>
      <c r="R47" s="43"/>
      <c r="S47" s="43"/>
      <c r="T47" s="43"/>
      <c r="U47" s="43"/>
    </row>
    <row r="48" spans="1:21" ht="21" customHeight="1" x14ac:dyDescent="0.25">
      <c r="A48" s="112"/>
      <c r="B48" s="116"/>
      <c r="C48" s="74">
        <v>98</v>
      </c>
      <c r="D48" s="51" t="s">
        <v>78</v>
      </c>
      <c r="E48" s="54"/>
      <c r="F48" s="54" t="s">
        <v>45</v>
      </c>
      <c r="G48" s="69" t="s">
        <v>44</v>
      </c>
      <c r="H48" s="77">
        <v>490</v>
      </c>
      <c r="I48" s="73">
        <v>4</v>
      </c>
      <c r="J48" s="37">
        <f t="shared" si="2"/>
        <v>4</v>
      </c>
      <c r="K48" s="38" t="str">
        <f t="shared" si="3"/>
        <v>OK</v>
      </c>
      <c r="L48" s="19"/>
      <c r="M48" s="19"/>
      <c r="N48" s="19"/>
      <c r="O48" s="19"/>
      <c r="P48" s="43"/>
      <c r="Q48" s="43"/>
      <c r="R48" s="43"/>
      <c r="S48" s="43"/>
      <c r="T48" s="43"/>
      <c r="U48" s="43"/>
    </row>
    <row r="49" spans="1:21" ht="15" customHeight="1" x14ac:dyDescent="0.25">
      <c r="A49" s="118" t="s">
        <v>85</v>
      </c>
      <c r="B49" s="111" t="s">
        <v>79</v>
      </c>
      <c r="C49" s="90">
        <v>99</v>
      </c>
      <c r="D49" s="91" t="s">
        <v>80</v>
      </c>
      <c r="E49" s="92"/>
      <c r="F49" s="92" t="s">
        <v>47</v>
      </c>
      <c r="G49" s="90" t="s">
        <v>27</v>
      </c>
      <c r="H49" s="104"/>
      <c r="I49" s="106"/>
      <c r="J49" s="37">
        <f t="shared" si="0"/>
        <v>0</v>
      </c>
      <c r="K49" s="38" t="str">
        <f t="shared" si="1"/>
        <v>OK</v>
      </c>
      <c r="L49" s="19"/>
      <c r="M49" s="19"/>
      <c r="N49" s="19"/>
      <c r="O49" s="19"/>
      <c r="P49" s="43"/>
      <c r="Q49" s="43"/>
      <c r="R49" s="43"/>
      <c r="S49" s="43"/>
      <c r="T49" s="43"/>
      <c r="U49" s="43"/>
    </row>
    <row r="50" spans="1:21" ht="32.25" customHeight="1" x14ac:dyDescent="0.25">
      <c r="A50" s="119"/>
      <c r="B50" s="111"/>
      <c r="C50" s="90">
        <v>100</v>
      </c>
      <c r="D50" s="94" t="s">
        <v>81</v>
      </c>
      <c r="E50" s="92"/>
      <c r="F50" s="92" t="s">
        <v>47</v>
      </c>
      <c r="G50" s="90" t="s">
        <v>27</v>
      </c>
      <c r="H50" s="104"/>
      <c r="I50" s="106"/>
      <c r="J50" s="37">
        <f t="shared" si="0"/>
        <v>0</v>
      </c>
      <c r="K50" s="38" t="str">
        <f t="shared" si="1"/>
        <v>OK</v>
      </c>
      <c r="L50" s="19"/>
      <c r="M50" s="19"/>
      <c r="N50" s="19"/>
      <c r="O50" s="19"/>
      <c r="P50" s="43"/>
      <c r="Q50" s="43"/>
      <c r="R50" s="43"/>
      <c r="S50" s="43"/>
      <c r="T50" s="43"/>
      <c r="U50" s="43"/>
    </row>
    <row r="51" spans="1:21" ht="15" customHeight="1" x14ac:dyDescent="0.25">
      <c r="A51" s="119"/>
      <c r="B51" s="111" t="s">
        <v>82</v>
      </c>
      <c r="C51" s="90">
        <v>101</v>
      </c>
      <c r="D51" s="91" t="s">
        <v>83</v>
      </c>
      <c r="E51" s="92"/>
      <c r="F51" s="92" t="s">
        <v>47</v>
      </c>
      <c r="G51" s="90" t="s">
        <v>27</v>
      </c>
      <c r="H51" s="104"/>
      <c r="I51" s="106"/>
      <c r="J51" s="37">
        <f t="shared" si="0"/>
        <v>0</v>
      </c>
      <c r="K51" s="38" t="str">
        <f t="shared" si="1"/>
        <v>OK</v>
      </c>
      <c r="L51" s="19"/>
      <c r="M51" s="19"/>
      <c r="N51" s="19"/>
      <c r="O51" s="19"/>
      <c r="P51" s="43"/>
      <c r="Q51" s="43"/>
      <c r="R51" s="43"/>
      <c r="S51" s="43"/>
      <c r="T51" s="43"/>
      <c r="U51" s="43"/>
    </row>
    <row r="52" spans="1:21" ht="15" customHeight="1" x14ac:dyDescent="0.25">
      <c r="A52" s="119"/>
      <c r="B52" s="111"/>
      <c r="C52" s="90">
        <v>102</v>
      </c>
      <c r="D52" s="94" t="s">
        <v>70</v>
      </c>
      <c r="E52" s="92"/>
      <c r="F52" s="92" t="s">
        <v>47</v>
      </c>
      <c r="G52" s="90" t="s">
        <v>27</v>
      </c>
      <c r="H52" s="104"/>
      <c r="I52" s="106"/>
      <c r="J52" s="37">
        <f t="shared" si="0"/>
        <v>0</v>
      </c>
      <c r="K52" s="38" t="str">
        <f t="shared" si="1"/>
        <v>OK</v>
      </c>
      <c r="L52" s="19"/>
      <c r="M52" s="19"/>
      <c r="N52" s="19"/>
      <c r="O52" s="19"/>
      <c r="P52" s="43"/>
      <c r="Q52" s="43"/>
      <c r="R52" s="43"/>
      <c r="S52" s="43"/>
      <c r="T52" s="43"/>
      <c r="U52" s="43"/>
    </row>
    <row r="53" spans="1:21" ht="15" customHeight="1" x14ac:dyDescent="0.25">
      <c r="A53" s="120"/>
      <c r="B53" s="111"/>
      <c r="C53" s="90">
        <v>103</v>
      </c>
      <c r="D53" s="94" t="s">
        <v>75</v>
      </c>
      <c r="E53" s="92"/>
      <c r="F53" s="92" t="s">
        <v>47</v>
      </c>
      <c r="G53" s="90" t="s">
        <v>27</v>
      </c>
      <c r="H53" s="104"/>
      <c r="I53" s="106"/>
      <c r="J53" s="37">
        <f t="shared" si="0"/>
        <v>0</v>
      </c>
      <c r="K53" s="38" t="str">
        <f t="shared" si="1"/>
        <v>OK</v>
      </c>
      <c r="L53" s="19"/>
      <c r="M53" s="19"/>
      <c r="N53" s="19"/>
      <c r="O53" s="19"/>
      <c r="P53" s="43"/>
      <c r="Q53" s="43"/>
      <c r="R53" s="43"/>
      <c r="S53" s="43"/>
      <c r="T53" s="43"/>
      <c r="U53" s="43"/>
    </row>
    <row r="54" spans="1:21" x14ac:dyDescent="0.25">
      <c r="L54" s="17"/>
      <c r="O54" s="75"/>
    </row>
    <row r="55" spans="1:21" x14ac:dyDescent="0.25">
      <c r="L55" s="17"/>
    </row>
    <row r="56" spans="1:21" x14ac:dyDescent="0.25">
      <c r="L56" s="23"/>
      <c r="M56" s="30"/>
    </row>
    <row r="57" spans="1:21" x14ac:dyDescent="0.25">
      <c r="L57" s="24"/>
    </row>
    <row r="58" spans="1:21" x14ac:dyDescent="0.25">
      <c r="L58" s="24"/>
    </row>
    <row r="59" spans="1:21" x14ac:dyDescent="0.25">
      <c r="L59" s="24"/>
    </row>
    <row r="60" spans="1:21" x14ac:dyDescent="0.25">
      <c r="L60" s="24"/>
    </row>
    <row r="61" spans="1:21" x14ac:dyDescent="0.25">
      <c r="L61" s="24"/>
    </row>
    <row r="62" spans="1:21" x14ac:dyDescent="0.25">
      <c r="L62" s="24"/>
    </row>
    <row r="63" spans="1:21" x14ac:dyDescent="0.25">
      <c r="L63" s="24"/>
    </row>
    <row r="64" spans="1:21" x14ac:dyDescent="0.25">
      <c r="L64" s="24"/>
    </row>
    <row r="65" spans="12:12" x14ac:dyDescent="0.25">
      <c r="L65" s="24"/>
    </row>
    <row r="66" spans="12:12" x14ac:dyDescent="0.25">
      <c r="L66" s="24"/>
    </row>
    <row r="67" spans="12:12" x14ac:dyDescent="0.25">
      <c r="L67" s="24"/>
    </row>
    <row r="68" spans="12:12" x14ac:dyDescent="0.25">
      <c r="L68" s="24"/>
    </row>
    <row r="69" spans="12:12" x14ac:dyDescent="0.25">
      <c r="L69" s="24"/>
    </row>
    <row r="70" spans="12:12" x14ac:dyDescent="0.25">
      <c r="L70" s="24"/>
    </row>
    <row r="71" spans="12:12" x14ac:dyDescent="0.25">
      <c r="L71" s="24"/>
    </row>
    <row r="72" spans="12:12" x14ac:dyDescent="0.25">
      <c r="L72" s="24"/>
    </row>
    <row r="73" spans="12:12" x14ac:dyDescent="0.25">
      <c r="L73" s="24"/>
    </row>
    <row r="74" spans="12:12" x14ac:dyDescent="0.25">
      <c r="L74" s="24"/>
    </row>
    <row r="75" spans="12:12" x14ac:dyDescent="0.25">
      <c r="L75" s="24"/>
    </row>
    <row r="76" spans="12:12" x14ac:dyDescent="0.25">
      <c r="L76" s="24"/>
    </row>
    <row r="77" spans="12:12" x14ac:dyDescent="0.25">
      <c r="L77" s="24"/>
    </row>
    <row r="78" spans="12:12" x14ac:dyDescent="0.25">
      <c r="L78" s="24"/>
    </row>
    <row r="79" spans="12:12" x14ac:dyDescent="0.25">
      <c r="L79" s="24"/>
    </row>
    <row r="80" spans="12:12" x14ac:dyDescent="0.25">
      <c r="L80" s="24"/>
    </row>
    <row r="81" spans="12:12" x14ac:dyDescent="0.25">
      <c r="L81" s="24"/>
    </row>
    <row r="82" spans="12:12" x14ac:dyDescent="0.25">
      <c r="L82" s="24"/>
    </row>
    <row r="83" spans="12:12" x14ac:dyDescent="0.25">
      <c r="L83" s="24"/>
    </row>
    <row r="84" spans="12:12" x14ac:dyDescent="0.25">
      <c r="L84" s="24"/>
    </row>
    <row r="85" spans="12:12" x14ac:dyDescent="0.25">
      <c r="L85" s="24"/>
    </row>
    <row r="86" spans="12:12" x14ac:dyDescent="0.25">
      <c r="L86" s="24"/>
    </row>
    <row r="87" spans="12:12" x14ac:dyDescent="0.25">
      <c r="L87" s="24"/>
    </row>
    <row r="88" spans="12:12" x14ac:dyDescent="0.25">
      <c r="L88" s="24"/>
    </row>
    <row r="89" spans="12:12" x14ac:dyDescent="0.25">
      <c r="L89" s="24"/>
    </row>
    <row r="90" spans="12:12" x14ac:dyDescent="0.25">
      <c r="L90" s="24"/>
    </row>
    <row r="91" spans="12:12" x14ac:dyDescent="0.25">
      <c r="L91" s="24"/>
    </row>
    <row r="92" spans="12:12" x14ac:dyDescent="0.25">
      <c r="L92" s="24"/>
    </row>
    <row r="93" spans="12:12" x14ac:dyDescent="0.25">
      <c r="L93" s="24"/>
    </row>
    <row r="94" spans="12:12" x14ac:dyDescent="0.25">
      <c r="L94" s="24"/>
    </row>
    <row r="95" spans="12:12" x14ac:dyDescent="0.25">
      <c r="L95" s="24"/>
    </row>
    <row r="96" spans="12:12" x14ac:dyDescent="0.25">
      <c r="L96" s="24"/>
    </row>
    <row r="97" spans="12:12" x14ac:dyDescent="0.25">
      <c r="L97" s="24"/>
    </row>
    <row r="98" spans="12:12" x14ac:dyDescent="0.25">
      <c r="L98" s="24"/>
    </row>
    <row r="99" spans="12:12" x14ac:dyDescent="0.25">
      <c r="L99" s="24"/>
    </row>
    <row r="100" spans="12:12" x14ac:dyDescent="0.25">
      <c r="L100" s="24"/>
    </row>
    <row r="101" spans="12:12" x14ac:dyDescent="0.25">
      <c r="L101" s="24"/>
    </row>
    <row r="102" spans="12:12" x14ac:dyDescent="0.25">
      <c r="L102" s="24"/>
    </row>
    <row r="103" spans="12:12" x14ac:dyDescent="0.25">
      <c r="L103" s="24"/>
    </row>
    <row r="104" spans="12:12" x14ac:dyDescent="0.25">
      <c r="L104" s="24"/>
    </row>
    <row r="105" spans="12:12" x14ac:dyDescent="0.25">
      <c r="L105" s="24"/>
    </row>
    <row r="106" spans="12:12" x14ac:dyDescent="0.25">
      <c r="L106" s="24"/>
    </row>
    <row r="107" spans="12:12" x14ac:dyDescent="0.25">
      <c r="L107" s="24"/>
    </row>
    <row r="108" spans="12:12" x14ac:dyDescent="0.25">
      <c r="L108" s="24"/>
    </row>
    <row r="109" spans="12:12" x14ac:dyDescent="0.25">
      <c r="L109" s="24"/>
    </row>
    <row r="110" spans="12:12" x14ac:dyDescent="0.25">
      <c r="L110" s="24"/>
    </row>
    <row r="111" spans="12:12" x14ac:dyDescent="0.25">
      <c r="L111" s="24"/>
    </row>
    <row r="112" spans="12:12" x14ac:dyDescent="0.25">
      <c r="L112" s="24"/>
    </row>
    <row r="113" spans="12:12" x14ac:dyDescent="0.25">
      <c r="L113" s="24"/>
    </row>
    <row r="114" spans="12:12" x14ac:dyDescent="0.25">
      <c r="L114" s="24"/>
    </row>
    <row r="115" spans="12:12" x14ac:dyDescent="0.25">
      <c r="L115" s="24"/>
    </row>
    <row r="116" spans="12:12" x14ac:dyDescent="0.25">
      <c r="L116" s="24"/>
    </row>
    <row r="117" spans="12:12" x14ac:dyDescent="0.25">
      <c r="L117" s="24"/>
    </row>
    <row r="118" spans="12:12" x14ac:dyDescent="0.25">
      <c r="L118" s="24"/>
    </row>
    <row r="119" spans="12:12" x14ac:dyDescent="0.25">
      <c r="L119" s="24"/>
    </row>
    <row r="120" spans="12:12" x14ac:dyDescent="0.25">
      <c r="L120" s="24"/>
    </row>
    <row r="121" spans="12:12" x14ac:dyDescent="0.25">
      <c r="L121" s="24"/>
    </row>
    <row r="122" spans="12:12" x14ac:dyDescent="0.25">
      <c r="L122" s="24"/>
    </row>
    <row r="123" spans="12:12" x14ac:dyDescent="0.25">
      <c r="L123" s="24"/>
    </row>
    <row r="124" spans="12:12" x14ac:dyDescent="0.25">
      <c r="L124" s="24"/>
    </row>
    <row r="125" spans="12:12" x14ac:dyDescent="0.25">
      <c r="L125" s="24"/>
    </row>
    <row r="126" spans="12:12" x14ac:dyDescent="0.25">
      <c r="L126" s="24"/>
    </row>
    <row r="127" spans="12:12" x14ac:dyDescent="0.25">
      <c r="L127" s="24"/>
    </row>
    <row r="128" spans="12:12" x14ac:dyDescent="0.25">
      <c r="L128" s="24"/>
    </row>
    <row r="129" spans="12:12" x14ac:dyDescent="0.25">
      <c r="L129" s="24"/>
    </row>
    <row r="130" spans="12:12" x14ac:dyDescent="0.25">
      <c r="L130" s="24"/>
    </row>
    <row r="131" spans="12:12" x14ac:dyDescent="0.25">
      <c r="L131" s="24"/>
    </row>
    <row r="132" spans="12:12" x14ac:dyDescent="0.25">
      <c r="L132" s="24"/>
    </row>
    <row r="133" spans="12:12" x14ac:dyDescent="0.25">
      <c r="L133" s="24"/>
    </row>
    <row r="134" spans="12:12" x14ac:dyDescent="0.25">
      <c r="L134" s="24"/>
    </row>
    <row r="135" spans="12:12" x14ac:dyDescent="0.25">
      <c r="L135" s="24"/>
    </row>
    <row r="136" spans="12:12" x14ac:dyDescent="0.25">
      <c r="L136" s="24"/>
    </row>
    <row r="137" spans="12:12" x14ac:dyDescent="0.25">
      <c r="L137" s="24"/>
    </row>
    <row r="138" spans="12:12" x14ac:dyDescent="0.25">
      <c r="L138" s="24"/>
    </row>
    <row r="139" spans="12:12" x14ac:dyDescent="0.25">
      <c r="L139" s="24"/>
    </row>
    <row r="140" spans="12:12" x14ac:dyDescent="0.25">
      <c r="L140" s="24"/>
    </row>
    <row r="141" spans="12:12" x14ac:dyDescent="0.25">
      <c r="L141" s="24"/>
    </row>
    <row r="142" spans="12:12" x14ac:dyDescent="0.25">
      <c r="L142" s="24"/>
    </row>
    <row r="143" spans="12:12" x14ac:dyDescent="0.25">
      <c r="L143" s="24"/>
    </row>
    <row r="144" spans="12:12" x14ac:dyDescent="0.25">
      <c r="L144" s="24"/>
    </row>
    <row r="145" spans="12:12" x14ac:dyDescent="0.25">
      <c r="L145" s="24"/>
    </row>
    <row r="146" spans="12:12" x14ac:dyDescent="0.25">
      <c r="L146" s="24"/>
    </row>
    <row r="147" spans="12:12" x14ac:dyDescent="0.25">
      <c r="L147" s="24"/>
    </row>
    <row r="148" spans="12:12" x14ac:dyDescent="0.25">
      <c r="L148" s="24"/>
    </row>
    <row r="149" spans="12:12" x14ac:dyDescent="0.25">
      <c r="L149" s="24"/>
    </row>
    <row r="150" spans="12:12" x14ac:dyDescent="0.25">
      <c r="L150" s="24"/>
    </row>
    <row r="151" spans="12:12" x14ac:dyDescent="0.25">
      <c r="L151" s="24"/>
    </row>
    <row r="152" spans="12:12" x14ac:dyDescent="0.25">
      <c r="L152" s="24"/>
    </row>
    <row r="153" spans="12:12" x14ac:dyDescent="0.25">
      <c r="L153" s="24"/>
    </row>
    <row r="154" spans="12:12" x14ac:dyDescent="0.25">
      <c r="L154" s="24"/>
    </row>
    <row r="155" spans="12:12" x14ac:dyDescent="0.25">
      <c r="L155" s="24"/>
    </row>
    <row r="156" spans="12:12" x14ac:dyDescent="0.25">
      <c r="L156" s="24"/>
    </row>
    <row r="157" spans="12:12" x14ac:dyDescent="0.25">
      <c r="L157" s="24"/>
    </row>
    <row r="158" spans="12:12" x14ac:dyDescent="0.25">
      <c r="L158" s="24"/>
    </row>
    <row r="159" spans="12:12" x14ac:dyDescent="0.25">
      <c r="L159" s="24"/>
    </row>
    <row r="160" spans="12:12" x14ac:dyDescent="0.25">
      <c r="L160" s="24"/>
    </row>
    <row r="161" spans="12:12" x14ac:dyDescent="0.25">
      <c r="L161" s="24"/>
    </row>
    <row r="162" spans="12:12" x14ac:dyDescent="0.25">
      <c r="L162" s="24"/>
    </row>
    <row r="163" spans="12:12" x14ac:dyDescent="0.25">
      <c r="L163" s="24"/>
    </row>
    <row r="164" spans="12:12" x14ac:dyDescent="0.25">
      <c r="L164" s="24"/>
    </row>
    <row r="165" spans="12:12" x14ac:dyDescent="0.25">
      <c r="L165" s="24"/>
    </row>
    <row r="166" spans="12:12" x14ac:dyDescent="0.25">
      <c r="L166" s="24"/>
    </row>
    <row r="167" spans="12:12" x14ac:dyDescent="0.25">
      <c r="L167" s="24"/>
    </row>
    <row r="168" spans="12:12" x14ac:dyDescent="0.25">
      <c r="L168" s="24"/>
    </row>
    <row r="169" spans="12:12" x14ac:dyDescent="0.25">
      <c r="L169" s="24"/>
    </row>
    <row r="170" spans="12:12" x14ac:dyDescent="0.25">
      <c r="L170" s="24"/>
    </row>
    <row r="171" spans="12:12" x14ac:dyDescent="0.25">
      <c r="L171" s="24"/>
    </row>
    <row r="172" spans="12:12" x14ac:dyDescent="0.25">
      <c r="L172" s="24"/>
    </row>
    <row r="173" spans="12:12" x14ac:dyDescent="0.25">
      <c r="L173" s="24"/>
    </row>
    <row r="174" spans="12:12" x14ac:dyDescent="0.25">
      <c r="L174" s="24"/>
    </row>
    <row r="175" spans="12:12" x14ac:dyDescent="0.25">
      <c r="L175" s="24"/>
    </row>
    <row r="176" spans="12:12" x14ac:dyDescent="0.25">
      <c r="L176" s="24"/>
    </row>
    <row r="177" spans="12:12" x14ac:dyDescent="0.25">
      <c r="L177" s="24"/>
    </row>
    <row r="178" spans="12:12" x14ac:dyDescent="0.25">
      <c r="L178" s="24"/>
    </row>
    <row r="179" spans="12:12" x14ac:dyDescent="0.25">
      <c r="L179" s="24"/>
    </row>
    <row r="180" spans="12:12" x14ac:dyDescent="0.25">
      <c r="L180" s="24"/>
    </row>
    <row r="181" spans="12:12" x14ac:dyDescent="0.25">
      <c r="L181" s="24"/>
    </row>
    <row r="182" spans="12:12" x14ac:dyDescent="0.25">
      <c r="L182" s="24"/>
    </row>
    <row r="183" spans="12:12" x14ac:dyDescent="0.25">
      <c r="L183" s="24"/>
    </row>
    <row r="184" spans="12:12" x14ac:dyDescent="0.25">
      <c r="L184" s="24"/>
    </row>
    <row r="185" spans="12:12" x14ac:dyDescent="0.25">
      <c r="L185" s="24"/>
    </row>
    <row r="186" spans="12:12" x14ac:dyDescent="0.25">
      <c r="L186" s="24"/>
    </row>
    <row r="187" spans="12:12" x14ac:dyDescent="0.25">
      <c r="L187" s="24"/>
    </row>
    <row r="188" spans="12:12" x14ac:dyDescent="0.25">
      <c r="L188" s="24"/>
    </row>
    <row r="189" spans="12:12" x14ac:dyDescent="0.25">
      <c r="L189" s="24"/>
    </row>
    <row r="190" spans="12:12" x14ac:dyDescent="0.25">
      <c r="L190" s="24"/>
    </row>
    <row r="191" spans="12:12" x14ac:dyDescent="0.25">
      <c r="L191" s="24"/>
    </row>
    <row r="192" spans="12:12" x14ac:dyDescent="0.25">
      <c r="L192" s="24"/>
    </row>
    <row r="193" spans="12:12" x14ac:dyDescent="0.25">
      <c r="L193" s="24"/>
    </row>
    <row r="194" spans="12:12" x14ac:dyDescent="0.25">
      <c r="L194" s="24"/>
    </row>
    <row r="195" spans="12:12" x14ac:dyDescent="0.25">
      <c r="L195" s="24"/>
    </row>
    <row r="196" spans="12:12" x14ac:dyDescent="0.25">
      <c r="L196" s="24"/>
    </row>
    <row r="197" spans="12:12" x14ac:dyDescent="0.25">
      <c r="L197" s="24"/>
    </row>
    <row r="198" spans="12:12" x14ac:dyDescent="0.25">
      <c r="L198" s="24"/>
    </row>
    <row r="199" spans="12:12" x14ac:dyDescent="0.25">
      <c r="L199" s="24"/>
    </row>
    <row r="200" spans="12:12" x14ac:dyDescent="0.25">
      <c r="L200" s="24"/>
    </row>
    <row r="201" spans="12:12" x14ac:dyDescent="0.25">
      <c r="L201" s="24"/>
    </row>
    <row r="202" spans="12:12" x14ac:dyDescent="0.25">
      <c r="L202" s="24"/>
    </row>
    <row r="203" spans="12:12" x14ac:dyDescent="0.25">
      <c r="L203" s="24"/>
    </row>
    <row r="204" spans="12:12" x14ac:dyDescent="0.25">
      <c r="L204" s="24"/>
    </row>
    <row r="205" spans="12:12" x14ac:dyDescent="0.25">
      <c r="L205" s="24"/>
    </row>
    <row r="206" spans="12:12" x14ac:dyDescent="0.25">
      <c r="L206" s="24"/>
    </row>
    <row r="207" spans="12:12" x14ac:dyDescent="0.25">
      <c r="L207" s="24"/>
    </row>
    <row r="208" spans="12:12" x14ac:dyDescent="0.25">
      <c r="L208" s="24"/>
    </row>
    <row r="209" spans="12:12" x14ac:dyDescent="0.25">
      <c r="L209" s="24"/>
    </row>
    <row r="210" spans="12:12" x14ac:dyDescent="0.25">
      <c r="L210" s="24"/>
    </row>
    <row r="211" spans="12:12" x14ac:dyDescent="0.25">
      <c r="L211" s="24"/>
    </row>
    <row r="212" spans="12:12" x14ac:dyDescent="0.25">
      <c r="L212" s="24"/>
    </row>
    <row r="213" spans="12:12" x14ac:dyDescent="0.25">
      <c r="L213" s="24"/>
    </row>
    <row r="214" spans="12:12" x14ac:dyDescent="0.25">
      <c r="L214" s="24"/>
    </row>
    <row r="215" spans="12:12" x14ac:dyDescent="0.25">
      <c r="L215" s="24"/>
    </row>
    <row r="216" spans="12:12" x14ac:dyDescent="0.25">
      <c r="L216" s="24"/>
    </row>
    <row r="217" spans="12:12" x14ac:dyDescent="0.25">
      <c r="L217" s="24"/>
    </row>
    <row r="218" spans="12:12" x14ac:dyDescent="0.25">
      <c r="L218" s="24"/>
    </row>
    <row r="219" spans="12:12" x14ac:dyDescent="0.25">
      <c r="L219" s="24"/>
    </row>
    <row r="220" spans="12:12" x14ac:dyDescent="0.25">
      <c r="L220" s="24"/>
    </row>
    <row r="221" spans="12:12" x14ac:dyDescent="0.25">
      <c r="L221" s="24"/>
    </row>
    <row r="222" spans="12:12" x14ac:dyDescent="0.25">
      <c r="L222" s="24"/>
    </row>
    <row r="223" spans="12:12" x14ac:dyDescent="0.25">
      <c r="L223" s="24"/>
    </row>
    <row r="224" spans="12:12" x14ac:dyDescent="0.25">
      <c r="L224" s="24"/>
    </row>
    <row r="225" spans="12:12" x14ac:dyDescent="0.25">
      <c r="L225" s="24"/>
    </row>
    <row r="226" spans="12:12" x14ac:dyDescent="0.25">
      <c r="L226" s="24"/>
    </row>
    <row r="227" spans="12:12" x14ac:dyDescent="0.25">
      <c r="L227" s="24"/>
    </row>
    <row r="228" spans="12:12" x14ac:dyDescent="0.25">
      <c r="L228" s="24"/>
    </row>
    <row r="229" spans="12:12" x14ac:dyDescent="0.25">
      <c r="L229" s="24"/>
    </row>
    <row r="230" spans="12:12" x14ac:dyDescent="0.25">
      <c r="L230" s="24"/>
    </row>
    <row r="231" spans="12:12" x14ac:dyDescent="0.25">
      <c r="L231" s="24"/>
    </row>
    <row r="232" spans="12:12" x14ac:dyDescent="0.25">
      <c r="L232" s="24"/>
    </row>
    <row r="233" spans="12:12" x14ac:dyDescent="0.25">
      <c r="L233" s="24"/>
    </row>
    <row r="234" spans="12:12" x14ac:dyDescent="0.25">
      <c r="L234" s="24"/>
    </row>
    <row r="235" spans="12:12" x14ac:dyDescent="0.25">
      <c r="L235" s="24"/>
    </row>
    <row r="236" spans="12:12" x14ac:dyDescent="0.25">
      <c r="L236" s="24"/>
    </row>
    <row r="237" spans="12:12" x14ac:dyDescent="0.25">
      <c r="L237" s="24"/>
    </row>
    <row r="238" spans="12:12" x14ac:dyDescent="0.25">
      <c r="L238" s="24"/>
    </row>
    <row r="239" spans="12:12" x14ac:dyDescent="0.25">
      <c r="L239" s="24"/>
    </row>
    <row r="240" spans="12:12" x14ac:dyDescent="0.25">
      <c r="L240" s="24"/>
    </row>
    <row r="241" spans="12:12" x14ac:dyDescent="0.25">
      <c r="L241" s="24"/>
    </row>
    <row r="242" spans="12:12" x14ac:dyDescent="0.25">
      <c r="L242" s="24"/>
    </row>
    <row r="243" spans="12:12" x14ac:dyDescent="0.25">
      <c r="L243" s="24"/>
    </row>
    <row r="244" spans="12:12" x14ac:dyDescent="0.25">
      <c r="L244" s="24"/>
    </row>
    <row r="245" spans="12:12" x14ac:dyDescent="0.25">
      <c r="L245" s="24"/>
    </row>
    <row r="246" spans="12:12" x14ac:dyDescent="0.25">
      <c r="L246" s="24"/>
    </row>
    <row r="247" spans="12:12" x14ac:dyDescent="0.25">
      <c r="L247" s="24"/>
    </row>
    <row r="248" spans="12:12" x14ac:dyDescent="0.25">
      <c r="L248" s="24"/>
    </row>
    <row r="249" spans="12:12" x14ac:dyDescent="0.25">
      <c r="L249" s="24"/>
    </row>
    <row r="250" spans="12:12" x14ac:dyDescent="0.25">
      <c r="L250" s="24"/>
    </row>
    <row r="251" spans="12:12" x14ac:dyDescent="0.25">
      <c r="L251" s="24"/>
    </row>
    <row r="252" spans="12:12" x14ac:dyDescent="0.25">
      <c r="L252" s="24"/>
    </row>
    <row r="253" spans="12:12" x14ac:dyDescent="0.25">
      <c r="L253" s="24"/>
    </row>
    <row r="254" spans="12:12" x14ac:dyDescent="0.25">
      <c r="L254" s="24"/>
    </row>
    <row r="255" spans="12:12" x14ac:dyDescent="0.25">
      <c r="L255" s="24"/>
    </row>
    <row r="256" spans="12:12" x14ac:dyDescent="0.25">
      <c r="L256" s="24"/>
    </row>
    <row r="257" spans="12:12" x14ac:dyDescent="0.25">
      <c r="L257" s="24"/>
    </row>
    <row r="258" spans="12:12" x14ac:dyDescent="0.25">
      <c r="L258" s="24"/>
    </row>
    <row r="259" spans="12:12" x14ac:dyDescent="0.25">
      <c r="L259" s="24"/>
    </row>
    <row r="260" spans="12:12" x14ac:dyDescent="0.25">
      <c r="L260" s="24"/>
    </row>
    <row r="261" spans="12:12" x14ac:dyDescent="0.25">
      <c r="L261" s="24"/>
    </row>
    <row r="262" spans="12:12" x14ac:dyDescent="0.25">
      <c r="L262" s="24"/>
    </row>
    <row r="263" spans="12:12" x14ac:dyDescent="0.25">
      <c r="L263" s="24"/>
    </row>
    <row r="264" spans="12:12" x14ac:dyDescent="0.25">
      <c r="L264" s="24"/>
    </row>
    <row r="265" spans="12:12" x14ac:dyDescent="0.25">
      <c r="L265" s="24"/>
    </row>
    <row r="266" spans="12:12" x14ac:dyDescent="0.25">
      <c r="L266" s="24"/>
    </row>
    <row r="267" spans="12:12" x14ac:dyDescent="0.25">
      <c r="L267" s="24"/>
    </row>
    <row r="268" spans="12:12" x14ac:dyDescent="0.25">
      <c r="L268" s="24"/>
    </row>
    <row r="269" spans="12:12" x14ac:dyDescent="0.25">
      <c r="L269" s="24"/>
    </row>
    <row r="270" spans="12:12" x14ac:dyDescent="0.25">
      <c r="L270" s="24"/>
    </row>
    <row r="271" spans="12:12" x14ac:dyDescent="0.25">
      <c r="L271" s="24"/>
    </row>
    <row r="272" spans="12:12" x14ac:dyDescent="0.25">
      <c r="L272" s="24"/>
    </row>
    <row r="273" spans="12:12" x14ac:dyDescent="0.25">
      <c r="L273" s="24"/>
    </row>
    <row r="274" spans="12:12" x14ac:dyDescent="0.25">
      <c r="L274" s="24"/>
    </row>
    <row r="275" spans="12:12" x14ac:dyDescent="0.25">
      <c r="L275" s="24"/>
    </row>
    <row r="276" spans="12:12" x14ac:dyDescent="0.25">
      <c r="L276" s="24"/>
    </row>
    <row r="277" spans="12:12" x14ac:dyDescent="0.25">
      <c r="L277" s="24"/>
    </row>
    <row r="278" spans="12:12" x14ac:dyDescent="0.25">
      <c r="L278" s="24"/>
    </row>
    <row r="279" spans="12:12" x14ac:dyDescent="0.25">
      <c r="L279" s="24"/>
    </row>
    <row r="280" spans="12:12" x14ac:dyDescent="0.25">
      <c r="L280" s="24"/>
    </row>
    <row r="281" spans="12:12" x14ac:dyDescent="0.25">
      <c r="L281" s="24"/>
    </row>
    <row r="282" spans="12:12" x14ac:dyDescent="0.25">
      <c r="L282" s="24"/>
    </row>
    <row r="283" spans="12:12" x14ac:dyDescent="0.25">
      <c r="L283" s="24"/>
    </row>
    <row r="284" spans="12:12" x14ac:dyDescent="0.25">
      <c r="L284" s="24"/>
    </row>
    <row r="285" spans="12:12" x14ac:dyDescent="0.25">
      <c r="L285" s="24"/>
    </row>
    <row r="286" spans="12:12" x14ac:dyDescent="0.25">
      <c r="L286" s="24"/>
    </row>
    <row r="287" spans="12:12" x14ac:dyDescent="0.25">
      <c r="L287" s="24"/>
    </row>
    <row r="288" spans="12:12" x14ac:dyDescent="0.25">
      <c r="L288" s="24"/>
    </row>
    <row r="289" spans="12:12" x14ac:dyDescent="0.25">
      <c r="L289" s="24"/>
    </row>
    <row r="290" spans="12:12" x14ac:dyDescent="0.25">
      <c r="L290" s="24"/>
    </row>
    <row r="291" spans="12:12" x14ac:dyDescent="0.25">
      <c r="L291" s="24"/>
    </row>
    <row r="292" spans="12:12" x14ac:dyDescent="0.25">
      <c r="L292" s="24"/>
    </row>
    <row r="293" spans="12:12" x14ac:dyDescent="0.25">
      <c r="L293" s="24"/>
    </row>
    <row r="294" spans="12:12" x14ac:dyDescent="0.25">
      <c r="L294" s="24"/>
    </row>
    <row r="295" spans="12:12" x14ac:dyDescent="0.25">
      <c r="L295" s="24"/>
    </row>
    <row r="296" spans="12:12" x14ac:dyDescent="0.25">
      <c r="L296" s="24"/>
    </row>
    <row r="297" spans="12:12" x14ac:dyDescent="0.25">
      <c r="L297" s="24"/>
    </row>
    <row r="298" spans="12:12" x14ac:dyDescent="0.25">
      <c r="L298" s="24"/>
    </row>
    <row r="299" spans="12:12" x14ac:dyDescent="0.25">
      <c r="L299" s="24"/>
    </row>
    <row r="300" spans="12:12" x14ac:dyDescent="0.25">
      <c r="L300" s="24"/>
    </row>
    <row r="301" spans="12:12" x14ac:dyDescent="0.25">
      <c r="L301" s="24"/>
    </row>
    <row r="302" spans="12:12" x14ac:dyDescent="0.25">
      <c r="L302" s="24"/>
    </row>
    <row r="303" spans="12:12" x14ac:dyDescent="0.25">
      <c r="L303" s="24"/>
    </row>
    <row r="304" spans="12:12" x14ac:dyDescent="0.25">
      <c r="L304" s="24"/>
    </row>
    <row r="305" spans="12:12" x14ac:dyDescent="0.25">
      <c r="L305" s="24"/>
    </row>
    <row r="306" spans="12:12" x14ac:dyDescent="0.25">
      <c r="L306" s="24"/>
    </row>
    <row r="307" spans="12:12" x14ac:dyDescent="0.25">
      <c r="L307" s="24"/>
    </row>
    <row r="308" spans="12:12" x14ac:dyDescent="0.25">
      <c r="L308" s="24"/>
    </row>
    <row r="309" spans="12:12" x14ac:dyDescent="0.25">
      <c r="L309" s="24"/>
    </row>
    <row r="310" spans="12:12" x14ac:dyDescent="0.25">
      <c r="L310" s="24"/>
    </row>
    <row r="311" spans="12:12" x14ac:dyDescent="0.25">
      <c r="L311" s="24"/>
    </row>
    <row r="312" spans="12:12" x14ac:dyDescent="0.25">
      <c r="L312" s="24"/>
    </row>
    <row r="313" spans="12:12" x14ac:dyDescent="0.25">
      <c r="L313" s="24"/>
    </row>
    <row r="314" spans="12:12" x14ac:dyDescent="0.25">
      <c r="L314" s="24"/>
    </row>
    <row r="315" spans="12:12" x14ac:dyDescent="0.25">
      <c r="L315" s="24"/>
    </row>
    <row r="316" spans="12:12" x14ac:dyDescent="0.25">
      <c r="L316" s="24"/>
    </row>
    <row r="317" spans="12:12" x14ac:dyDescent="0.25">
      <c r="L317" s="24"/>
    </row>
    <row r="318" spans="12:12" x14ac:dyDescent="0.25">
      <c r="L318" s="24"/>
    </row>
    <row r="319" spans="12:12" x14ac:dyDescent="0.25">
      <c r="L319" s="24"/>
    </row>
    <row r="320" spans="12:12" x14ac:dyDescent="0.25">
      <c r="L320" s="24"/>
    </row>
    <row r="321" spans="12:12" x14ac:dyDescent="0.25">
      <c r="L321" s="24"/>
    </row>
    <row r="322" spans="12:12" x14ac:dyDescent="0.25">
      <c r="L322" s="24"/>
    </row>
    <row r="323" spans="12:12" x14ac:dyDescent="0.25">
      <c r="L323" s="24"/>
    </row>
    <row r="324" spans="12:12" x14ac:dyDescent="0.25">
      <c r="L324" s="24"/>
    </row>
    <row r="325" spans="12:12" x14ac:dyDescent="0.25">
      <c r="L325" s="24"/>
    </row>
    <row r="326" spans="12:12" x14ac:dyDescent="0.25">
      <c r="L326" s="24"/>
    </row>
    <row r="327" spans="12:12" x14ac:dyDescent="0.25">
      <c r="L327" s="24"/>
    </row>
    <row r="328" spans="12:12" x14ac:dyDescent="0.25">
      <c r="L328" s="24"/>
    </row>
    <row r="329" spans="12:12" x14ac:dyDescent="0.25">
      <c r="L329" s="24"/>
    </row>
    <row r="330" spans="12:12" x14ac:dyDescent="0.25">
      <c r="L330" s="24"/>
    </row>
    <row r="331" spans="12:12" x14ac:dyDescent="0.25">
      <c r="L331" s="24"/>
    </row>
    <row r="332" spans="12:12" x14ac:dyDescent="0.25">
      <c r="L332" s="24"/>
    </row>
    <row r="333" spans="12:12" x14ac:dyDescent="0.25">
      <c r="L333" s="24"/>
    </row>
    <row r="334" spans="12:12" x14ac:dyDescent="0.25">
      <c r="L334" s="24"/>
    </row>
    <row r="335" spans="12:12" x14ac:dyDescent="0.25">
      <c r="L335" s="24"/>
    </row>
    <row r="336" spans="12:12" x14ac:dyDescent="0.25">
      <c r="L336" s="24"/>
    </row>
    <row r="337" spans="12:12" x14ac:dyDescent="0.25">
      <c r="L337" s="24"/>
    </row>
    <row r="338" spans="12:12" x14ac:dyDescent="0.25">
      <c r="L338" s="24"/>
    </row>
    <row r="339" spans="12:12" x14ac:dyDescent="0.25">
      <c r="L339" s="24"/>
    </row>
    <row r="340" spans="12:12" x14ac:dyDescent="0.25">
      <c r="L340" s="24"/>
    </row>
    <row r="341" spans="12:12" x14ac:dyDescent="0.25">
      <c r="L341" s="24"/>
    </row>
    <row r="342" spans="12:12" x14ac:dyDescent="0.25">
      <c r="L342" s="24"/>
    </row>
    <row r="343" spans="12:12" x14ac:dyDescent="0.25">
      <c r="L343" s="24"/>
    </row>
    <row r="344" spans="12:12" x14ac:dyDescent="0.25">
      <c r="L344" s="24"/>
    </row>
    <row r="345" spans="12:12" x14ac:dyDescent="0.25">
      <c r="L345" s="24"/>
    </row>
    <row r="346" spans="12:12" x14ac:dyDescent="0.25">
      <c r="L346" s="24"/>
    </row>
    <row r="347" spans="12:12" x14ac:dyDescent="0.25">
      <c r="L347" s="24"/>
    </row>
    <row r="348" spans="12:12" x14ac:dyDescent="0.25">
      <c r="L348" s="24"/>
    </row>
    <row r="349" spans="12:12" x14ac:dyDescent="0.25">
      <c r="L349" s="24"/>
    </row>
    <row r="350" spans="12:12" x14ac:dyDescent="0.25">
      <c r="L350" s="24"/>
    </row>
    <row r="351" spans="12:12" x14ac:dyDescent="0.25">
      <c r="L351" s="24"/>
    </row>
    <row r="352" spans="12:12" x14ac:dyDescent="0.25">
      <c r="L352" s="24"/>
    </row>
    <row r="353" spans="12:12" x14ac:dyDescent="0.25">
      <c r="L353" s="24"/>
    </row>
    <row r="354" spans="12:12" x14ac:dyDescent="0.25">
      <c r="L354" s="24"/>
    </row>
    <row r="355" spans="12:12" x14ac:dyDescent="0.25">
      <c r="L355" s="24"/>
    </row>
    <row r="356" spans="12:12" x14ac:dyDescent="0.25">
      <c r="L356" s="24"/>
    </row>
    <row r="357" spans="12:12" x14ac:dyDescent="0.25">
      <c r="L357" s="24"/>
    </row>
    <row r="358" spans="12:12" x14ac:dyDescent="0.25">
      <c r="L358" s="24"/>
    </row>
    <row r="359" spans="12:12" x14ac:dyDescent="0.25">
      <c r="L359" s="24"/>
    </row>
    <row r="360" spans="12:12" x14ac:dyDescent="0.25">
      <c r="L360" s="24"/>
    </row>
    <row r="361" spans="12:12" x14ac:dyDescent="0.25">
      <c r="L361" s="24"/>
    </row>
    <row r="362" spans="12:12" x14ac:dyDescent="0.25">
      <c r="L362" s="24"/>
    </row>
    <row r="363" spans="12:12" x14ac:dyDescent="0.25">
      <c r="L363" s="24"/>
    </row>
    <row r="364" spans="12:12" x14ac:dyDescent="0.25">
      <c r="L364" s="24"/>
    </row>
    <row r="365" spans="12:12" x14ac:dyDescent="0.25">
      <c r="L365" s="24"/>
    </row>
    <row r="366" spans="12:12" x14ac:dyDescent="0.25">
      <c r="L366" s="24"/>
    </row>
    <row r="367" spans="12:12" x14ac:dyDescent="0.25">
      <c r="L367" s="24"/>
    </row>
    <row r="368" spans="12:12" x14ac:dyDescent="0.25">
      <c r="L368" s="24"/>
    </row>
    <row r="369" spans="12:12" x14ac:dyDescent="0.25">
      <c r="L369" s="24"/>
    </row>
    <row r="370" spans="12:12" x14ac:dyDescent="0.25">
      <c r="L370" s="24"/>
    </row>
    <row r="371" spans="12:12" x14ac:dyDescent="0.25">
      <c r="L371" s="24"/>
    </row>
    <row r="372" spans="12:12" x14ac:dyDescent="0.25">
      <c r="L372" s="24"/>
    </row>
    <row r="373" spans="12:12" x14ac:dyDescent="0.25">
      <c r="L373" s="24"/>
    </row>
    <row r="374" spans="12:12" x14ac:dyDescent="0.25">
      <c r="L374" s="24"/>
    </row>
    <row r="375" spans="12:12" x14ac:dyDescent="0.25">
      <c r="L375" s="24"/>
    </row>
    <row r="376" spans="12:12" x14ac:dyDescent="0.25">
      <c r="L376" s="24"/>
    </row>
    <row r="377" spans="12:12" x14ac:dyDescent="0.25">
      <c r="L377" s="24"/>
    </row>
    <row r="378" spans="12:12" x14ac:dyDescent="0.25">
      <c r="L378" s="24"/>
    </row>
    <row r="379" spans="12:12" x14ac:dyDescent="0.25">
      <c r="L379" s="24"/>
    </row>
    <row r="380" spans="12:12" x14ac:dyDescent="0.25">
      <c r="L380" s="24"/>
    </row>
    <row r="381" spans="12:12" x14ac:dyDescent="0.25">
      <c r="L381" s="24"/>
    </row>
    <row r="382" spans="12:12" x14ac:dyDescent="0.25">
      <c r="L382" s="24"/>
    </row>
    <row r="383" spans="12:12" x14ac:dyDescent="0.25">
      <c r="L383" s="24"/>
    </row>
    <row r="384" spans="12:12" x14ac:dyDescent="0.25">
      <c r="L384" s="24"/>
    </row>
    <row r="385" spans="12:12" x14ac:dyDescent="0.25">
      <c r="L385" s="24"/>
    </row>
    <row r="386" spans="12:12" x14ac:dyDescent="0.25">
      <c r="L386" s="24"/>
    </row>
  </sheetData>
  <mergeCells count="27">
    <mergeCell ref="A4:A12"/>
    <mergeCell ref="A13:A14"/>
    <mergeCell ref="A15:A26"/>
    <mergeCell ref="A27:A34"/>
    <mergeCell ref="A49:A53"/>
    <mergeCell ref="U1:U2"/>
    <mergeCell ref="P1:P2"/>
    <mergeCell ref="Q1:Q2"/>
    <mergeCell ref="R1:R2"/>
    <mergeCell ref="S1:S2"/>
    <mergeCell ref="T1:T2"/>
    <mergeCell ref="B49:B50"/>
    <mergeCell ref="B51:B53"/>
    <mergeCell ref="A35:A48"/>
    <mergeCell ref="O1:O2"/>
    <mergeCell ref="I1:K1"/>
    <mergeCell ref="D1:H1"/>
    <mergeCell ref="A2:K2"/>
    <mergeCell ref="L1:L2"/>
    <mergeCell ref="A1:C1"/>
    <mergeCell ref="M1:M2"/>
    <mergeCell ref="N1:N2"/>
    <mergeCell ref="B4:B12"/>
    <mergeCell ref="B13:B14"/>
    <mergeCell ref="B15:B26"/>
    <mergeCell ref="B27:B34"/>
    <mergeCell ref="B35:B48"/>
  </mergeCells>
  <phoneticPr fontId="0" type="noConversion"/>
  <conditionalFormatting sqref="L4">
    <cfRule type="cellIs" dxfId="59" priority="10" stopIfTrue="1" operator="greaterThan">
      <formula>0</formula>
    </cfRule>
    <cfRule type="cellIs" dxfId="58" priority="11" stopIfTrue="1" operator="greaterThan">
      <formula>0</formula>
    </cfRule>
    <cfRule type="cellIs" dxfId="57" priority="12" stopIfTrue="1" operator="greaterThan">
      <formula>0</formula>
    </cfRule>
  </conditionalFormatting>
  <conditionalFormatting sqref="L5:L53">
    <cfRule type="cellIs" dxfId="56" priority="7" stopIfTrue="1" operator="greaterThan">
      <formula>0</formula>
    </cfRule>
    <cfRule type="cellIs" dxfId="55" priority="8" stopIfTrue="1" operator="greaterThan">
      <formula>0</formula>
    </cfRule>
    <cfRule type="cellIs" dxfId="54" priority="9" stopIfTrue="1" operator="greaterThan">
      <formula>0</formula>
    </cfRule>
  </conditionalFormatting>
  <conditionalFormatting sqref="M4:O4">
    <cfRule type="cellIs" dxfId="53" priority="4" stopIfTrue="1" operator="greaterThan">
      <formula>0</formula>
    </cfRule>
    <cfRule type="cellIs" dxfId="52" priority="5" stopIfTrue="1" operator="greaterThan">
      <formula>0</formula>
    </cfRule>
    <cfRule type="cellIs" dxfId="51" priority="6" stopIfTrue="1" operator="greaterThan">
      <formula>0</formula>
    </cfRule>
  </conditionalFormatting>
  <conditionalFormatting sqref="M5:O53">
    <cfRule type="cellIs" dxfId="50" priority="1" stopIfTrue="1" operator="greaterThan">
      <formula>0</formula>
    </cfRule>
    <cfRule type="cellIs" dxfId="49" priority="2" stopIfTrue="1" operator="greaterThan">
      <formula>0</formula>
    </cfRule>
    <cfRule type="cellIs" dxfId="4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6"/>
  <sheetViews>
    <sheetView zoomScale="84" zoomScaleNormal="84" workbookViewId="0">
      <selection sqref="A1:C1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9" bestFit="1" customWidth="1"/>
    <col min="4" max="4" width="53.85546875" style="1" bestFit="1" customWidth="1"/>
    <col min="5" max="5" width="13.5703125" style="1" customWidth="1"/>
    <col min="6" max="6" width="9.85546875" style="1" customWidth="1"/>
    <col min="7" max="7" width="15.85546875" style="1" bestFit="1" customWidth="1"/>
    <col min="8" max="8" width="12.7109375" style="78" bestFit="1" customWidth="1"/>
    <col min="9" max="9" width="11.28515625" style="20" customWidth="1"/>
    <col min="10" max="10" width="13.28515625" style="40" customWidth="1"/>
    <col min="11" max="11" width="12.5703125" style="17" customWidth="1"/>
    <col min="12" max="15" width="14.7109375" style="18" customWidth="1"/>
    <col min="16" max="21" width="14.7109375" style="15" customWidth="1"/>
    <col min="22" max="16384" width="9.7109375" style="15"/>
  </cols>
  <sheetData>
    <row r="1" spans="1:21" ht="33" customHeight="1" x14ac:dyDescent="0.25">
      <c r="A1" s="114" t="s">
        <v>101</v>
      </c>
      <c r="B1" s="114"/>
      <c r="C1" s="114"/>
      <c r="D1" s="114" t="s">
        <v>42</v>
      </c>
      <c r="E1" s="114"/>
      <c r="F1" s="114"/>
      <c r="G1" s="114"/>
      <c r="H1" s="114"/>
      <c r="I1" s="114" t="s">
        <v>59</v>
      </c>
      <c r="J1" s="114"/>
      <c r="K1" s="114"/>
      <c r="L1" s="113" t="s">
        <v>57</v>
      </c>
      <c r="M1" s="113" t="s">
        <v>57</v>
      </c>
      <c r="N1" s="113" t="s">
        <v>57</v>
      </c>
      <c r="O1" s="113" t="s">
        <v>57</v>
      </c>
      <c r="P1" s="113" t="s">
        <v>57</v>
      </c>
      <c r="Q1" s="113" t="s">
        <v>57</v>
      </c>
      <c r="R1" s="113" t="s">
        <v>57</v>
      </c>
      <c r="S1" s="113" t="s">
        <v>57</v>
      </c>
      <c r="T1" s="113" t="s">
        <v>57</v>
      </c>
      <c r="U1" s="113" t="s">
        <v>57</v>
      </c>
    </row>
    <row r="2" spans="1:21" ht="21.75" customHeight="1" x14ac:dyDescent="0.25">
      <c r="A2" s="114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s="16" customFormat="1" ht="75" x14ac:dyDescent="0.2">
      <c r="A3" s="32" t="s">
        <v>2</v>
      </c>
      <c r="B3" s="32" t="s">
        <v>1</v>
      </c>
      <c r="C3" s="33" t="s">
        <v>3</v>
      </c>
      <c r="D3" s="33" t="s">
        <v>53</v>
      </c>
      <c r="E3" s="33" t="s">
        <v>54</v>
      </c>
      <c r="F3" s="33" t="s">
        <v>55</v>
      </c>
      <c r="G3" s="33" t="s">
        <v>56</v>
      </c>
      <c r="H3" s="76" t="s">
        <v>4</v>
      </c>
      <c r="I3" s="35" t="s">
        <v>26</v>
      </c>
      <c r="J3" s="36" t="s">
        <v>0</v>
      </c>
      <c r="K3" s="32" t="s">
        <v>5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58</v>
      </c>
      <c r="T3" s="31" t="s">
        <v>58</v>
      </c>
      <c r="U3" s="31" t="s">
        <v>58</v>
      </c>
    </row>
    <row r="4" spans="1:21" ht="30" customHeight="1" x14ac:dyDescent="0.25">
      <c r="A4" s="117" t="s">
        <v>85</v>
      </c>
      <c r="B4" s="115" t="s">
        <v>60</v>
      </c>
      <c r="C4" s="90">
        <v>44</v>
      </c>
      <c r="D4" s="99" t="s">
        <v>30</v>
      </c>
      <c r="E4" s="90"/>
      <c r="F4" s="100" t="s">
        <v>45</v>
      </c>
      <c r="G4" s="100" t="s">
        <v>27</v>
      </c>
      <c r="H4" s="104"/>
      <c r="I4" s="105"/>
      <c r="J4" s="37">
        <f>I4-(SUM(L4:U4))</f>
        <v>0</v>
      </c>
      <c r="K4" s="38" t="str">
        <f>IF(J4&lt;0,"ATENÇÃO","OK")</f>
        <v>OK</v>
      </c>
      <c r="L4" s="19"/>
      <c r="M4" s="19"/>
      <c r="N4" s="19"/>
      <c r="O4" s="19"/>
      <c r="P4" s="43"/>
      <c r="Q4" s="43"/>
      <c r="R4" s="43"/>
      <c r="S4" s="43"/>
      <c r="T4" s="43"/>
      <c r="U4" s="43"/>
    </row>
    <row r="5" spans="1:21" ht="30" x14ac:dyDescent="0.25">
      <c r="A5" s="117"/>
      <c r="B5" s="115"/>
      <c r="C5" s="90">
        <v>45</v>
      </c>
      <c r="D5" s="99" t="s">
        <v>31</v>
      </c>
      <c r="E5" s="90"/>
      <c r="F5" s="100" t="s">
        <v>45</v>
      </c>
      <c r="G5" s="100" t="s">
        <v>27</v>
      </c>
      <c r="H5" s="104"/>
      <c r="I5" s="105"/>
      <c r="J5" s="37">
        <f t="shared" ref="J5:J53" si="0">I5-(SUM(L5:U5))</f>
        <v>0</v>
      </c>
      <c r="K5" s="38" t="str">
        <f t="shared" ref="K5:K53" si="1">IF(J5&lt;0,"ATENÇÃO","OK")</f>
        <v>OK</v>
      </c>
      <c r="L5" s="19"/>
      <c r="M5" s="19"/>
      <c r="N5" s="19"/>
      <c r="O5" s="19"/>
      <c r="P5" s="43"/>
      <c r="Q5" s="43"/>
      <c r="R5" s="43"/>
      <c r="S5" s="43"/>
      <c r="T5" s="43"/>
      <c r="U5" s="43"/>
    </row>
    <row r="6" spans="1:21" ht="30" x14ac:dyDescent="0.25">
      <c r="A6" s="117"/>
      <c r="B6" s="115"/>
      <c r="C6" s="90">
        <v>46</v>
      </c>
      <c r="D6" s="99" t="s">
        <v>32</v>
      </c>
      <c r="E6" s="90"/>
      <c r="F6" s="100" t="s">
        <v>45</v>
      </c>
      <c r="G6" s="100" t="s">
        <v>27</v>
      </c>
      <c r="H6" s="104"/>
      <c r="I6" s="105"/>
      <c r="J6" s="37">
        <f t="shared" si="0"/>
        <v>0</v>
      </c>
      <c r="K6" s="38" t="str">
        <f t="shared" si="1"/>
        <v>OK</v>
      </c>
      <c r="L6" s="19"/>
      <c r="M6" s="19"/>
      <c r="N6" s="19"/>
      <c r="O6" s="19"/>
      <c r="P6" s="43"/>
      <c r="Q6" s="43"/>
      <c r="R6" s="43"/>
      <c r="S6" s="43"/>
      <c r="T6" s="43"/>
      <c r="U6" s="43"/>
    </row>
    <row r="7" spans="1:21" ht="30" x14ac:dyDescent="0.25">
      <c r="A7" s="117"/>
      <c r="B7" s="115"/>
      <c r="C7" s="90">
        <v>47</v>
      </c>
      <c r="D7" s="99" t="s">
        <v>33</v>
      </c>
      <c r="E7" s="90"/>
      <c r="F7" s="100" t="s">
        <v>45</v>
      </c>
      <c r="G7" s="100" t="s">
        <v>27</v>
      </c>
      <c r="H7" s="104"/>
      <c r="I7" s="105"/>
      <c r="J7" s="37">
        <f t="shared" si="0"/>
        <v>0</v>
      </c>
      <c r="K7" s="38" t="str">
        <f t="shared" si="1"/>
        <v>OK</v>
      </c>
      <c r="L7" s="19"/>
      <c r="M7" s="19"/>
      <c r="N7" s="19"/>
      <c r="O7" s="19"/>
      <c r="P7" s="43"/>
      <c r="Q7" s="43"/>
      <c r="R7" s="43"/>
      <c r="S7" s="43"/>
      <c r="T7" s="43"/>
      <c r="U7" s="43"/>
    </row>
    <row r="8" spans="1:21" ht="46.5" customHeight="1" x14ac:dyDescent="0.25">
      <c r="A8" s="117"/>
      <c r="B8" s="115"/>
      <c r="C8" s="90">
        <v>48</v>
      </c>
      <c r="D8" s="99" t="s">
        <v>34</v>
      </c>
      <c r="E8" s="90"/>
      <c r="F8" s="100" t="s">
        <v>45</v>
      </c>
      <c r="G8" s="100" t="s">
        <v>27</v>
      </c>
      <c r="H8" s="104"/>
      <c r="I8" s="105"/>
      <c r="J8" s="37">
        <f t="shared" si="0"/>
        <v>0</v>
      </c>
      <c r="K8" s="38" t="str">
        <f t="shared" si="1"/>
        <v>OK</v>
      </c>
      <c r="L8" s="19"/>
      <c r="M8" s="19"/>
      <c r="N8" s="19"/>
      <c r="O8" s="19"/>
      <c r="P8" s="43"/>
      <c r="Q8" s="43"/>
      <c r="R8" s="43"/>
      <c r="S8" s="43"/>
      <c r="T8" s="43"/>
      <c r="U8" s="43"/>
    </row>
    <row r="9" spans="1:21" ht="45" x14ac:dyDescent="0.25">
      <c r="A9" s="117"/>
      <c r="B9" s="115"/>
      <c r="C9" s="90">
        <v>49</v>
      </c>
      <c r="D9" s="99" t="s">
        <v>35</v>
      </c>
      <c r="E9" s="90"/>
      <c r="F9" s="100" t="s">
        <v>45</v>
      </c>
      <c r="G9" s="100" t="s">
        <v>27</v>
      </c>
      <c r="H9" s="104"/>
      <c r="I9" s="105"/>
      <c r="J9" s="37">
        <f t="shared" si="0"/>
        <v>0</v>
      </c>
      <c r="K9" s="38" t="str">
        <f t="shared" si="1"/>
        <v>OK</v>
      </c>
      <c r="L9" s="19"/>
      <c r="M9" s="19"/>
      <c r="N9" s="19"/>
      <c r="O9" s="19"/>
      <c r="P9" s="43"/>
      <c r="Q9" s="43"/>
      <c r="R9" s="43"/>
      <c r="S9" s="43"/>
      <c r="T9" s="43"/>
      <c r="U9" s="43"/>
    </row>
    <row r="10" spans="1:21" ht="26.25" customHeight="1" x14ac:dyDescent="0.25">
      <c r="A10" s="117"/>
      <c r="B10" s="115"/>
      <c r="C10" s="90">
        <v>50</v>
      </c>
      <c r="D10" s="99" t="s">
        <v>36</v>
      </c>
      <c r="E10" s="90"/>
      <c r="F10" s="100" t="s">
        <v>45</v>
      </c>
      <c r="G10" s="100" t="s">
        <v>27</v>
      </c>
      <c r="H10" s="104"/>
      <c r="I10" s="105"/>
      <c r="J10" s="37">
        <f t="shared" si="0"/>
        <v>0</v>
      </c>
      <c r="K10" s="38" t="str">
        <f t="shared" si="1"/>
        <v>OK</v>
      </c>
      <c r="L10" s="19"/>
      <c r="M10" s="19"/>
      <c r="N10" s="19"/>
      <c r="O10" s="19"/>
      <c r="P10" s="43"/>
      <c r="Q10" s="43"/>
      <c r="R10" s="43"/>
      <c r="S10" s="43"/>
      <c r="T10" s="43"/>
      <c r="U10" s="43"/>
    </row>
    <row r="11" spans="1:21" ht="26.25" customHeight="1" x14ac:dyDescent="0.25">
      <c r="A11" s="117"/>
      <c r="B11" s="115"/>
      <c r="C11" s="90">
        <v>51</v>
      </c>
      <c r="D11" s="99" t="s">
        <v>37</v>
      </c>
      <c r="E11" s="90"/>
      <c r="F11" s="101" t="s">
        <v>84</v>
      </c>
      <c r="G11" s="101" t="s">
        <v>43</v>
      </c>
      <c r="H11" s="104"/>
      <c r="I11" s="105"/>
      <c r="J11" s="37">
        <f t="shared" si="0"/>
        <v>0</v>
      </c>
      <c r="K11" s="38" t="str">
        <f t="shared" si="1"/>
        <v>OK</v>
      </c>
      <c r="L11" s="19"/>
      <c r="M11" s="19"/>
      <c r="N11" s="19"/>
      <c r="O11" s="19"/>
      <c r="P11" s="43"/>
      <c r="Q11" s="43"/>
      <c r="R11" s="43"/>
      <c r="S11" s="43"/>
      <c r="T11" s="43"/>
      <c r="U11" s="43"/>
    </row>
    <row r="12" spans="1:21" ht="30" x14ac:dyDescent="0.25">
      <c r="A12" s="117"/>
      <c r="B12" s="115"/>
      <c r="C12" s="90">
        <v>52</v>
      </c>
      <c r="D12" s="91" t="s">
        <v>38</v>
      </c>
      <c r="E12" s="90"/>
      <c r="F12" s="101" t="s">
        <v>84</v>
      </c>
      <c r="G12" s="101" t="s">
        <v>43</v>
      </c>
      <c r="H12" s="104"/>
      <c r="I12" s="105"/>
      <c r="J12" s="37">
        <f t="shared" si="0"/>
        <v>0</v>
      </c>
      <c r="K12" s="38" t="str">
        <f t="shared" si="1"/>
        <v>OK</v>
      </c>
      <c r="L12" s="19"/>
      <c r="M12" s="19"/>
      <c r="N12" s="19"/>
      <c r="O12" s="19"/>
      <c r="P12" s="43"/>
      <c r="Q12" s="43"/>
      <c r="R12" s="43"/>
      <c r="S12" s="43"/>
      <c r="T12" s="43"/>
      <c r="U12" s="43"/>
    </row>
    <row r="13" spans="1:21" ht="30" x14ac:dyDescent="0.25">
      <c r="A13" s="117" t="s">
        <v>85</v>
      </c>
      <c r="B13" s="111" t="s">
        <v>61</v>
      </c>
      <c r="C13" s="90">
        <v>53</v>
      </c>
      <c r="D13" s="99" t="s">
        <v>30</v>
      </c>
      <c r="E13" s="90"/>
      <c r="F13" s="101" t="s">
        <v>84</v>
      </c>
      <c r="G13" s="101" t="s">
        <v>27</v>
      </c>
      <c r="H13" s="104"/>
      <c r="I13" s="105"/>
      <c r="J13" s="37">
        <f t="shared" si="0"/>
        <v>0</v>
      </c>
      <c r="K13" s="38" t="str">
        <f t="shared" si="1"/>
        <v>OK</v>
      </c>
      <c r="L13" s="19"/>
      <c r="M13" s="19"/>
      <c r="N13" s="19"/>
      <c r="O13" s="19"/>
      <c r="P13" s="43"/>
      <c r="Q13" s="43"/>
      <c r="R13" s="43"/>
      <c r="S13" s="43"/>
      <c r="T13" s="43"/>
      <c r="U13" s="43"/>
    </row>
    <row r="14" spans="1:21" ht="30" customHeight="1" x14ac:dyDescent="0.25">
      <c r="A14" s="117"/>
      <c r="B14" s="111"/>
      <c r="C14" s="90">
        <v>54</v>
      </c>
      <c r="D14" s="99" t="s">
        <v>32</v>
      </c>
      <c r="E14" s="90"/>
      <c r="F14" s="100" t="s">
        <v>84</v>
      </c>
      <c r="G14" s="100" t="s">
        <v>27</v>
      </c>
      <c r="H14" s="104"/>
      <c r="I14" s="105"/>
      <c r="J14" s="37">
        <f t="shared" si="0"/>
        <v>0</v>
      </c>
      <c r="K14" s="38" t="str">
        <f t="shared" si="1"/>
        <v>OK</v>
      </c>
      <c r="L14" s="19"/>
      <c r="M14" s="19"/>
      <c r="N14" s="19"/>
      <c r="O14" s="19"/>
      <c r="P14" s="43"/>
      <c r="Q14" s="43"/>
      <c r="R14" s="43"/>
      <c r="S14" s="43"/>
      <c r="T14" s="43"/>
      <c r="U14" s="43"/>
    </row>
    <row r="15" spans="1:21" ht="30" customHeight="1" x14ac:dyDescent="0.25">
      <c r="A15" s="117" t="s">
        <v>85</v>
      </c>
      <c r="B15" s="115" t="s">
        <v>62</v>
      </c>
      <c r="C15" s="90">
        <v>55</v>
      </c>
      <c r="D15" s="99" t="s">
        <v>30</v>
      </c>
      <c r="E15" s="90"/>
      <c r="F15" s="100" t="s">
        <v>84</v>
      </c>
      <c r="G15" s="100" t="s">
        <v>27</v>
      </c>
      <c r="H15" s="104"/>
      <c r="I15" s="105"/>
      <c r="J15" s="37">
        <f t="shared" si="0"/>
        <v>0</v>
      </c>
      <c r="K15" s="38" t="str">
        <f t="shared" si="1"/>
        <v>OK</v>
      </c>
      <c r="L15" s="19"/>
      <c r="M15" s="19"/>
      <c r="N15" s="19"/>
      <c r="O15" s="19"/>
      <c r="P15" s="43"/>
      <c r="Q15" s="43"/>
      <c r="R15" s="43"/>
      <c r="S15" s="43"/>
      <c r="T15" s="43"/>
      <c r="U15" s="43"/>
    </row>
    <row r="16" spans="1:21" ht="30" customHeight="1" x14ac:dyDescent="0.25">
      <c r="A16" s="117"/>
      <c r="B16" s="115"/>
      <c r="C16" s="90">
        <v>56</v>
      </c>
      <c r="D16" s="99" t="s">
        <v>31</v>
      </c>
      <c r="E16" s="90"/>
      <c r="F16" s="100" t="s">
        <v>84</v>
      </c>
      <c r="G16" s="100" t="s">
        <v>27</v>
      </c>
      <c r="H16" s="104"/>
      <c r="I16" s="105"/>
      <c r="J16" s="37">
        <f t="shared" si="0"/>
        <v>0</v>
      </c>
      <c r="K16" s="38" t="str">
        <f t="shared" si="1"/>
        <v>OK</v>
      </c>
      <c r="L16" s="19"/>
      <c r="M16" s="19"/>
      <c r="N16" s="19"/>
      <c r="O16" s="19"/>
      <c r="P16" s="43"/>
      <c r="Q16" s="43"/>
      <c r="R16" s="43"/>
      <c r="S16" s="43"/>
      <c r="T16" s="43"/>
      <c r="U16" s="43"/>
    </row>
    <row r="17" spans="1:21" ht="30" customHeight="1" x14ac:dyDescent="0.25">
      <c r="A17" s="117"/>
      <c r="B17" s="115"/>
      <c r="C17" s="90">
        <v>57</v>
      </c>
      <c r="D17" s="99" t="s">
        <v>32</v>
      </c>
      <c r="E17" s="90"/>
      <c r="F17" s="100" t="s">
        <v>84</v>
      </c>
      <c r="G17" s="100" t="s">
        <v>27</v>
      </c>
      <c r="H17" s="104"/>
      <c r="I17" s="105"/>
      <c r="J17" s="37">
        <f t="shared" si="0"/>
        <v>0</v>
      </c>
      <c r="K17" s="38" t="str">
        <f t="shared" si="1"/>
        <v>OK</v>
      </c>
      <c r="L17" s="19"/>
      <c r="M17" s="19"/>
      <c r="N17" s="19"/>
      <c r="O17" s="19"/>
      <c r="P17" s="43"/>
      <c r="Q17" s="43"/>
      <c r="R17" s="43"/>
      <c r="S17" s="43"/>
      <c r="T17" s="43"/>
      <c r="U17" s="43"/>
    </row>
    <row r="18" spans="1:21" ht="30" customHeight="1" x14ac:dyDescent="0.25">
      <c r="A18" s="117"/>
      <c r="B18" s="115"/>
      <c r="C18" s="90">
        <v>58</v>
      </c>
      <c r="D18" s="99" t="s">
        <v>33</v>
      </c>
      <c r="E18" s="90"/>
      <c r="F18" s="100" t="s">
        <v>84</v>
      </c>
      <c r="G18" s="100" t="s">
        <v>27</v>
      </c>
      <c r="H18" s="104"/>
      <c r="I18" s="105"/>
      <c r="J18" s="37">
        <f t="shared" si="0"/>
        <v>0</v>
      </c>
      <c r="K18" s="38" t="str">
        <f t="shared" si="1"/>
        <v>OK</v>
      </c>
      <c r="L18" s="19"/>
      <c r="M18" s="19"/>
      <c r="N18" s="19"/>
      <c r="O18" s="19"/>
      <c r="P18" s="43"/>
      <c r="Q18" s="43"/>
      <c r="R18" s="43"/>
      <c r="S18" s="43"/>
      <c r="T18" s="43"/>
      <c r="U18" s="43"/>
    </row>
    <row r="19" spans="1:21" ht="30" customHeight="1" x14ac:dyDescent="0.25">
      <c r="A19" s="117"/>
      <c r="B19" s="115"/>
      <c r="C19" s="90">
        <v>59</v>
      </c>
      <c r="D19" s="99" t="s">
        <v>34</v>
      </c>
      <c r="E19" s="90"/>
      <c r="F19" s="100" t="s">
        <v>84</v>
      </c>
      <c r="G19" s="100" t="s">
        <v>27</v>
      </c>
      <c r="H19" s="104"/>
      <c r="I19" s="105"/>
      <c r="J19" s="37">
        <f t="shared" si="0"/>
        <v>0</v>
      </c>
      <c r="K19" s="38" t="str">
        <f t="shared" si="1"/>
        <v>OK</v>
      </c>
      <c r="L19" s="19"/>
      <c r="M19" s="19"/>
      <c r="N19" s="19"/>
      <c r="O19" s="19"/>
      <c r="P19" s="43"/>
      <c r="Q19" s="43"/>
      <c r="R19" s="43"/>
      <c r="S19" s="43"/>
      <c r="T19" s="43"/>
      <c r="U19" s="43"/>
    </row>
    <row r="20" spans="1:21" ht="30" customHeight="1" x14ac:dyDescent="0.25">
      <c r="A20" s="117"/>
      <c r="B20" s="115"/>
      <c r="C20" s="90">
        <v>60</v>
      </c>
      <c r="D20" s="99" t="s">
        <v>35</v>
      </c>
      <c r="E20" s="90"/>
      <c r="F20" s="100" t="s">
        <v>84</v>
      </c>
      <c r="G20" s="100" t="s">
        <v>27</v>
      </c>
      <c r="H20" s="104"/>
      <c r="I20" s="105"/>
      <c r="J20" s="37">
        <f t="shared" si="0"/>
        <v>0</v>
      </c>
      <c r="K20" s="38" t="str">
        <f t="shared" si="1"/>
        <v>OK</v>
      </c>
      <c r="L20" s="19"/>
      <c r="M20" s="19"/>
      <c r="N20" s="19"/>
      <c r="O20" s="19"/>
      <c r="P20" s="43"/>
      <c r="Q20" s="43"/>
      <c r="R20" s="43"/>
      <c r="S20" s="43"/>
      <c r="T20" s="43"/>
      <c r="U20" s="43"/>
    </row>
    <row r="21" spans="1:21" ht="30" customHeight="1" x14ac:dyDescent="0.25">
      <c r="A21" s="117"/>
      <c r="B21" s="115"/>
      <c r="C21" s="90">
        <v>61</v>
      </c>
      <c r="D21" s="99" t="s">
        <v>36</v>
      </c>
      <c r="E21" s="90"/>
      <c r="F21" s="100" t="s">
        <v>84</v>
      </c>
      <c r="G21" s="101" t="s">
        <v>27</v>
      </c>
      <c r="H21" s="104"/>
      <c r="I21" s="105"/>
      <c r="J21" s="37">
        <f t="shared" si="0"/>
        <v>0</v>
      </c>
      <c r="K21" s="38" t="str">
        <f t="shared" si="1"/>
        <v>OK</v>
      </c>
      <c r="L21" s="19"/>
      <c r="M21" s="19"/>
      <c r="N21" s="19"/>
      <c r="O21" s="19"/>
      <c r="P21" s="43"/>
      <c r="Q21" s="43"/>
      <c r="R21" s="43"/>
      <c r="S21" s="43"/>
      <c r="T21" s="43"/>
      <c r="U21" s="43"/>
    </row>
    <row r="22" spans="1:21" ht="30" customHeight="1" x14ac:dyDescent="0.25">
      <c r="A22" s="117"/>
      <c r="B22" s="115"/>
      <c r="C22" s="90">
        <v>62</v>
      </c>
      <c r="D22" s="99" t="s">
        <v>37</v>
      </c>
      <c r="E22" s="90"/>
      <c r="F22" s="100" t="s">
        <v>84</v>
      </c>
      <c r="G22" s="100" t="s">
        <v>27</v>
      </c>
      <c r="H22" s="104"/>
      <c r="I22" s="105"/>
      <c r="J22" s="37">
        <f t="shared" si="0"/>
        <v>0</v>
      </c>
      <c r="K22" s="38" t="str">
        <f t="shared" si="1"/>
        <v>OK</v>
      </c>
      <c r="L22" s="19"/>
      <c r="M22" s="19"/>
      <c r="N22" s="19"/>
      <c r="O22" s="19"/>
      <c r="P22" s="43"/>
      <c r="Q22" s="43"/>
      <c r="R22" s="43"/>
      <c r="S22" s="43"/>
      <c r="T22" s="43"/>
      <c r="U22" s="43"/>
    </row>
    <row r="23" spans="1:21" ht="30" x14ac:dyDescent="0.25">
      <c r="A23" s="117"/>
      <c r="B23" s="115"/>
      <c r="C23" s="90">
        <v>63</v>
      </c>
      <c r="D23" s="91" t="s">
        <v>38</v>
      </c>
      <c r="E23" s="90"/>
      <c r="F23" s="100" t="s">
        <v>84</v>
      </c>
      <c r="G23" s="100" t="s">
        <v>27</v>
      </c>
      <c r="H23" s="104"/>
      <c r="I23" s="105"/>
      <c r="J23" s="37">
        <f t="shared" si="0"/>
        <v>0</v>
      </c>
      <c r="K23" s="38" t="str">
        <f t="shared" si="1"/>
        <v>OK</v>
      </c>
      <c r="L23" s="19"/>
      <c r="M23" s="19"/>
      <c r="N23" s="19"/>
      <c r="O23" s="19"/>
      <c r="P23" s="43"/>
      <c r="Q23" s="43"/>
      <c r="R23" s="43"/>
      <c r="S23" s="43"/>
      <c r="T23" s="43"/>
      <c r="U23" s="43"/>
    </row>
    <row r="24" spans="1:21" ht="26.25" customHeight="1" x14ac:dyDescent="0.25">
      <c r="A24" s="117"/>
      <c r="B24" s="115"/>
      <c r="C24" s="90">
        <v>64</v>
      </c>
      <c r="D24" s="102" t="s">
        <v>39</v>
      </c>
      <c r="E24" s="90"/>
      <c r="F24" s="100" t="s">
        <v>84</v>
      </c>
      <c r="G24" s="100" t="s">
        <v>27</v>
      </c>
      <c r="H24" s="104"/>
      <c r="I24" s="105"/>
      <c r="J24" s="37">
        <f t="shared" si="0"/>
        <v>0</v>
      </c>
      <c r="K24" s="38" t="str">
        <f t="shared" si="1"/>
        <v>OK</v>
      </c>
      <c r="L24" s="19"/>
      <c r="M24" s="19"/>
      <c r="N24" s="19"/>
      <c r="O24" s="19"/>
      <c r="P24" s="43"/>
      <c r="Q24" s="43"/>
      <c r="R24" s="43"/>
      <c r="S24" s="43"/>
      <c r="T24" s="43"/>
      <c r="U24" s="43"/>
    </row>
    <row r="25" spans="1:21" ht="26.25" customHeight="1" x14ac:dyDescent="0.25">
      <c r="A25" s="117"/>
      <c r="B25" s="115"/>
      <c r="C25" s="90">
        <v>65</v>
      </c>
      <c r="D25" s="102" t="s">
        <v>40</v>
      </c>
      <c r="E25" s="90"/>
      <c r="F25" s="100" t="s">
        <v>84</v>
      </c>
      <c r="G25" s="100" t="s">
        <v>27</v>
      </c>
      <c r="H25" s="104"/>
      <c r="I25" s="105"/>
      <c r="J25" s="37">
        <f t="shared" si="0"/>
        <v>0</v>
      </c>
      <c r="K25" s="38" t="str">
        <f t="shared" si="1"/>
        <v>OK</v>
      </c>
      <c r="L25" s="19"/>
      <c r="M25" s="19"/>
      <c r="N25" s="19"/>
      <c r="O25" s="19"/>
      <c r="P25" s="43"/>
      <c r="Q25" s="43"/>
      <c r="R25" s="43"/>
      <c r="S25" s="43"/>
      <c r="T25" s="43"/>
      <c r="U25" s="43"/>
    </row>
    <row r="26" spans="1:21" ht="30" customHeight="1" x14ac:dyDescent="0.25">
      <c r="A26" s="117"/>
      <c r="B26" s="115"/>
      <c r="C26" s="90">
        <v>66</v>
      </c>
      <c r="D26" s="102" t="s">
        <v>41</v>
      </c>
      <c r="E26" s="90"/>
      <c r="F26" s="103" t="s">
        <v>84</v>
      </c>
      <c r="G26" s="100" t="s">
        <v>27</v>
      </c>
      <c r="H26" s="104"/>
      <c r="I26" s="105"/>
      <c r="J26" s="37">
        <f t="shared" si="0"/>
        <v>0</v>
      </c>
      <c r="K26" s="38" t="str">
        <f t="shared" si="1"/>
        <v>OK</v>
      </c>
      <c r="L26" s="19"/>
      <c r="M26" s="19"/>
      <c r="N26" s="19"/>
      <c r="O26" s="19"/>
      <c r="P26" s="43"/>
      <c r="Q26" s="43"/>
      <c r="R26" s="43"/>
      <c r="S26" s="43"/>
      <c r="T26" s="43"/>
      <c r="U26" s="43"/>
    </row>
    <row r="27" spans="1:21" ht="30" customHeight="1" x14ac:dyDescent="0.25">
      <c r="A27" s="117" t="s">
        <v>85</v>
      </c>
      <c r="B27" s="111" t="s">
        <v>63</v>
      </c>
      <c r="C27" s="90">
        <v>67</v>
      </c>
      <c r="D27" s="99" t="s">
        <v>30</v>
      </c>
      <c r="E27" s="103"/>
      <c r="F27" s="103" t="s">
        <v>84</v>
      </c>
      <c r="G27" s="90" t="s">
        <v>44</v>
      </c>
      <c r="H27" s="104"/>
      <c r="I27" s="105"/>
      <c r="J27" s="37">
        <f t="shared" si="0"/>
        <v>0</v>
      </c>
      <c r="K27" s="38" t="str">
        <f t="shared" si="1"/>
        <v>OK</v>
      </c>
      <c r="L27" s="19"/>
      <c r="M27" s="19"/>
      <c r="N27" s="19"/>
      <c r="O27" s="19"/>
      <c r="P27" s="43"/>
      <c r="Q27" s="43"/>
      <c r="R27" s="43"/>
      <c r="S27" s="43"/>
      <c r="T27" s="43"/>
      <c r="U27" s="43"/>
    </row>
    <row r="28" spans="1:21" ht="30" customHeight="1" x14ac:dyDescent="0.25">
      <c r="A28" s="117"/>
      <c r="B28" s="111"/>
      <c r="C28" s="90">
        <v>68</v>
      </c>
      <c r="D28" s="99" t="s">
        <v>31</v>
      </c>
      <c r="E28" s="103"/>
      <c r="F28" s="103" t="s">
        <v>84</v>
      </c>
      <c r="G28" s="90" t="s">
        <v>44</v>
      </c>
      <c r="H28" s="104"/>
      <c r="I28" s="105"/>
      <c r="J28" s="37">
        <f t="shared" si="0"/>
        <v>0</v>
      </c>
      <c r="K28" s="38" t="str">
        <f t="shared" si="1"/>
        <v>OK</v>
      </c>
      <c r="L28" s="19"/>
      <c r="M28" s="19"/>
      <c r="N28" s="19"/>
      <c r="O28" s="19"/>
      <c r="P28" s="43"/>
      <c r="Q28" s="43"/>
      <c r="R28" s="43"/>
      <c r="S28" s="43"/>
      <c r="T28" s="43"/>
      <c r="U28" s="43"/>
    </row>
    <row r="29" spans="1:21" ht="30" customHeight="1" x14ac:dyDescent="0.25">
      <c r="A29" s="117"/>
      <c r="B29" s="111"/>
      <c r="C29" s="90">
        <v>69</v>
      </c>
      <c r="D29" s="99" t="s">
        <v>32</v>
      </c>
      <c r="E29" s="103"/>
      <c r="F29" s="103" t="s">
        <v>84</v>
      </c>
      <c r="G29" s="90" t="s">
        <v>44</v>
      </c>
      <c r="H29" s="104"/>
      <c r="I29" s="105"/>
      <c r="J29" s="37">
        <f t="shared" si="0"/>
        <v>0</v>
      </c>
      <c r="K29" s="38" t="str">
        <f t="shared" si="1"/>
        <v>OK</v>
      </c>
      <c r="L29" s="19"/>
      <c r="M29" s="19"/>
      <c r="N29" s="19"/>
      <c r="O29" s="19"/>
      <c r="P29" s="43"/>
      <c r="Q29" s="43"/>
      <c r="R29" s="43"/>
      <c r="S29" s="43"/>
      <c r="T29" s="43"/>
      <c r="U29" s="43"/>
    </row>
    <row r="30" spans="1:21" ht="30" customHeight="1" x14ac:dyDescent="0.25">
      <c r="A30" s="117"/>
      <c r="B30" s="111"/>
      <c r="C30" s="90">
        <v>70</v>
      </c>
      <c r="D30" s="99" t="s">
        <v>33</v>
      </c>
      <c r="E30" s="103"/>
      <c r="F30" s="103" t="s">
        <v>45</v>
      </c>
      <c r="G30" s="90" t="s">
        <v>44</v>
      </c>
      <c r="H30" s="104"/>
      <c r="I30" s="105"/>
      <c r="J30" s="37">
        <f t="shared" si="0"/>
        <v>0</v>
      </c>
      <c r="K30" s="38" t="str">
        <f t="shared" si="1"/>
        <v>OK</v>
      </c>
      <c r="L30" s="19"/>
      <c r="M30" s="19"/>
      <c r="N30" s="19"/>
      <c r="O30" s="19"/>
      <c r="P30" s="43"/>
      <c r="Q30" s="43"/>
      <c r="R30" s="43"/>
      <c r="S30" s="43"/>
      <c r="T30" s="43"/>
      <c r="U30" s="43"/>
    </row>
    <row r="31" spans="1:21" ht="30" customHeight="1" x14ac:dyDescent="0.25">
      <c r="A31" s="117"/>
      <c r="B31" s="111"/>
      <c r="C31" s="90">
        <v>71</v>
      </c>
      <c r="D31" s="99" t="s">
        <v>34</v>
      </c>
      <c r="E31" s="103"/>
      <c r="F31" s="103" t="s">
        <v>45</v>
      </c>
      <c r="G31" s="90" t="s">
        <v>44</v>
      </c>
      <c r="H31" s="104"/>
      <c r="I31" s="105"/>
      <c r="J31" s="37">
        <f t="shared" si="0"/>
        <v>0</v>
      </c>
      <c r="K31" s="38" t="str">
        <f t="shared" si="1"/>
        <v>OK</v>
      </c>
      <c r="L31" s="19"/>
      <c r="M31" s="19"/>
      <c r="N31" s="19"/>
      <c r="O31" s="19"/>
      <c r="P31" s="43"/>
      <c r="Q31" s="43"/>
      <c r="R31" s="43"/>
      <c r="S31" s="43"/>
      <c r="T31" s="43"/>
      <c r="U31" s="43"/>
    </row>
    <row r="32" spans="1:21" ht="30" customHeight="1" x14ac:dyDescent="0.25">
      <c r="A32" s="117"/>
      <c r="B32" s="111"/>
      <c r="C32" s="90">
        <v>72</v>
      </c>
      <c r="D32" s="99" t="s">
        <v>35</v>
      </c>
      <c r="E32" s="103"/>
      <c r="F32" s="103" t="s">
        <v>45</v>
      </c>
      <c r="G32" s="90" t="s">
        <v>44</v>
      </c>
      <c r="H32" s="104"/>
      <c r="I32" s="105"/>
      <c r="J32" s="37">
        <f t="shared" si="0"/>
        <v>0</v>
      </c>
      <c r="K32" s="38" t="str">
        <f t="shared" si="1"/>
        <v>OK</v>
      </c>
      <c r="L32" s="19"/>
      <c r="M32" s="19"/>
      <c r="N32" s="19"/>
      <c r="O32" s="19"/>
      <c r="P32" s="43"/>
      <c r="Q32" s="43"/>
      <c r="R32" s="43"/>
      <c r="S32" s="43"/>
      <c r="T32" s="43"/>
      <c r="U32" s="43"/>
    </row>
    <row r="33" spans="1:21" ht="26.25" customHeight="1" x14ac:dyDescent="0.25">
      <c r="A33" s="117"/>
      <c r="B33" s="111"/>
      <c r="C33" s="90">
        <v>73</v>
      </c>
      <c r="D33" s="99" t="s">
        <v>36</v>
      </c>
      <c r="E33" s="103"/>
      <c r="F33" s="103" t="s">
        <v>45</v>
      </c>
      <c r="G33" s="90" t="s">
        <v>44</v>
      </c>
      <c r="H33" s="104"/>
      <c r="I33" s="105"/>
      <c r="J33" s="37">
        <f t="shared" si="0"/>
        <v>0</v>
      </c>
      <c r="K33" s="38" t="str">
        <f t="shared" si="1"/>
        <v>OK</v>
      </c>
      <c r="L33" s="19"/>
      <c r="M33" s="19"/>
      <c r="N33" s="19"/>
      <c r="O33" s="19"/>
      <c r="P33" s="43"/>
      <c r="Q33" s="43"/>
      <c r="R33" s="43"/>
      <c r="S33" s="43"/>
      <c r="T33" s="43"/>
      <c r="U33" s="43"/>
    </row>
    <row r="34" spans="1:21" ht="21.75" customHeight="1" x14ac:dyDescent="0.25">
      <c r="A34" s="117"/>
      <c r="B34" s="111"/>
      <c r="C34" s="90">
        <v>74</v>
      </c>
      <c r="D34" s="91" t="s">
        <v>38</v>
      </c>
      <c r="E34" s="103"/>
      <c r="F34" s="103" t="s">
        <v>45</v>
      </c>
      <c r="G34" s="90" t="s">
        <v>44</v>
      </c>
      <c r="H34" s="104"/>
      <c r="I34" s="105"/>
      <c r="J34" s="37">
        <f t="shared" si="0"/>
        <v>0</v>
      </c>
      <c r="K34" s="38" t="str">
        <f t="shared" si="1"/>
        <v>OK</v>
      </c>
      <c r="L34" s="19"/>
      <c r="M34" s="19"/>
      <c r="N34" s="19"/>
      <c r="O34" s="19"/>
      <c r="P34" s="43"/>
      <c r="Q34" s="43"/>
      <c r="R34" s="43"/>
      <c r="S34" s="43"/>
      <c r="T34" s="43"/>
      <c r="U34" s="43"/>
    </row>
    <row r="35" spans="1:21" ht="15" customHeight="1" x14ac:dyDescent="0.25">
      <c r="A35" s="112" t="s">
        <v>86</v>
      </c>
      <c r="B35" s="116" t="s">
        <v>64</v>
      </c>
      <c r="C35" s="69">
        <v>85</v>
      </c>
      <c r="D35" s="51" t="s">
        <v>65</v>
      </c>
      <c r="E35" s="54"/>
      <c r="F35" s="54" t="s">
        <v>45</v>
      </c>
      <c r="G35" s="69" t="s">
        <v>44</v>
      </c>
      <c r="H35" s="77">
        <v>21.5</v>
      </c>
      <c r="I35" s="50">
        <v>1</v>
      </c>
      <c r="J35" s="37">
        <f t="shared" si="0"/>
        <v>1</v>
      </c>
      <c r="K35" s="38" t="str">
        <f t="shared" si="1"/>
        <v>OK</v>
      </c>
      <c r="L35" s="19"/>
      <c r="M35" s="19"/>
      <c r="N35" s="19"/>
      <c r="O35" s="19"/>
      <c r="P35" s="43"/>
      <c r="Q35" s="43"/>
      <c r="R35" s="43"/>
      <c r="S35" s="43"/>
      <c r="T35" s="43"/>
      <c r="U35" s="43"/>
    </row>
    <row r="36" spans="1:21" ht="15" customHeight="1" x14ac:dyDescent="0.25">
      <c r="A36" s="112"/>
      <c r="B36" s="116"/>
      <c r="C36" s="69">
        <v>86</v>
      </c>
      <c r="D36" s="51" t="s">
        <v>66</v>
      </c>
      <c r="E36" s="54"/>
      <c r="F36" s="54" t="s">
        <v>45</v>
      </c>
      <c r="G36" s="69" t="s">
        <v>44</v>
      </c>
      <c r="H36" s="77">
        <v>22.5</v>
      </c>
      <c r="I36" s="50">
        <v>1</v>
      </c>
      <c r="J36" s="37">
        <f t="shared" si="0"/>
        <v>1</v>
      </c>
      <c r="K36" s="38" t="str">
        <f t="shared" si="1"/>
        <v>OK</v>
      </c>
      <c r="L36" s="19"/>
      <c r="M36" s="19"/>
      <c r="N36" s="19"/>
      <c r="O36" s="19"/>
      <c r="P36" s="43"/>
      <c r="Q36" s="43"/>
      <c r="R36" s="43"/>
      <c r="S36" s="43"/>
      <c r="T36" s="43"/>
      <c r="U36" s="43"/>
    </row>
    <row r="37" spans="1:21" ht="30" customHeight="1" x14ac:dyDescent="0.25">
      <c r="A37" s="112"/>
      <c r="B37" s="116"/>
      <c r="C37" s="69">
        <v>87</v>
      </c>
      <c r="D37" s="51" t="s">
        <v>67</v>
      </c>
      <c r="E37" s="54"/>
      <c r="F37" s="54" t="s">
        <v>45</v>
      </c>
      <c r="G37" s="69" t="s">
        <v>44</v>
      </c>
      <c r="H37" s="77">
        <v>78</v>
      </c>
      <c r="I37" s="50">
        <v>2</v>
      </c>
      <c r="J37" s="37">
        <f t="shared" si="0"/>
        <v>2</v>
      </c>
      <c r="K37" s="38" t="str">
        <f t="shared" si="1"/>
        <v>OK</v>
      </c>
      <c r="L37" s="19"/>
      <c r="M37" s="19"/>
      <c r="N37" s="19"/>
      <c r="O37" s="19"/>
      <c r="P37" s="43"/>
      <c r="Q37" s="43"/>
      <c r="R37" s="43"/>
      <c r="S37" s="43"/>
      <c r="T37" s="43"/>
      <c r="U37" s="43"/>
    </row>
    <row r="38" spans="1:21" ht="15" customHeight="1" x14ac:dyDescent="0.25">
      <c r="A38" s="112"/>
      <c r="B38" s="116"/>
      <c r="C38" s="69">
        <v>88</v>
      </c>
      <c r="D38" s="51" t="s">
        <v>68</v>
      </c>
      <c r="E38" s="54"/>
      <c r="F38" s="54" t="s">
        <v>45</v>
      </c>
      <c r="G38" s="69" t="s">
        <v>44</v>
      </c>
      <c r="H38" s="77">
        <v>380</v>
      </c>
      <c r="I38" s="50">
        <v>1</v>
      </c>
      <c r="J38" s="37">
        <f t="shared" si="0"/>
        <v>1</v>
      </c>
      <c r="K38" s="38" t="str">
        <f t="shared" si="1"/>
        <v>OK</v>
      </c>
      <c r="L38" s="19"/>
      <c r="M38" s="19"/>
      <c r="N38" s="19"/>
      <c r="O38" s="19"/>
      <c r="P38" s="43"/>
      <c r="Q38" s="43"/>
      <c r="R38" s="43"/>
      <c r="S38" s="43"/>
      <c r="T38" s="43"/>
      <c r="U38" s="43"/>
    </row>
    <row r="39" spans="1:21" ht="15" customHeight="1" x14ac:dyDescent="0.25">
      <c r="A39" s="112"/>
      <c r="B39" s="116"/>
      <c r="C39" s="69">
        <v>89</v>
      </c>
      <c r="D39" s="51" t="s">
        <v>69</v>
      </c>
      <c r="E39" s="54"/>
      <c r="F39" s="54" t="s">
        <v>45</v>
      </c>
      <c r="G39" s="69" t="s">
        <v>44</v>
      </c>
      <c r="H39" s="77">
        <v>449</v>
      </c>
      <c r="I39" s="50">
        <v>1</v>
      </c>
      <c r="J39" s="37">
        <f t="shared" si="0"/>
        <v>1</v>
      </c>
      <c r="K39" s="38" t="str">
        <f t="shared" si="1"/>
        <v>OK</v>
      </c>
      <c r="L39" s="19"/>
      <c r="M39" s="19"/>
      <c r="N39" s="19"/>
      <c r="O39" s="19"/>
      <c r="P39" s="43"/>
      <c r="Q39" s="43"/>
      <c r="R39" s="43"/>
      <c r="S39" s="43"/>
      <c r="T39" s="43"/>
      <c r="U39" s="43"/>
    </row>
    <row r="40" spans="1:21" ht="26.25" customHeight="1" x14ac:dyDescent="0.25">
      <c r="A40" s="112"/>
      <c r="B40" s="116"/>
      <c r="C40" s="69">
        <v>90</v>
      </c>
      <c r="D40" s="52" t="s">
        <v>70</v>
      </c>
      <c r="E40" s="71"/>
      <c r="F40" s="71" t="s">
        <v>46</v>
      </c>
      <c r="G40" s="69" t="s">
        <v>44</v>
      </c>
      <c r="H40" s="77">
        <v>449</v>
      </c>
      <c r="I40" s="50">
        <v>1</v>
      </c>
      <c r="J40" s="37">
        <f t="shared" si="0"/>
        <v>1</v>
      </c>
      <c r="K40" s="38" t="str">
        <f t="shared" si="1"/>
        <v>OK</v>
      </c>
      <c r="L40" s="19"/>
      <c r="M40" s="19"/>
      <c r="N40" s="19"/>
      <c r="O40" s="19"/>
      <c r="P40" s="43"/>
      <c r="Q40" s="43"/>
      <c r="R40" s="43"/>
      <c r="S40" s="43"/>
      <c r="T40" s="43"/>
      <c r="U40" s="43"/>
    </row>
    <row r="41" spans="1:21" ht="15" customHeight="1" x14ac:dyDescent="0.25">
      <c r="A41" s="112"/>
      <c r="B41" s="116"/>
      <c r="C41" s="69">
        <v>91</v>
      </c>
      <c r="D41" s="52" t="s">
        <v>71</v>
      </c>
      <c r="E41" s="71"/>
      <c r="F41" s="71" t="s">
        <v>46</v>
      </c>
      <c r="G41" s="69" t="s">
        <v>44</v>
      </c>
      <c r="H41" s="77">
        <v>581</v>
      </c>
      <c r="I41" s="50">
        <v>1</v>
      </c>
      <c r="J41" s="37">
        <f t="shared" si="0"/>
        <v>1</v>
      </c>
      <c r="K41" s="38" t="str">
        <f t="shared" si="1"/>
        <v>OK</v>
      </c>
      <c r="L41" s="19"/>
      <c r="M41" s="19"/>
      <c r="N41" s="19"/>
      <c r="O41" s="19"/>
      <c r="P41" s="43"/>
      <c r="Q41" s="43"/>
      <c r="R41" s="43"/>
      <c r="S41" s="43"/>
      <c r="T41" s="43"/>
      <c r="U41" s="43"/>
    </row>
    <row r="42" spans="1:21" ht="15" customHeight="1" x14ac:dyDescent="0.25">
      <c r="A42" s="112"/>
      <c r="B42" s="116"/>
      <c r="C42" s="69">
        <v>92</v>
      </c>
      <c r="D42" s="51" t="s">
        <v>72</v>
      </c>
      <c r="E42" s="71"/>
      <c r="F42" s="71" t="s">
        <v>46</v>
      </c>
      <c r="G42" s="69" t="s">
        <v>44</v>
      </c>
      <c r="H42" s="77">
        <v>580</v>
      </c>
      <c r="I42" s="107">
        <v>2</v>
      </c>
      <c r="J42" s="37">
        <f t="shared" si="0"/>
        <v>2</v>
      </c>
      <c r="K42" s="38" t="str">
        <f t="shared" si="1"/>
        <v>OK</v>
      </c>
      <c r="L42" s="19"/>
      <c r="M42" s="19"/>
      <c r="N42" s="19"/>
      <c r="O42" s="19"/>
      <c r="P42" s="43"/>
      <c r="Q42" s="43"/>
      <c r="R42" s="43"/>
      <c r="S42" s="43"/>
      <c r="T42" s="43"/>
      <c r="U42" s="43"/>
    </row>
    <row r="43" spans="1:21" ht="15" customHeight="1" x14ac:dyDescent="0.25">
      <c r="A43" s="112"/>
      <c r="B43" s="116"/>
      <c r="C43" s="69">
        <v>93</v>
      </c>
      <c r="D43" s="51" t="s">
        <v>73</v>
      </c>
      <c r="E43" s="71"/>
      <c r="F43" s="71" t="s">
        <v>46</v>
      </c>
      <c r="G43" s="69" t="s">
        <v>44</v>
      </c>
      <c r="H43" s="77">
        <v>580</v>
      </c>
      <c r="I43" s="50">
        <v>2</v>
      </c>
      <c r="J43" s="37">
        <f t="shared" si="0"/>
        <v>2</v>
      </c>
      <c r="K43" s="38" t="str">
        <f t="shared" si="1"/>
        <v>OK</v>
      </c>
      <c r="L43" s="19"/>
      <c r="M43" s="19"/>
      <c r="N43" s="19"/>
      <c r="O43" s="19"/>
      <c r="P43" s="43"/>
      <c r="Q43" s="43"/>
      <c r="R43" s="43"/>
      <c r="S43" s="43"/>
      <c r="T43" s="43"/>
      <c r="U43" s="43"/>
    </row>
    <row r="44" spans="1:21" ht="15" customHeight="1" x14ac:dyDescent="0.25">
      <c r="A44" s="112"/>
      <c r="B44" s="116"/>
      <c r="C44" s="69">
        <v>94</v>
      </c>
      <c r="D44" s="53" t="s">
        <v>74</v>
      </c>
      <c r="E44" s="71"/>
      <c r="F44" s="71" t="s">
        <v>46</v>
      </c>
      <c r="G44" s="69" t="s">
        <v>44</v>
      </c>
      <c r="H44" s="77">
        <v>580</v>
      </c>
      <c r="I44" s="50"/>
      <c r="J44" s="37">
        <f t="shared" si="0"/>
        <v>0</v>
      </c>
      <c r="K44" s="38" t="str">
        <f t="shared" si="1"/>
        <v>OK</v>
      </c>
      <c r="L44" s="19"/>
      <c r="M44" s="19"/>
      <c r="N44" s="19"/>
      <c r="O44" s="19"/>
      <c r="P44" s="43"/>
      <c r="Q44" s="43"/>
      <c r="R44" s="43"/>
      <c r="S44" s="43"/>
      <c r="T44" s="43"/>
      <c r="U44" s="43"/>
    </row>
    <row r="45" spans="1:21" ht="15" customHeight="1" x14ac:dyDescent="0.25">
      <c r="A45" s="112"/>
      <c r="B45" s="116"/>
      <c r="C45" s="69">
        <v>95</v>
      </c>
      <c r="D45" s="52" t="s">
        <v>75</v>
      </c>
      <c r="E45" s="71"/>
      <c r="F45" s="71" t="s">
        <v>46</v>
      </c>
      <c r="G45" s="69" t="s">
        <v>44</v>
      </c>
      <c r="H45" s="77">
        <v>175</v>
      </c>
      <c r="I45" s="73">
        <v>4</v>
      </c>
      <c r="J45" s="37">
        <f t="shared" si="0"/>
        <v>4</v>
      </c>
      <c r="K45" s="38" t="str">
        <f t="shared" si="1"/>
        <v>OK</v>
      </c>
      <c r="L45" s="19"/>
      <c r="M45" s="19"/>
      <c r="N45" s="19"/>
      <c r="O45" s="19"/>
      <c r="P45" s="43"/>
      <c r="Q45" s="43"/>
      <c r="R45" s="43"/>
      <c r="S45" s="43"/>
      <c r="T45" s="43"/>
      <c r="U45" s="43"/>
    </row>
    <row r="46" spans="1:21" ht="26.25" customHeight="1" x14ac:dyDescent="0.25">
      <c r="A46" s="112"/>
      <c r="B46" s="116"/>
      <c r="C46" s="74">
        <v>96</v>
      </c>
      <c r="D46" s="51" t="s">
        <v>76</v>
      </c>
      <c r="E46" s="71"/>
      <c r="F46" s="71" t="s">
        <v>46</v>
      </c>
      <c r="G46" s="69" t="s">
        <v>44</v>
      </c>
      <c r="H46" s="77">
        <v>449</v>
      </c>
      <c r="I46" s="73"/>
      <c r="J46" s="37">
        <f t="shared" si="0"/>
        <v>0</v>
      </c>
      <c r="K46" s="38" t="str">
        <f t="shared" si="1"/>
        <v>OK</v>
      </c>
      <c r="L46" s="19"/>
      <c r="M46" s="19"/>
      <c r="N46" s="19"/>
      <c r="O46" s="19"/>
      <c r="P46" s="43"/>
      <c r="Q46" s="43"/>
      <c r="R46" s="43"/>
      <c r="S46" s="43"/>
      <c r="T46" s="43"/>
      <c r="U46" s="43"/>
    </row>
    <row r="47" spans="1:21" ht="45" x14ac:dyDescent="0.25">
      <c r="A47" s="112"/>
      <c r="B47" s="116"/>
      <c r="C47" s="74">
        <v>97</v>
      </c>
      <c r="D47" s="51" t="s">
        <v>77</v>
      </c>
      <c r="E47" s="54"/>
      <c r="F47" s="54" t="s">
        <v>45</v>
      </c>
      <c r="G47" s="69" t="s">
        <v>44</v>
      </c>
      <c r="H47" s="77">
        <v>585</v>
      </c>
      <c r="I47" s="73"/>
      <c r="J47" s="37">
        <f t="shared" si="0"/>
        <v>0</v>
      </c>
      <c r="K47" s="38" t="str">
        <f t="shared" si="1"/>
        <v>OK</v>
      </c>
      <c r="L47" s="19"/>
      <c r="M47" s="19"/>
      <c r="N47" s="19"/>
      <c r="O47" s="19"/>
      <c r="P47" s="43"/>
      <c r="Q47" s="43"/>
      <c r="R47" s="43"/>
      <c r="S47" s="43"/>
      <c r="T47" s="43"/>
      <c r="U47" s="43"/>
    </row>
    <row r="48" spans="1:21" ht="21" customHeight="1" x14ac:dyDescent="0.25">
      <c r="A48" s="112"/>
      <c r="B48" s="116"/>
      <c r="C48" s="74">
        <v>98</v>
      </c>
      <c r="D48" s="51" t="s">
        <v>78</v>
      </c>
      <c r="E48" s="54"/>
      <c r="F48" s="54" t="s">
        <v>45</v>
      </c>
      <c r="G48" s="69" t="s">
        <v>44</v>
      </c>
      <c r="H48" s="77">
        <v>490</v>
      </c>
      <c r="I48" s="73"/>
      <c r="J48" s="37">
        <f t="shared" si="0"/>
        <v>0</v>
      </c>
      <c r="K48" s="38" t="str">
        <f t="shared" si="1"/>
        <v>OK</v>
      </c>
      <c r="L48" s="19"/>
      <c r="M48" s="19"/>
      <c r="N48" s="19"/>
      <c r="O48" s="19"/>
      <c r="P48" s="43"/>
      <c r="Q48" s="43"/>
      <c r="R48" s="43"/>
      <c r="S48" s="43"/>
      <c r="T48" s="43"/>
      <c r="U48" s="43"/>
    </row>
    <row r="49" spans="1:21" ht="15" customHeight="1" x14ac:dyDescent="0.25">
      <c r="A49" s="118" t="s">
        <v>85</v>
      </c>
      <c r="B49" s="111" t="s">
        <v>79</v>
      </c>
      <c r="C49" s="90">
        <v>99</v>
      </c>
      <c r="D49" s="91" t="s">
        <v>80</v>
      </c>
      <c r="E49" s="92"/>
      <c r="F49" s="92" t="s">
        <v>47</v>
      </c>
      <c r="G49" s="90" t="s">
        <v>27</v>
      </c>
      <c r="H49" s="104"/>
      <c r="I49" s="106"/>
      <c r="J49" s="37">
        <f t="shared" si="0"/>
        <v>0</v>
      </c>
      <c r="K49" s="38" t="str">
        <f t="shared" si="1"/>
        <v>OK</v>
      </c>
      <c r="L49" s="19"/>
      <c r="M49" s="19"/>
      <c r="N49" s="19"/>
      <c r="O49" s="19"/>
      <c r="P49" s="43"/>
      <c r="Q49" s="43"/>
      <c r="R49" s="43"/>
      <c r="S49" s="43"/>
      <c r="T49" s="43"/>
      <c r="U49" s="43"/>
    </row>
    <row r="50" spans="1:21" ht="32.25" customHeight="1" x14ac:dyDescent="0.25">
      <c r="A50" s="119"/>
      <c r="B50" s="111"/>
      <c r="C50" s="90">
        <v>100</v>
      </c>
      <c r="D50" s="94" t="s">
        <v>81</v>
      </c>
      <c r="E50" s="92"/>
      <c r="F50" s="92" t="s">
        <v>47</v>
      </c>
      <c r="G50" s="90" t="s">
        <v>27</v>
      </c>
      <c r="H50" s="104"/>
      <c r="I50" s="106"/>
      <c r="J50" s="37">
        <f t="shared" si="0"/>
        <v>0</v>
      </c>
      <c r="K50" s="38" t="str">
        <f t="shared" si="1"/>
        <v>OK</v>
      </c>
      <c r="L50" s="19"/>
      <c r="M50" s="19"/>
      <c r="N50" s="19"/>
      <c r="O50" s="19"/>
      <c r="P50" s="43"/>
      <c r="Q50" s="43"/>
      <c r="R50" s="43"/>
      <c r="S50" s="43"/>
      <c r="T50" s="43"/>
      <c r="U50" s="43"/>
    </row>
    <row r="51" spans="1:21" ht="15" customHeight="1" x14ac:dyDescent="0.25">
      <c r="A51" s="119"/>
      <c r="B51" s="111" t="s">
        <v>82</v>
      </c>
      <c r="C51" s="90">
        <v>101</v>
      </c>
      <c r="D51" s="91" t="s">
        <v>83</v>
      </c>
      <c r="E51" s="92"/>
      <c r="F51" s="92" t="s">
        <v>47</v>
      </c>
      <c r="G51" s="90" t="s">
        <v>27</v>
      </c>
      <c r="H51" s="104"/>
      <c r="I51" s="106"/>
      <c r="J51" s="37">
        <f t="shared" si="0"/>
        <v>0</v>
      </c>
      <c r="K51" s="38" t="str">
        <f t="shared" si="1"/>
        <v>OK</v>
      </c>
      <c r="L51" s="19"/>
      <c r="M51" s="19"/>
      <c r="N51" s="19"/>
      <c r="O51" s="19"/>
      <c r="P51" s="43"/>
      <c r="Q51" s="43"/>
      <c r="R51" s="43"/>
      <c r="S51" s="43"/>
      <c r="T51" s="43"/>
      <c r="U51" s="43"/>
    </row>
    <row r="52" spans="1:21" ht="15" customHeight="1" x14ac:dyDescent="0.25">
      <c r="A52" s="119"/>
      <c r="B52" s="111"/>
      <c r="C52" s="90">
        <v>102</v>
      </c>
      <c r="D52" s="94" t="s">
        <v>70</v>
      </c>
      <c r="E52" s="92"/>
      <c r="F52" s="92" t="s">
        <v>47</v>
      </c>
      <c r="G52" s="90" t="s">
        <v>27</v>
      </c>
      <c r="H52" s="104"/>
      <c r="I52" s="106"/>
      <c r="J52" s="37">
        <f t="shared" si="0"/>
        <v>0</v>
      </c>
      <c r="K52" s="38" t="str">
        <f t="shared" si="1"/>
        <v>OK</v>
      </c>
      <c r="L52" s="19"/>
      <c r="M52" s="19"/>
      <c r="N52" s="19"/>
      <c r="O52" s="19"/>
      <c r="P52" s="43"/>
      <c r="Q52" s="43"/>
      <c r="R52" s="43"/>
      <c r="S52" s="43"/>
      <c r="T52" s="43"/>
      <c r="U52" s="43"/>
    </row>
    <row r="53" spans="1:21" ht="15" customHeight="1" x14ac:dyDescent="0.25">
      <c r="A53" s="120"/>
      <c r="B53" s="111"/>
      <c r="C53" s="90">
        <v>103</v>
      </c>
      <c r="D53" s="94" t="s">
        <v>75</v>
      </c>
      <c r="E53" s="92"/>
      <c r="F53" s="92" t="s">
        <v>47</v>
      </c>
      <c r="G53" s="90" t="s">
        <v>27</v>
      </c>
      <c r="H53" s="104"/>
      <c r="I53" s="106"/>
      <c r="J53" s="37">
        <f t="shared" si="0"/>
        <v>0</v>
      </c>
      <c r="K53" s="38" t="str">
        <f t="shared" si="1"/>
        <v>OK</v>
      </c>
      <c r="L53" s="19"/>
      <c r="M53" s="19"/>
      <c r="N53" s="19"/>
      <c r="O53" s="19"/>
      <c r="P53" s="43"/>
      <c r="Q53" s="43"/>
      <c r="R53" s="43"/>
      <c r="S53" s="43"/>
      <c r="T53" s="43"/>
      <c r="U53" s="43"/>
    </row>
    <row r="54" spans="1:21" x14ac:dyDescent="0.25">
      <c r="L54" s="17"/>
      <c r="O54" s="75"/>
    </row>
    <row r="55" spans="1:21" x14ac:dyDescent="0.25">
      <c r="L55" s="17"/>
    </row>
    <row r="56" spans="1:21" x14ac:dyDescent="0.25">
      <c r="L56" s="23"/>
      <c r="M56" s="30"/>
    </row>
    <row r="57" spans="1:21" x14ac:dyDescent="0.25">
      <c r="L57" s="24"/>
    </row>
    <row r="58" spans="1:21" x14ac:dyDescent="0.25">
      <c r="L58" s="24"/>
    </row>
    <row r="59" spans="1:21" x14ac:dyDescent="0.25">
      <c r="L59" s="24"/>
    </row>
    <row r="60" spans="1:21" x14ac:dyDescent="0.25">
      <c r="L60" s="24"/>
    </row>
    <row r="61" spans="1:21" x14ac:dyDescent="0.25">
      <c r="L61" s="24"/>
    </row>
    <row r="62" spans="1:21" x14ac:dyDescent="0.25">
      <c r="L62" s="24"/>
    </row>
    <row r="63" spans="1:21" x14ac:dyDescent="0.25">
      <c r="L63" s="24"/>
    </row>
    <row r="64" spans="1:21" x14ac:dyDescent="0.25">
      <c r="L64" s="24"/>
    </row>
    <row r="65" spans="12:12" x14ac:dyDescent="0.25">
      <c r="L65" s="24"/>
    </row>
    <row r="66" spans="12:12" x14ac:dyDescent="0.25">
      <c r="L66" s="24"/>
    </row>
    <row r="67" spans="12:12" x14ac:dyDescent="0.25">
      <c r="L67" s="24"/>
    </row>
    <row r="68" spans="12:12" x14ac:dyDescent="0.25">
      <c r="L68" s="24"/>
    </row>
    <row r="69" spans="12:12" x14ac:dyDescent="0.25">
      <c r="L69" s="24"/>
    </row>
    <row r="70" spans="12:12" x14ac:dyDescent="0.25">
      <c r="L70" s="24"/>
    </row>
    <row r="71" spans="12:12" x14ac:dyDescent="0.25">
      <c r="L71" s="24"/>
    </row>
    <row r="72" spans="12:12" x14ac:dyDescent="0.25">
      <c r="L72" s="24"/>
    </row>
    <row r="73" spans="12:12" x14ac:dyDescent="0.25">
      <c r="L73" s="24"/>
    </row>
    <row r="74" spans="12:12" x14ac:dyDescent="0.25">
      <c r="L74" s="24"/>
    </row>
    <row r="75" spans="12:12" x14ac:dyDescent="0.25">
      <c r="L75" s="24"/>
    </row>
    <row r="76" spans="12:12" x14ac:dyDescent="0.25">
      <c r="L76" s="24"/>
    </row>
    <row r="77" spans="12:12" x14ac:dyDescent="0.25">
      <c r="L77" s="24"/>
    </row>
    <row r="78" spans="12:12" x14ac:dyDescent="0.25">
      <c r="L78" s="24"/>
    </row>
    <row r="79" spans="12:12" x14ac:dyDescent="0.25">
      <c r="L79" s="24"/>
    </row>
    <row r="80" spans="12:12" x14ac:dyDescent="0.25">
      <c r="L80" s="24"/>
    </row>
    <row r="81" spans="12:12" x14ac:dyDescent="0.25">
      <c r="L81" s="24"/>
    </row>
    <row r="82" spans="12:12" x14ac:dyDescent="0.25">
      <c r="L82" s="24"/>
    </row>
    <row r="83" spans="12:12" x14ac:dyDescent="0.25">
      <c r="L83" s="24"/>
    </row>
    <row r="84" spans="12:12" x14ac:dyDescent="0.25">
      <c r="L84" s="24"/>
    </row>
    <row r="85" spans="12:12" x14ac:dyDescent="0.25">
      <c r="L85" s="24"/>
    </row>
    <row r="86" spans="12:12" x14ac:dyDescent="0.25">
      <c r="L86" s="24"/>
    </row>
    <row r="87" spans="12:12" x14ac:dyDescent="0.25">
      <c r="L87" s="24"/>
    </row>
    <row r="88" spans="12:12" x14ac:dyDescent="0.25">
      <c r="L88" s="24"/>
    </row>
    <row r="89" spans="12:12" x14ac:dyDescent="0.25">
      <c r="L89" s="24"/>
    </row>
    <row r="90" spans="12:12" x14ac:dyDescent="0.25">
      <c r="L90" s="24"/>
    </row>
    <row r="91" spans="12:12" x14ac:dyDescent="0.25">
      <c r="L91" s="24"/>
    </row>
    <row r="92" spans="12:12" x14ac:dyDescent="0.25">
      <c r="L92" s="24"/>
    </row>
    <row r="93" spans="12:12" x14ac:dyDescent="0.25">
      <c r="L93" s="24"/>
    </row>
    <row r="94" spans="12:12" x14ac:dyDescent="0.25">
      <c r="L94" s="24"/>
    </row>
    <row r="95" spans="12:12" x14ac:dyDescent="0.25">
      <c r="L95" s="24"/>
    </row>
    <row r="96" spans="12:12" x14ac:dyDescent="0.25">
      <c r="L96" s="24"/>
    </row>
    <row r="97" spans="12:12" x14ac:dyDescent="0.25">
      <c r="L97" s="24"/>
    </row>
    <row r="98" spans="12:12" x14ac:dyDescent="0.25">
      <c r="L98" s="24"/>
    </row>
    <row r="99" spans="12:12" x14ac:dyDescent="0.25">
      <c r="L99" s="24"/>
    </row>
    <row r="100" spans="12:12" x14ac:dyDescent="0.25">
      <c r="L100" s="24"/>
    </row>
    <row r="101" spans="12:12" x14ac:dyDescent="0.25">
      <c r="L101" s="24"/>
    </row>
    <row r="102" spans="12:12" x14ac:dyDescent="0.25">
      <c r="L102" s="24"/>
    </row>
    <row r="103" spans="12:12" x14ac:dyDescent="0.25">
      <c r="L103" s="24"/>
    </row>
    <row r="104" spans="12:12" x14ac:dyDescent="0.25">
      <c r="L104" s="24"/>
    </row>
    <row r="105" spans="12:12" x14ac:dyDescent="0.25">
      <c r="L105" s="24"/>
    </row>
    <row r="106" spans="12:12" x14ac:dyDescent="0.25">
      <c r="L106" s="24"/>
    </row>
    <row r="107" spans="12:12" x14ac:dyDescent="0.25">
      <c r="L107" s="24"/>
    </row>
    <row r="108" spans="12:12" x14ac:dyDescent="0.25">
      <c r="L108" s="24"/>
    </row>
    <row r="109" spans="12:12" x14ac:dyDescent="0.25">
      <c r="L109" s="24"/>
    </row>
    <row r="110" spans="12:12" x14ac:dyDescent="0.25">
      <c r="L110" s="24"/>
    </row>
    <row r="111" spans="12:12" x14ac:dyDescent="0.25">
      <c r="L111" s="24"/>
    </row>
    <row r="112" spans="12:12" x14ac:dyDescent="0.25">
      <c r="L112" s="24"/>
    </row>
    <row r="113" spans="12:12" x14ac:dyDescent="0.25">
      <c r="L113" s="24"/>
    </row>
    <row r="114" spans="12:12" x14ac:dyDescent="0.25">
      <c r="L114" s="24"/>
    </row>
    <row r="115" spans="12:12" x14ac:dyDescent="0.25">
      <c r="L115" s="24"/>
    </row>
    <row r="116" spans="12:12" x14ac:dyDescent="0.25">
      <c r="L116" s="24"/>
    </row>
    <row r="117" spans="12:12" x14ac:dyDescent="0.25">
      <c r="L117" s="24"/>
    </row>
    <row r="118" spans="12:12" x14ac:dyDescent="0.25">
      <c r="L118" s="24"/>
    </row>
    <row r="119" spans="12:12" x14ac:dyDescent="0.25">
      <c r="L119" s="24"/>
    </row>
    <row r="120" spans="12:12" x14ac:dyDescent="0.25">
      <c r="L120" s="24"/>
    </row>
    <row r="121" spans="12:12" x14ac:dyDescent="0.25">
      <c r="L121" s="24"/>
    </row>
    <row r="122" spans="12:12" x14ac:dyDescent="0.25">
      <c r="L122" s="24"/>
    </row>
    <row r="123" spans="12:12" x14ac:dyDescent="0.25">
      <c r="L123" s="24"/>
    </row>
    <row r="124" spans="12:12" x14ac:dyDescent="0.25">
      <c r="L124" s="24"/>
    </row>
    <row r="125" spans="12:12" x14ac:dyDescent="0.25">
      <c r="L125" s="24"/>
    </row>
    <row r="126" spans="12:12" x14ac:dyDescent="0.25">
      <c r="L126" s="24"/>
    </row>
    <row r="127" spans="12:12" x14ac:dyDescent="0.25">
      <c r="L127" s="24"/>
    </row>
    <row r="128" spans="12:12" x14ac:dyDescent="0.25">
      <c r="L128" s="24"/>
    </row>
    <row r="129" spans="12:12" x14ac:dyDescent="0.25">
      <c r="L129" s="24"/>
    </row>
    <row r="130" spans="12:12" x14ac:dyDescent="0.25">
      <c r="L130" s="24"/>
    </row>
    <row r="131" spans="12:12" x14ac:dyDescent="0.25">
      <c r="L131" s="24"/>
    </row>
    <row r="132" spans="12:12" x14ac:dyDescent="0.25">
      <c r="L132" s="24"/>
    </row>
    <row r="133" spans="12:12" x14ac:dyDescent="0.25">
      <c r="L133" s="24"/>
    </row>
    <row r="134" spans="12:12" x14ac:dyDescent="0.25">
      <c r="L134" s="24"/>
    </row>
    <row r="135" spans="12:12" x14ac:dyDescent="0.25">
      <c r="L135" s="24"/>
    </row>
    <row r="136" spans="12:12" x14ac:dyDescent="0.25">
      <c r="L136" s="24"/>
    </row>
    <row r="137" spans="12:12" x14ac:dyDescent="0.25">
      <c r="L137" s="24"/>
    </row>
    <row r="138" spans="12:12" x14ac:dyDescent="0.25">
      <c r="L138" s="24"/>
    </row>
    <row r="139" spans="12:12" x14ac:dyDescent="0.25">
      <c r="L139" s="24"/>
    </row>
    <row r="140" spans="12:12" x14ac:dyDescent="0.25">
      <c r="L140" s="24"/>
    </row>
    <row r="141" spans="12:12" x14ac:dyDescent="0.25">
      <c r="L141" s="24"/>
    </row>
    <row r="142" spans="12:12" x14ac:dyDescent="0.25">
      <c r="L142" s="24"/>
    </row>
    <row r="143" spans="12:12" x14ac:dyDescent="0.25">
      <c r="L143" s="24"/>
    </row>
    <row r="144" spans="12:12" x14ac:dyDescent="0.25">
      <c r="L144" s="24"/>
    </row>
    <row r="145" spans="12:12" x14ac:dyDescent="0.25">
      <c r="L145" s="24"/>
    </row>
    <row r="146" spans="12:12" x14ac:dyDescent="0.25">
      <c r="L146" s="24"/>
    </row>
    <row r="147" spans="12:12" x14ac:dyDescent="0.25">
      <c r="L147" s="24"/>
    </row>
    <row r="148" spans="12:12" x14ac:dyDescent="0.25">
      <c r="L148" s="24"/>
    </row>
    <row r="149" spans="12:12" x14ac:dyDescent="0.25">
      <c r="L149" s="24"/>
    </row>
    <row r="150" spans="12:12" x14ac:dyDescent="0.25">
      <c r="L150" s="24"/>
    </row>
    <row r="151" spans="12:12" x14ac:dyDescent="0.25">
      <c r="L151" s="24"/>
    </row>
    <row r="152" spans="12:12" x14ac:dyDescent="0.25">
      <c r="L152" s="24"/>
    </row>
    <row r="153" spans="12:12" x14ac:dyDescent="0.25">
      <c r="L153" s="24"/>
    </row>
    <row r="154" spans="12:12" x14ac:dyDescent="0.25">
      <c r="L154" s="24"/>
    </row>
    <row r="155" spans="12:12" x14ac:dyDescent="0.25">
      <c r="L155" s="24"/>
    </row>
    <row r="156" spans="12:12" x14ac:dyDescent="0.25">
      <c r="L156" s="24"/>
    </row>
    <row r="157" spans="12:12" x14ac:dyDescent="0.25">
      <c r="L157" s="24"/>
    </row>
    <row r="158" spans="12:12" x14ac:dyDescent="0.25">
      <c r="L158" s="24"/>
    </row>
    <row r="159" spans="12:12" x14ac:dyDescent="0.25">
      <c r="L159" s="24"/>
    </row>
    <row r="160" spans="12:12" x14ac:dyDescent="0.25">
      <c r="L160" s="24"/>
    </row>
    <row r="161" spans="12:12" x14ac:dyDescent="0.25">
      <c r="L161" s="24"/>
    </row>
    <row r="162" spans="12:12" x14ac:dyDescent="0.25">
      <c r="L162" s="24"/>
    </row>
    <row r="163" spans="12:12" x14ac:dyDescent="0.25">
      <c r="L163" s="24"/>
    </row>
    <row r="164" spans="12:12" x14ac:dyDescent="0.25">
      <c r="L164" s="24"/>
    </row>
    <row r="165" spans="12:12" x14ac:dyDescent="0.25">
      <c r="L165" s="24"/>
    </row>
    <row r="166" spans="12:12" x14ac:dyDescent="0.25">
      <c r="L166" s="24"/>
    </row>
    <row r="167" spans="12:12" x14ac:dyDescent="0.25">
      <c r="L167" s="24"/>
    </row>
    <row r="168" spans="12:12" x14ac:dyDescent="0.25">
      <c r="L168" s="24"/>
    </row>
    <row r="169" spans="12:12" x14ac:dyDescent="0.25">
      <c r="L169" s="24"/>
    </row>
    <row r="170" spans="12:12" x14ac:dyDescent="0.25">
      <c r="L170" s="24"/>
    </row>
    <row r="171" spans="12:12" x14ac:dyDescent="0.25">
      <c r="L171" s="24"/>
    </row>
    <row r="172" spans="12:12" x14ac:dyDescent="0.25">
      <c r="L172" s="24"/>
    </row>
    <row r="173" spans="12:12" x14ac:dyDescent="0.25">
      <c r="L173" s="24"/>
    </row>
    <row r="174" spans="12:12" x14ac:dyDescent="0.25">
      <c r="L174" s="24"/>
    </row>
    <row r="175" spans="12:12" x14ac:dyDescent="0.25">
      <c r="L175" s="24"/>
    </row>
    <row r="176" spans="12:12" x14ac:dyDescent="0.25">
      <c r="L176" s="24"/>
    </row>
    <row r="177" spans="12:12" x14ac:dyDescent="0.25">
      <c r="L177" s="24"/>
    </row>
    <row r="178" spans="12:12" x14ac:dyDescent="0.25">
      <c r="L178" s="24"/>
    </row>
    <row r="179" spans="12:12" x14ac:dyDescent="0.25">
      <c r="L179" s="24"/>
    </row>
    <row r="180" spans="12:12" x14ac:dyDescent="0.25">
      <c r="L180" s="24"/>
    </row>
    <row r="181" spans="12:12" x14ac:dyDescent="0.25">
      <c r="L181" s="24"/>
    </row>
    <row r="182" spans="12:12" x14ac:dyDescent="0.25">
      <c r="L182" s="24"/>
    </row>
    <row r="183" spans="12:12" x14ac:dyDescent="0.25">
      <c r="L183" s="24"/>
    </row>
    <row r="184" spans="12:12" x14ac:dyDescent="0.25">
      <c r="L184" s="24"/>
    </row>
    <row r="185" spans="12:12" x14ac:dyDescent="0.25">
      <c r="L185" s="24"/>
    </row>
    <row r="186" spans="12:12" x14ac:dyDescent="0.25">
      <c r="L186" s="24"/>
    </row>
    <row r="187" spans="12:12" x14ac:dyDescent="0.25">
      <c r="L187" s="24"/>
    </row>
    <row r="188" spans="12:12" x14ac:dyDescent="0.25">
      <c r="L188" s="24"/>
    </row>
    <row r="189" spans="12:12" x14ac:dyDescent="0.25">
      <c r="L189" s="24"/>
    </row>
    <row r="190" spans="12:12" x14ac:dyDescent="0.25">
      <c r="L190" s="24"/>
    </row>
    <row r="191" spans="12:12" x14ac:dyDescent="0.25">
      <c r="L191" s="24"/>
    </row>
    <row r="192" spans="12:12" x14ac:dyDescent="0.25">
      <c r="L192" s="24"/>
    </row>
    <row r="193" spans="12:12" x14ac:dyDescent="0.25">
      <c r="L193" s="24"/>
    </row>
    <row r="194" spans="12:12" x14ac:dyDescent="0.25">
      <c r="L194" s="24"/>
    </row>
    <row r="195" spans="12:12" x14ac:dyDescent="0.25">
      <c r="L195" s="24"/>
    </row>
    <row r="196" spans="12:12" x14ac:dyDescent="0.25">
      <c r="L196" s="24"/>
    </row>
    <row r="197" spans="12:12" x14ac:dyDescent="0.25">
      <c r="L197" s="24"/>
    </row>
    <row r="198" spans="12:12" x14ac:dyDescent="0.25">
      <c r="L198" s="24"/>
    </row>
    <row r="199" spans="12:12" x14ac:dyDescent="0.25">
      <c r="L199" s="24"/>
    </row>
    <row r="200" spans="12:12" x14ac:dyDescent="0.25">
      <c r="L200" s="24"/>
    </row>
    <row r="201" spans="12:12" x14ac:dyDescent="0.25">
      <c r="L201" s="24"/>
    </row>
    <row r="202" spans="12:12" x14ac:dyDescent="0.25">
      <c r="L202" s="24"/>
    </row>
    <row r="203" spans="12:12" x14ac:dyDescent="0.25">
      <c r="L203" s="24"/>
    </row>
    <row r="204" spans="12:12" x14ac:dyDescent="0.25">
      <c r="L204" s="24"/>
    </row>
    <row r="205" spans="12:12" x14ac:dyDescent="0.25">
      <c r="L205" s="24"/>
    </row>
    <row r="206" spans="12:12" x14ac:dyDescent="0.25">
      <c r="L206" s="24"/>
    </row>
    <row r="207" spans="12:12" x14ac:dyDescent="0.25">
      <c r="L207" s="24"/>
    </row>
    <row r="208" spans="12:12" x14ac:dyDescent="0.25">
      <c r="L208" s="24"/>
    </row>
    <row r="209" spans="12:12" x14ac:dyDescent="0.25">
      <c r="L209" s="24"/>
    </row>
    <row r="210" spans="12:12" x14ac:dyDescent="0.25">
      <c r="L210" s="24"/>
    </row>
    <row r="211" spans="12:12" x14ac:dyDescent="0.25">
      <c r="L211" s="24"/>
    </row>
    <row r="212" spans="12:12" x14ac:dyDescent="0.25">
      <c r="L212" s="24"/>
    </row>
    <row r="213" spans="12:12" x14ac:dyDescent="0.25">
      <c r="L213" s="24"/>
    </row>
    <row r="214" spans="12:12" x14ac:dyDescent="0.25">
      <c r="L214" s="24"/>
    </row>
    <row r="215" spans="12:12" x14ac:dyDescent="0.25">
      <c r="L215" s="24"/>
    </row>
    <row r="216" spans="12:12" x14ac:dyDescent="0.25">
      <c r="L216" s="24"/>
    </row>
    <row r="217" spans="12:12" x14ac:dyDescent="0.25">
      <c r="L217" s="24"/>
    </row>
    <row r="218" spans="12:12" x14ac:dyDescent="0.25">
      <c r="L218" s="24"/>
    </row>
    <row r="219" spans="12:12" x14ac:dyDescent="0.25">
      <c r="L219" s="24"/>
    </row>
    <row r="220" spans="12:12" x14ac:dyDescent="0.25">
      <c r="L220" s="24"/>
    </row>
    <row r="221" spans="12:12" x14ac:dyDescent="0.25">
      <c r="L221" s="24"/>
    </row>
    <row r="222" spans="12:12" x14ac:dyDescent="0.25">
      <c r="L222" s="24"/>
    </row>
    <row r="223" spans="12:12" x14ac:dyDescent="0.25">
      <c r="L223" s="24"/>
    </row>
    <row r="224" spans="12:12" x14ac:dyDescent="0.25">
      <c r="L224" s="24"/>
    </row>
    <row r="225" spans="12:12" x14ac:dyDescent="0.25">
      <c r="L225" s="24"/>
    </row>
    <row r="226" spans="12:12" x14ac:dyDescent="0.25">
      <c r="L226" s="24"/>
    </row>
    <row r="227" spans="12:12" x14ac:dyDescent="0.25">
      <c r="L227" s="24"/>
    </row>
    <row r="228" spans="12:12" x14ac:dyDescent="0.25">
      <c r="L228" s="24"/>
    </row>
    <row r="229" spans="12:12" x14ac:dyDescent="0.25">
      <c r="L229" s="24"/>
    </row>
    <row r="230" spans="12:12" x14ac:dyDescent="0.25">
      <c r="L230" s="24"/>
    </row>
    <row r="231" spans="12:12" x14ac:dyDescent="0.25">
      <c r="L231" s="24"/>
    </row>
    <row r="232" spans="12:12" x14ac:dyDescent="0.25">
      <c r="L232" s="24"/>
    </row>
    <row r="233" spans="12:12" x14ac:dyDescent="0.25">
      <c r="L233" s="24"/>
    </row>
    <row r="234" spans="12:12" x14ac:dyDescent="0.25">
      <c r="L234" s="24"/>
    </row>
    <row r="235" spans="12:12" x14ac:dyDescent="0.25">
      <c r="L235" s="24"/>
    </row>
    <row r="236" spans="12:12" x14ac:dyDescent="0.25">
      <c r="L236" s="24"/>
    </row>
    <row r="237" spans="12:12" x14ac:dyDescent="0.25">
      <c r="L237" s="24"/>
    </row>
    <row r="238" spans="12:12" x14ac:dyDescent="0.25">
      <c r="L238" s="24"/>
    </row>
    <row r="239" spans="12:12" x14ac:dyDescent="0.25">
      <c r="L239" s="24"/>
    </row>
    <row r="240" spans="12:12" x14ac:dyDescent="0.25">
      <c r="L240" s="24"/>
    </row>
    <row r="241" spans="12:12" x14ac:dyDescent="0.25">
      <c r="L241" s="24"/>
    </row>
    <row r="242" spans="12:12" x14ac:dyDescent="0.25">
      <c r="L242" s="24"/>
    </row>
    <row r="243" spans="12:12" x14ac:dyDescent="0.25">
      <c r="L243" s="24"/>
    </row>
    <row r="244" spans="12:12" x14ac:dyDescent="0.25">
      <c r="L244" s="24"/>
    </row>
    <row r="245" spans="12:12" x14ac:dyDescent="0.25">
      <c r="L245" s="24"/>
    </row>
    <row r="246" spans="12:12" x14ac:dyDescent="0.25">
      <c r="L246" s="24"/>
    </row>
    <row r="247" spans="12:12" x14ac:dyDescent="0.25">
      <c r="L247" s="24"/>
    </row>
    <row r="248" spans="12:12" x14ac:dyDescent="0.25">
      <c r="L248" s="24"/>
    </row>
    <row r="249" spans="12:12" x14ac:dyDescent="0.25">
      <c r="L249" s="24"/>
    </row>
    <row r="250" spans="12:12" x14ac:dyDescent="0.25">
      <c r="L250" s="24"/>
    </row>
    <row r="251" spans="12:12" x14ac:dyDescent="0.25">
      <c r="L251" s="24"/>
    </row>
    <row r="252" spans="12:12" x14ac:dyDescent="0.25">
      <c r="L252" s="24"/>
    </row>
    <row r="253" spans="12:12" x14ac:dyDescent="0.25">
      <c r="L253" s="24"/>
    </row>
    <row r="254" spans="12:12" x14ac:dyDescent="0.25">
      <c r="L254" s="24"/>
    </row>
    <row r="255" spans="12:12" x14ac:dyDescent="0.25">
      <c r="L255" s="24"/>
    </row>
    <row r="256" spans="12:12" x14ac:dyDescent="0.25">
      <c r="L256" s="24"/>
    </row>
    <row r="257" spans="12:12" x14ac:dyDescent="0.25">
      <c r="L257" s="24"/>
    </row>
    <row r="258" spans="12:12" x14ac:dyDescent="0.25">
      <c r="L258" s="24"/>
    </row>
    <row r="259" spans="12:12" x14ac:dyDescent="0.25">
      <c r="L259" s="24"/>
    </row>
    <row r="260" spans="12:12" x14ac:dyDescent="0.25">
      <c r="L260" s="24"/>
    </row>
    <row r="261" spans="12:12" x14ac:dyDescent="0.25">
      <c r="L261" s="24"/>
    </row>
    <row r="262" spans="12:12" x14ac:dyDescent="0.25">
      <c r="L262" s="24"/>
    </row>
    <row r="263" spans="12:12" x14ac:dyDescent="0.25">
      <c r="L263" s="24"/>
    </row>
    <row r="264" spans="12:12" x14ac:dyDescent="0.25">
      <c r="L264" s="24"/>
    </row>
    <row r="265" spans="12:12" x14ac:dyDescent="0.25">
      <c r="L265" s="24"/>
    </row>
    <row r="266" spans="12:12" x14ac:dyDescent="0.25">
      <c r="L266" s="24"/>
    </row>
    <row r="267" spans="12:12" x14ac:dyDescent="0.25">
      <c r="L267" s="24"/>
    </row>
    <row r="268" spans="12:12" x14ac:dyDescent="0.25">
      <c r="L268" s="24"/>
    </row>
    <row r="269" spans="12:12" x14ac:dyDescent="0.25">
      <c r="L269" s="24"/>
    </row>
    <row r="270" spans="12:12" x14ac:dyDescent="0.25">
      <c r="L270" s="24"/>
    </row>
    <row r="271" spans="12:12" x14ac:dyDescent="0.25">
      <c r="L271" s="24"/>
    </row>
    <row r="272" spans="12:12" x14ac:dyDescent="0.25">
      <c r="L272" s="24"/>
    </row>
    <row r="273" spans="12:12" x14ac:dyDescent="0.25">
      <c r="L273" s="24"/>
    </row>
    <row r="274" spans="12:12" x14ac:dyDescent="0.25">
      <c r="L274" s="24"/>
    </row>
    <row r="275" spans="12:12" x14ac:dyDescent="0.25">
      <c r="L275" s="24"/>
    </row>
    <row r="276" spans="12:12" x14ac:dyDescent="0.25">
      <c r="L276" s="24"/>
    </row>
    <row r="277" spans="12:12" x14ac:dyDescent="0.25">
      <c r="L277" s="24"/>
    </row>
    <row r="278" spans="12:12" x14ac:dyDescent="0.25">
      <c r="L278" s="24"/>
    </row>
    <row r="279" spans="12:12" x14ac:dyDescent="0.25">
      <c r="L279" s="24"/>
    </row>
    <row r="280" spans="12:12" x14ac:dyDescent="0.25">
      <c r="L280" s="24"/>
    </row>
    <row r="281" spans="12:12" x14ac:dyDescent="0.25">
      <c r="L281" s="24"/>
    </row>
    <row r="282" spans="12:12" x14ac:dyDescent="0.25">
      <c r="L282" s="24"/>
    </row>
    <row r="283" spans="12:12" x14ac:dyDescent="0.25">
      <c r="L283" s="24"/>
    </row>
    <row r="284" spans="12:12" x14ac:dyDescent="0.25">
      <c r="L284" s="24"/>
    </row>
    <row r="285" spans="12:12" x14ac:dyDescent="0.25">
      <c r="L285" s="24"/>
    </row>
    <row r="286" spans="12:12" x14ac:dyDescent="0.25">
      <c r="L286" s="24"/>
    </row>
    <row r="287" spans="12:12" x14ac:dyDescent="0.25">
      <c r="L287" s="24"/>
    </row>
    <row r="288" spans="12:12" x14ac:dyDescent="0.25">
      <c r="L288" s="24"/>
    </row>
    <row r="289" spans="12:12" x14ac:dyDescent="0.25">
      <c r="L289" s="24"/>
    </row>
    <row r="290" spans="12:12" x14ac:dyDescent="0.25">
      <c r="L290" s="24"/>
    </row>
    <row r="291" spans="12:12" x14ac:dyDescent="0.25">
      <c r="L291" s="24"/>
    </row>
    <row r="292" spans="12:12" x14ac:dyDescent="0.25">
      <c r="L292" s="24"/>
    </row>
    <row r="293" spans="12:12" x14ac:dyDescent="0.25">
      <c r="L293" s="24"/>
    </row>
    <row r="294" spans="12:12" x14ac:dyDescent="0.25">
      <c r="L294" s="24"/>
    </row>
    <row r="295" spans="12:12" x14ac:dyDescent="0.25">
      <c r="L295" s="24"/>
    </row>
    <row r="296" spans="12:12" x14ac:dyDescent="0.25">
      <c r="L296" s="24"/>
    </row>
    <row r="297" spans="12:12" x14ac:dyDescent="0.25">
      <c r="L297" s="24"/>
    </row>
    <row r="298" spans="12:12" x14ac:dyDescent="0.25">
      <c r="L298" s="24"/>
    </row>
    <row r="299" spans="12:12" x14ac:dyDescent="0.25">
      <c r="L299" s="24"/>
    </row>
    <row r="300" spans="12:12" x14ac:dyDescent="0.25">
      <c r="L300" s="24"/>
    </row>
    <row r="301" spans="12:12" x14ac:dyDescent="0.25">
      <c r="L301" s="24"/>
    </row>
    <row r="302" spans="12:12" x14ac:dyDescent="0.25">
      <c r="L302" s="24"/>
    </row>
    <row r="303" spans="12:12" x14ac:dyDescent="0.25">
      <c r="L303" s="24"/>
    </row>
    <row r="304" spans="12:12" x14ac:dyDescent="0.25">
      <c r="L304" s="24"/>
    </row>
    <row r="305" spans="12:12" x14ac:dyDescent="0.25">
      <c r="L305" s="24"/>
    </row>
    <row r="306" spans="12:12" x14ac:dyDescent="0.25">
      <c r="L306" s="24"/>
    </row>
    <row r="307" spans="12:12" x14ac:dyDescent="0.25">
      <c r="L307" s="24"/>
    </row>
    <row r="308" spans="12:12" x14ac:dyDescent="0.25">
      <c r="L308" s="24"/>
    </row>
    <row r="309" spans="12:12" x14ac:dyDescent="0.25">
      <c r="L309" s="24"/>
    </row>
    <row r="310" spans="12:12" x14ac:dyDescent="0.25">
      <c r="L310" s="24"/>
    </row>
    <row r="311" spans="12:12" x14ac:dyDescent="0.25">
      <c r="L311" s="24"/>
    </row>
    <row r="312" spans="12:12" x14ac:dyDescent="0.25">
      <c r="L312" s="24"/>
    </row>
    <row r="313" spans="12:12" x14ac:dyDescent="0.25">
      <c r="L313" s="24"/>
    </row>
    <row r="314" spans="12:12" x14ac:dyDescent="0.25">
      <c r="L314" s="24"/>
    </row>
    <row r="315" spans="12:12" x14ac:dyDescent="0.25">
      <c r="L315" s="24"/>
    </row>
    <row r="316" spans="12:12" x14ac:dyDescent="0.25">
      <c r="L316" s="24"/>
    </row>
    <row r="317" spans="12:12" x14ac:dyDescent="0.25">
      <c r="L317" s="24"/>
    </row>
    <row r="318" spans="12:12" x14ac:dyDescent="0.25">
      <c r="L318" s="24"/>
    </row>
    <row r="319" spans="12:12" x14ac:dyDescent="0.25">
      <c r="L319" s="24"/>
    </row>
    <row r="320" spans="12:12" x14ac:dyDescent="0.25">
      <c r="L320" s="24"/>
    </row>
    <row r="321" spans="12:12" x14ac:dyDescent="0.25">
      <c r="L321" s="24"/>
    </row>
    <row r="322" spans="12:12" x14ac:dyDescent="0.25">
      <c r="L322" s="24"/>
    </row>
    <row r="323" spans="12:12" x14ac:dyDescent="0.25">
      <c r="L323" s="24"/>
    </row>
    <row r="324" spans="12:12" x14ac:dyDescent="0.25">
      <c r="L324" s="24"/>
    </row>
    <row r="325" spans="12:12" x14ac:dyDescent="0.25">
      <c r="L325" s="24"/>
    </row>
    <row r="326" spans="12:12" x14ac:dyDescent="0.25">
      <c r="L326" s="24"/>
    </row>
    <row r="327" spans="12:12" x14ac:dyDescent="0.25">
      <c r="L327" s="24"/>
    </row>
    <row r="328" spans="12:12" x14ac:dyDescent="0.25">
      <c r="L328" s="24"/>
    </row>
    <row r="329" spans="12:12" x14ac:dyDescent="0.25">
      <c r="L329" s="24"/>
    </row>
    <row r="330" spans="12:12" x14ac:dyDescent="0.25">
      <c r="L330" s="24"/>
    </row>
    <row r="331" spans="12:12" x14ac:dyDescent="0.25">
      <c r="L331" s="24"/>
    </row>
    <row r="332" spans="12:12" x14ac:dyDescent="0.25">
      <c r="L332" s="24"/>
    </row>
    <row r="333" spans="12:12" x14ac:dyDescent="0.25">
      <c r="L333" s="24"/>
    </row>
    <row r="334" spans="12:12" x14ac:dyDescent="0.25">
      <c r="L334" s="24"/>
    </row>
    <row r="335" spans="12:12" x14ac:dyDescent="0.25">
      <c r="L335" s="24"/>
    </row>
    <row r="336" spans="12:12" x14ac:dyDescent="0.25">
      <c r="L336" s="24"/>
    </row>
    <row r="337" spans="12:12" x14ac:dyDescent="0.25">
      <c r="L337" s="24"/>
    </row>
    <row r="338" spans="12:12" x14ac:dyDescent="0.25">
      <c r="L338" s="24"/>
    </row>
    <row r="339" spans="12:12" x14ac:dyDescent="0.25">
      <c r="L339" s="24"/>
    </row>
    <row r="340" spans="12:12" x14ac:dyDescent="0.25">
      <c r="L340" s="24"/>
    </row>
    <row r="341" spans="12:12" x14ac:dyDescent="0.25">
      <c r="L341" s="24"/>
    </row>
    <row r="342" spans="12:12" x14ac:dyDescent="0.25">
      <c r="L342" s="24"/>
    </row>
    <row r="343" spans="12:12" x14ac:dyDescent="0.25">
      <c r="L343" s="24"/>
    </row>
    <row r="344" spans="12:12" x14ac:dyDescent="0.25">
      <c r="L344" s="24"/>
    </row>
    <row r="345" spans="12:12" x14ac:dyDescent="0.25">
      <c r="L345" s="24"/>
    </row>
    <row r="346" spans="12:12" x14ac:dyDescent="0.25">
      <c r="L346" s="24"/>
    </row>
    <row r="347" spans="12:12" x14ac:dyDescent="0.25">
      <c r="L347" s="24"/>
    </row>
    <row r="348" spans="12:12" x14ac:dyDescent="0.25">
      <c r="L348" s="24"/>
    </row>
    <row r="349" spans="12:12" x14ac:dyDescent="0.25">
      <c r="L349" s="24"/>
    </row>
    <row r="350" spans="12:12" x14ac:dyDescent="0.25">
      <c r="L350" s="24"/>
    </row>
    <row r="351" spans="12:12" x14ac:dyDescent="0.25">
      <c r="L351" s="24"/>
    </row>
    <row r="352" spans="12:12" x14ac:dyDescent="0.25">
      <c r="L352" s="24"/>
    </row>
    <row r="353" spans="12:12" x14ac:dyDescent="0.25">
      <c r="L353" s="24"/>
    </row>
    <row r="354" spans="12:12" x14ac:dyDescent="0.25">
      <c r="L354" s="24"/>
    </row>
    <row r="355" spans="12:12" x14ac:dyDescent="0.25">
      <c r="L355" s="24"/>
    </row>
    <row r="356" spans="12:12" x14ac:dyDescent="0.25">
      <c r="L356" s="24"/>
    </row>
    <row r="357" spans="12:12" x14ac:dyDescent="0.25">
      <c r="L357" s="24"/>
    </row>
    <row r="358" spans="12:12" x14ac:dyDescent="0.25">
      <c r="L358" s="24"/>
    </row>
    <row r="359" spans="12:12" x14ac:dyDescent="0.25">
      <c r="L359" s="24"/>
    </row>
    <row r="360" spans="12:12" x14ac:dyDescent="0.25">
      <c r="L360" s="24"/>
    </row>
    <row r="361" spans="12:12" x14ac:dyDescent="0.25">
      <c r="L361" s="24"/>
    </row>
    <row r="362" spans="12:12" x14ac:dyDescent="0.25">
      <c r="L362" s="24"/>
    </row>
    <row r="363" spans="12:12" x14ac:dyDescent="0.25">
      <c r="L363" s="24"/>
    </row>
    <row r="364" spans="12:12" x14ac:dyDescent="0.25">
      <c r="L364" s="24"/>
    </row>
    <row r="365" spans="12:12" x14ac:dyDescent="0.25">
      <c r="L365" s="24"/>
    </row>
    <row r="366" spans="12:12" x14ac:dyDescent="0.25">
      <c r="L366" s="24"/>
    </row>
    <row r="367" spans="12:12" x14ac:dyDescent="0.25">
      <c r="L367" s="24"/>
    </row>
    <row r="368" spans="12:12" x14ac:dyDescent="0.25">
      <c r="L368" s="24"/>
    </row>
    <row r="369" spans="12:12" x14ac:dyDescent="0.25">
      <c r="L369" s="24"/>
    </row>
    <row r="370" spans="12:12" x14ac:dyDescent="0.25">
      <c r="L370" s="24"/>
    </row>
    <row r="371" spans="12:12" x14ac:dyDescent="0.25">
      <c r="L371" s="24"/>
    </row>
    <row r="372" spans="12:12" x14ac:dyDescent="0.25">
      <c r="L372" s="24"/>
    </row>
    <row r="373" spans="12:12" x14ac:dyDescent="0.25">
      <c r="L373" s="24"/>
    </row>
    <row r="374" spans="12:12" x14ac:dyDescent="0.25">
      <c r="L374" s="24"/>
    </row>
    <row r="375" spans="12:12" x14ac:dyDescent="0.25">
      <c r="L375" s="24"/>
    </row>
    <row r="376" spans="12:12" x14ac:dyDescent="0.25">
      <c r="L376" s="24"/>
    </row>
    <row r="377" spans="12:12" x14ac:dyDescent="0.25">
      <c r="L377" s="24"/>
    </row>
    <row r="378" spans="12:12" x14ac:dyDescent="0.25">
      <c r="L378" s="24"/>
    </row>
    <row r="379" spans="12:12" x14ac:dyDescent="0.25">
      <c r="L379" s="24"/>
    </row>
    <row r="380" spans="12:12" x14ac:dyDescent="0.25">
      <c r="L380" s="24"/>
    </row>
    <row r="381" spans="12:12" x14ac:dyDescent="0.25">
      <c r="L381" s="24"/>
    </row>
    <row r="382" spans="12:12" x14ac:dyDescent="0.25">
      <c r="L382" s="24"/>
    </row>
    <row r="383" spans="12:12" x14ac:dyDescent="0.25">
      <c r="L383" s="24"/>
    </row>
    <row r="384" spans="12:12" x14ac:dyDescent="0.25">
      <c r="L384" s="24"/>
    </row>
    <row r="385" spans="12:12" x14ac:dyDescent="0.25">
      <c r="L385" s="24"/>
    </row>
    <row r="386" spans="12:12" x14ac:dyDescent="0.25">
      <c r="L386" s="24"/>
    </row>
  </sheetData>
  <mergeCells count="27">
    <mergeCell ref="B49:B50"/>
    <mergeCell ref="B51:B53"/>
    <mergeCell ref="A4:A12"/>
    <mergeCell ref="B4:B12"/>
    <mergeCell ref="A13:A14"/>
    <mergeCell ref="B13:B14"/>
    <mergeCell ref="A15:A26"/>
    <mergeCell ref="B15:B26"/>
    <mergeCell ref="A27:A34"/>
    <mergeCell ref="B27:B34"/>
    <mergeCell ref="A35:A48"/>
    <mergeCell ref="B35:B48"/>
    <mergeCell ref="A49:A53"/>
    <mergeCell ref="N1:N2"/>
    <mergeCell ref="A1:C1"/>
    <mergeCell ref="L1:L2"/>
    <mergeCell ref="T1:T2"/>
    <mergeCell ref="U1:U2"/>
    <mergeCell ref="A2:K2"/>
    <mergeCell ref="O1:O2"/>
    <mergeCell ref="P1:P2"/>
    <mergeCell ref="Q1:Q2"/>
    <mergeCell ref="R1:R2"/>
    <mergeCell ref="S1:S2"/>
    <mergeCell ref="M1:M2"/>
    <mergeCell ref="D1:H1"/>
    <mergeCell ref="I1:K1"/>
  </mergeCells>
  <conditionalFormatting sqref="L4">
    <cfRule type="cellIs" dxfId="47" priority="10" stopIfTrue="1" operator="greaterThan">
      <formula>0</formula>
    </cfRule>
    <cfRule type="cellIs" dxfId="46" priority="11" stopIfTrue="1" operator="greaterThan">
      <formula>0</formula>
    </cfRule>
    <cfRule type="cellIs" dxfId="45" priority="12" stopIfTrue="1" operator="greaterThan">
      <formula>0</formula>
    </cfRule>
  </conditionalFormatting>
  <conditionalFormatting sqref="L5:L53">
    <cfRule type="cellIs" dxfId="44" priority="7" stopIfTrue="1" operator="greaterThan">
      <formula>0</formula>
    </cfRule>
    <cfRule type="cellIs" dxfId="43" priority="8" stopIfTrue="1" operator="greaterThan">
      <formula>0</formula>
    </cfRule>
    <cfRule type="cellIs" dxfId="42" priority="9" stopIfTrue="1" operator="greaterThan">
      <formula>0</formula>
    </cfRule>
  </conditionalFormatting>
  <conditionalFormatting sqref="M4:O4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M5:O53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6"/>
  <sheetViews>
    <sheetView zoomScale="84" zoomScaleNormal="84" workbookViewId="0">
      <selection sqref="A1:C1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9" bestFit="1" customWidth="1"/>
    <col min="4" max="4" width="53.85546875" style="1" bestFit="1" customWidth="1"/>
    <col min="5" max="5" width="13.5703125" style="1" customWidth="1"/>
    <col min="6" max="6" width="9.85546875" style="1" customWidth="1"/>
    <col min="7" max="7" width="15.85546875" style="1" bestFit="1" customWidth="1"/>
    <col min="8" max="8" width="12.7109375" style="78" bestFit="1" customWidth="1"/>
    <col min="9" max="9" width="11.28515625" style="20" customWidth="1"/>
    <col min="10" max="10" width="13.28515625" style="40" customWidth="1"/>
    <col min="11" max="11" width="12.5703125" style="17" customWidth="1"/>
    <col min="12" max="15" width="14.7109375" style="18" customWidth="1"/>
    <col min="16" max="21" width="14.7109375" style="15" customWidth="1"/>
    <col min="22" max="16384" width="9.7109375" style="15"/>
  </cols>
  <sheetData>
    <row r="1" spans="1:21" ht="33" customHeight="1" x14ac:dyDescent="0.25">
      <c r="A1" s="114" t="s">
        <v>101</v>
      </c>
      <c r="B1" s="114"/>
      <c r="C1" s="114"/>
      <c r="D1" s="114" t="s">
        <v>42</v>
      </c>
      <c r="E1" s="114"/>
      <c r="F1" s="114"/>
      <c r="G1" s="114"/>
      <c r="H1" s="114"/>
      <c r="I1" s="114" t="s">
        <v>59</v>
      </c>
      <c r="J1" s="114"/>
      <c r="K1" s="114"/>
      <c r="L1" s="113" t="s">
        <v>57</v>
      </c>
      <c r="M1" s="113" t="s">
        <v>57</v>
      </c>
      <c r="N1" s="113" t="s">
        <v>57</v>
      </c>
      <c r="O1" s="113" t="s">
        <v>57</v>
      </c>
      <c r="P1" s="113" t="s">
        <v>57</v>
      </c>
      <c r="Q1" s="113" t="s">
        <v>57</v>
      </c>
      <c r="R1" s="113" t="s">
        <v>57</v>
      </c>
      <c r="S1" s="113" t="s">
        <v>57</v>
      </c>
      <c r="T1" s="113" t="s">
        <v>57</v>
      </c>
      <c r="U1" s="113" t="s">
        <v>57</v>
      </c>
    </row>
    <row r="2" spans="1:21" ht="21.75" customHeight="1" x14ac:dyDescent="0.25">
      <c r="A2" s="114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s="16" customFormat="1" ht="75" x14ac:dyDescent="0.2">
      <c r="A3" s="32" t="s">
        <v>2</v>
      </c>
      <c r="B3" s="32" t="s">
        <v>1</v>
      </c>
      <c r="C3" s="33" t="s">
        <v>3</v>
      </c>
      <c r="D3" s="33" t="s">
        <v>53</v>
      </c>
      <c r="E3" s="33" t="s">
        <v>54</v>
      </c>
      <c r="F3" s="33" t="s">
        <v>55</v>
      </c>
      <c r="G3" s="33" t="s">
        <v>56</v>
      </c>
      <c r="H3" s="76" t="s">
        <v>4</v>
      </c>
      <c r="I3" s="35" t="s">
        <v>26</v>
      </c>
      <c r="J3" s="36" t="s">
        <v>0</v>
      </c>
      <c r="K3" s="32" t="s">
        <v>5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58</v>
      </c>
      <c r="T3" s="31" t="s">
        <v>58</v>
      </c>
      <c r="U3" s="31" t="s">
        <v>58</v>
      </c>
    </row>
    <row r="4" spans="1:21" ht="30" customHeight="1" x14ac:dyDescent="0.25">
      <c r="A4" s="117" t="s">
        <v>85</v>
      </c>
      <c r="B4" s="115" t="s">
        <v>60</v>
      </c>
      <c r="C4" s="90">
        <v>44</v>
      </c>
      <c r="D4" s="99" t="s">
        <v>30</v>
      </c>
      <c r="E4" s="90"/>
      <c r="F4" s="100" t="s">
        <v>45</v>
      </c>
      <c r="G4" s="100" t="s">
        <v>27</v>
      </c>
      <c r="H4" s="104"/>
      <c r="I4" s="105"/>
      <c r="J4" s="37">
        <f>I4-(SUM(L4:U4))</f>
        <v>0</v>
      </c>
      <c r="K4" s="38" t="str">
        <f>IF(J4&lt;0,"ATENÇÃO","OK")</f>
        <v>OK</v>
      </c>
      <c r="L4" s="19"/>
      <c r="M4" s="19"/>
      <c r="N4" s="19"/>
      <c r="O4" s="19"/>
      <c r="P4" s="43"/>
      <c r="Q4" s="43"/>
      <c r="R4" s="43"/>
      <c r="S4" s="43"/>
      <c r="T4" s="43"/>
      <c r="U4" s="43"/>
    </row>
    <row r="5" spans="1:21" ht="30" x14ac:dyDescent="0.25">
      <c r="A5" s="117"/>
      <c r="B5" s="115"/>
      <c r="C5" s="90">
        <v>45</v>
      </c>
      <c r="D5" s="99" t="s">
        <v>31</v>
      </c>
      <c r="E5" s="90"/>
      <c r="F5" s="100" t="s">
        <v>45</v>
      </c>
      <c r="G5" s="100" t="s">
        <v>27</v>
      </c>
      <c r="H5" s="104"/>
      <c r="I5" s="105"/>
      <c r="J5" s="37">
        <f t="shared" ref="J5:J53" si="0">I5-(SUM(L5:U5))</f>
        <v>0</v>
      </c>
      <c r="K5" s="38" t="str">
        <f t="shared" ref="K5:K53" si="1">IF(J5&lt;0,"ATENÇÃO","OK")</f>
        <v>OK</v>
      </c>
      <c r="L5" s="19"/>
      <c r="M5" s="19"/>
      <c r="N5" s="19"/>
      <c r="O5" s="19"/>
      <c r="P5" s="43"/>
      <c r="Q5" s="43"/>
      <c r="R5" s="43"/>
      <c r="S5" s="43"/>
      <c r="T5" s="43"/>
      <c r="U5" s="43"/>
    </row>
    <row r="6" spans="1:21" ht="30" x14ac:dyDescent="0.25">
      <c r="A6" s="117"/>
      <c r="B6" s="115"/>
      <c r="C6" s="90">
        <v>46</v>
      </c>
      <c r="D6" s="99" t="s">
        <v>32</v>
      </c>
      <c r="E6" s="90"/>
      <c r="F6" s="100" t="s">
        <v>45</v>
      </c>
      <c r="G6" s="100" t="s">
        <v>27</v>
      </c>
      <c r="H6" s="104"/>
      <c r="I6" s="105"/>
      <c r="J6" s="37">
        <f t="shared" si="0"/>
        <v>0</v>
      </c>
      <c r="K6" s="38" t="str">
        <f t="shared" si="1"/>
        <v>OK</v>
      </c>
      <c r="L6" s="19"/>
      <c r="M6" s="19"/>
      <c r="N6" s="19"/>
      <c r="O6" s="19"/>
      <c r="P6" s="43"/>
      <c r="Q6" s="43"/>
      <c r="R6" s="43"/>
      <c r="S6" s="43"/>
      <c r="T6" s="43"/>
      <c r="U6" s="43"/>
    </row>
    <row r="7" spans="1:21" ht="30" x14ac:dyDescent="0.25">
      <c r="A7" s="117"/>
      <c r="B7" s="115"/>
      <c r="C7" s="90">
        <v>47</v>
      </c>
      <c r="D7" s="99" t="s">
        <v>33</v>
      </c>
      <c r="E7" s="90"/>
      <c r="F7" s="100" t="s">
        <v>45</v>
      </c>
      <c r="G7" s="100" t="s">
        <v>27</v>
      </c>
      <c r="H7" s="104"/>
      <c r="I7" s="105"/>
      <c r="J7" s="37">
        <f t="shared" si="0"/>
        <v>0</v>
      </c>
      <c r="K7" s="38" t="str">
        <f t="shared" si="1"/>
        <v>OK</v>
      </c>
      <c r="L7" s="19"/>
      <c r="M7" s="19"/>
      <c r="N7" s="19"/>
      <c r="O7" s="19"/>
      <c r="P7" s="43"/>
      <c r="Q7" s="43"/>
      <c r="R7" s="43"/>
      <c r="S7" s="43"/>
      <c r="T7" s="43"/>
      <c r="U7" s="43"/>
    </row>
    <row r="8" spans="1:21" ht="46.5" customHeight="1" x14ac:dyDescent="0.25">
      <c r="A8" s="117"/>
      <c r="B8" s="115"/>
      <c r="C8" s="90">
        <v>48</v>
      </c>
      <c r="D8" s="99" t="s">
        <v>34</v>
      </c>
      <c r="E8" s="90"/>
      <c r="F8" s="100" t="s">
        <v>45</v>
      </c>
      <c r="G8" s="100" t="s">
        <v>27</v>
      </c>
      <c r="H8" s="104"/>
      <c r="I8" s="105"/>
      <c r="J8" s="37">
        <f t="shared" si="0"/>
        <v>0</v>
      </c>
      <c r="K8" s="38" t="str">
        <f t="shared" si="1"/>
        <v>OK</v>
      </c>
      <c r="L8" s="19"/>
      <c r="M8" s="19"/>
      <c r="N8" s="19"/>
      <c r="O8" s="19"/>
      <c r="P8" s="43"/>
      <c r="Q8" s="43"/>
      <c r="R8" s="43"/>
      <c r="S8" s="43"/>
      <c r="T8" s="43"/>
      <c r="U8" s="43"/>
    </row>
    <row r="9" spans="1:21" ht="45" x14ac:dyDescent="0.25">
      <c r="A9" s="117"/>
      <c r="B9" s="115"/>
      <c r="C9" s="90">
        <v>49</v>
      </c>
      <c r="D9" s="99" t="s">
        <v>35</v>
      </c>
      <c r="E9" s="90"/>
      <c r="F9" s="100" t="s">
        <v>45</v>
      </c>
      <c r="G9" s="100" t="s">
        <v>27</v>
      </c>
      <c r="H9" s="104"/>
      <c r="I9" s="105"/>
      <c r="J9" s="37">
        <f t="shared" si="0"/>
        <v>0</v>
      </c>
      <c r="K9" s="38" t="str">
        <f t="shared" si="1"/>
        <v>OK</v>
      </c>
      <c r="L9" s="19"/>
      <c r="M9" s="19"/>
      <c r="N9" s="19"/>
      <c r="O9" s="19"/>
      <c r="P9" s="43"/>
      <c r="Q9" s="43"/>
      <c r="R9" s="43"/>
      <c r="S9" s="43"/>
      <c r="T9" s="43"/>
      <c r="U9" s="43"/>
    </row>
    <row r="10" spans="1:21" ht="26.25" customHeight="1" x14ac:dyDescent="0.25">
      <c r="A10" s="117"/>
      <c r="B10" s="115"/>
      <c r="C10" s="90">
        <v>50</v>
      </c>
      <c r="D10" s="99" t="s">
        <v>36</v>
      </c>
      <c r="E10" s="90"/>
      <c r="F10" s="100" t="s">
        <v>45</v>
      </c>
      <c r="G10" s="100" t="s">
        <v>27</v>
      </c>
      <c r="H10" s="104"/>
      <c r="I10" s="105"/>
      <c r="J10" s="37">
        <f t="shared" si="0"/>
        <v>0</v>
      </c>
      <c r="K10" s="38" t="str">
        <f t="shared" si="1"/>
        <v>OK</v>
      </c>
      <c r="L10" s="19"/>
      <c r="M10" s="19"/>
      <c r="N10" s="19"/>
      <c r="O10" s="19"/>
      <c r="P10" s="43"/>
      <c r="Q10" s="43"/>
      <c r="R10" s="43"/>
      <c r="S10" s="43"/>
      <c r="T10" s="43"/>
      <c r="U10" s="43"/>
    </row>
    <row r="11" spans="1:21" ht="26.25" customHeight="1" x14ac:dyDescent="0.25">
      <c r="A11" s="117"/>
      <c r="B11" s="115"/>
      <c r="C11" s="90">
        <v>51</v>
      </c>
      <c r="D11" s="99" t="s">
        <v>37</v>
      </c>
      <c r="E11" s="90"/>
      <c r="F11" s="101" t="s">
        <v>84</v>
      </c>
      <c r="G11" s="101" t="s">
        <v>43</v>
      </c>
      <c r="H11" s="104"/>
      <c r="I11" s="105"/>
      <c r="J11" s="37">
        <f t="shared" si="0"/>
        <v>0</v>
      </c>
      <c r="K11" s="38" t="str">
        <f t="shared" si="1"/>
        <v>OK</v>
      </c>
      <c r="L11" s="19"/>
      <c r="M11" s="19"/>
      <c r="N11" s="19"/>
      <c r="O11" s="19"/>
      <c r="P11" s="43"/>
      <c r="Q11" s="43"/>
      <c r="R11" s="43"/>
      <c r="S11" s="43"/>
      <c r="T11" s="43"/>
      <c r="U11" s="43"/>
    </row>
    <row r="12" spans="1:21" ht="30" x14ac:dyDescent="0.25">
      <c r="A12" s="117"/>
      <c r="B12" s="115"/>
      <c r="C12" s="90">
        <v>52</v>
      </c>
      <c r="D12" s="91" t="s">
        <v>38</v>
      </c>
      <c r="E12" s="90"/>
      <c r="F12" s="101" t="s">
        <v>84</v>
      </c>
      <c r="G12" s="101" t="s">
        <v>43</v>
      </c>
      <c r="H12" s="104"/>
      <c r="I12" s="105"/>
      <c r="J12" s="37">
        <f t="shared" si="0"/>
        <v>0</v>
      </c>
      <c r="K12" s="38" t="str">
        <f t="shared" si="1"/>
        <v>OK</v>
      </c>
      <c r="L12" s="19"/>
      <c r="M12" s="19"/>
      <c r="N12" s="19"/>
      <c r="O12" s="19"/>
      <c r="P12" s="43"/>
      <c r="Q12" s="43"/>
      <c r="R12" s="43"/>
      <c r="S12" s="43"/>
      <c r="T12" s="43"/>
      <c r="U12" s="43"/>
    </row>
    <row r="13" spans="1:21" ht="30" x14ac:dyDescent="0.25">
      <c r="A13" s="117" t="s">
        <v>85</v>
      </c>
      <c r="B13" s="111" t="s">
        <v>61</v>
      </c>
      <c r="C13" s="90">
        <v>53</v>
      </c>
      <c r="D13" s="99" t="s">
        <v>30</v>
      </c>
      <c r="E13" s="90"/>
      <c r="F13" s="101" t="s">
        <v>84</v>
      </c>
      <c r="G13" s="101" t="s">
        <v>27</v>
      </c>
      <c r="H13" s="104"/>
      <c r="I13" s="105"/>
      <c r="J13" s="37">
        <f t="shared" si="0"/>
        <v>0</v>
      </c>
      <c r="K13" s="38" t="str">
        <f t="shared" si="1"/>
        <v>OK</v>
      </c>
      <c r="L13" s="19"/>
      <c r="M13" s="19"/>
      <c r="N13" s="19"/>
      <c r="O13" s="19"/>
      <c r="P13" s="43"/>
      <c r="Q13" s="43"/>
      <c r="R13" s="43"/>
      <c r="S13" s="43"/>
      <c r="T13" s="43"/>
      <c r="U13" s="43"/>
    </row>
    <row r="14" spans="1:21" ht="30" customHeight="1" x14ac:dyDescent="0.25">
      <c r="A14" s="117"/>
      <c r="B14" s="111"/>
      <c r="C14" s="90">
        <v>54</v>
      </c>
      <c r="D14" s="99" t="s">
        <v>32</v>
      </c>
      <c r="E14" s="90"/>
      <c r="F14" s="100" t="s">
        <v>84</v>
      </c>
      <c r="G14" s="100" t="s">
        <v>27</v>
      </c>
      <c r="H14" s="104"/>
      <c r="I14" s="105"/>
      <c r="J14" s="37">
        <f t="shared" si="0"/>
        <v>0</v>
      </c>
      <c r="K14" s="38" t="str">
        <f t="shared" si="1"/>
        <v>OK</v>
      </c>
      <c r="L14" s="19"/>
      <c r="M14" s="19"/>
      <c r="N14" s="19"/>
      <c r="O14" s="19"/>
      <c r="P14" s="43"/>
      <c r="Q14" s="43"/>
      <c r="R14" s="43"/>
      <c r="S14" s="43"/>
      <c r="T14" s="43"/>
      <c r="U14" s="43"/>
    </row>
    <row r="15" spans="1:21" ht="30" customHeight="1" x14ac:dyDescent="0.25">
      <c r="A15" s="117" t="s">
        <v>85</v>
      </c>
      <c r="B15" s="115" t="s">
        <v>62</v>
      </c>
      <c r="C15" s="90">
        <v>55</v>
      </c>
      <c r="D15" s="99" t="s">
        <v>30</v>
      </c>
      <c r="E15" s="90"/>
      <c r="F15" s="100" t="s">
        <v>84</v>
      </c>
      <c r="G15" s="100" t="s">
        <v>27</v>
      </c>
      <c r="H15" s="104"/>
      <c r="I15" s="105"/>
      <c r="J15" s="37">
        <f t="shared" si="0"/>
        <v>0</v>
      </c>
      <c r="K15" s="38" t="str">
        <f t="shared" si="1"/>
        <v>OK</v>
      </c>
      <c r="L15" s="19"/>
      <c r="M15" s="19"/>
      <c r="N15" s="19"/>
      <c r="O15" s="19"/>
      <c r="P15" s="43"/>
      <c r="Q15" s="43"/>
      <c r="R15" s="43"/>
      <c r="S15" s="43"/>
      <c r="T15" s="43"/>
      <c r="U15" s="43"/>
    </row>
    <row r="16" spans="1:21" ht="30" customHeight="1" x14ac:dyDescent="0.25">
      <c r="A16" s="117"/>
      <c r="B16" s="115"/>
      <c r="C16" s="90">
        <v>56</v>
      </c>
      <c r="D16" s="99" t="s">
        <v>31</v>
      </c>
      <c r="E16" s="90"/>
      <c r="F16" s="100" t="s">
        <v>84</v>
      </c>
      <c r="G16" s="100" t="s">
        <v>27</v>
      </c>
      <c r="H16" s="104"/>
      <c r="I16" s="105"/>
      <c r="J16" s="37">
        <f t="shared" si="0"/>
        <v>0</v>
      </c>
      <c r="K16" s="38" t="str">
        <f t="shared" si="1"/>
        <v>OK</v>
      </c>
      <c r="L16" s="19"/>
      <c r="M16" s="19"/>
      <c r="N16" s="19"/>
      <c r="O16" s="19"/>
      <c r="P16" s="43"/>
      <c r="Q16" s="43"/>
      <c r="R16" s="43"/>
      <c r="S16" s="43"/>
      <c r="T16" s="43"/>
      <c r="U16" s="43"/>
    </row>
    <row r="17" spans="1:21" ht="30" customHeight="1" x14ac:dyDescent="0.25">
      <c r="A17" s="117"/>
      <c r="B17" s="115"/>
      <c r="C17" s="90">
        <v>57</v>
      </c>
      <c r="D17" s="99" t="s">
        <v>32</v>
      </c>
      <c r="E17" s="90"/>
      <c r="F17" s="100" t="s">
        <v>84</v>
      </c>
      <c r="G17" s="100" t="s">
        <v>27</v>
      </c>
      <c r="H17" s="104"/>
      <c r="I17" s="105"/>
      <c r="J17" s="37">
        <f t="shared" si="0"/>
        <v>0</v>
      </c>
      <c r="K17" s="38" t="str">
        <f t="shared" si="1"/>
        <v>OK</v>
      </c>
      <c r="L17" s="19"/>
      <c r="M17" s="19"/>
      <c r="N17" s="19"/>
      <c r="O17" s="19"/>
      <c r="P17" s="43"/>
      <c r="Q17" s="43"/>
      <c r="R17" s="43"/>
      <c r="S17" s="43"/>
      <c r="T17" s="43"/>
      <c r="U17" s="43"/>
    </row>
    <row r="18" spans="1:21" ht="30" customHeight="1" x14ac:dyDescent="0.25">
      <c r="A18" s="117"/>
      <c r="B18" s="115"/>
      <c r="C18" s="90">
        <v>58</v>
      </c>
      <c r="D18" s="99" t="s">
        <v>33</v>
      </c>
      <c r="E18" s="90"/>
      <c r="F18" s="100" t="s">
        <v>84</v>
      </c>
      <c r="G18" s="100" t="s">
        <v>27</v>
      </c>
      <c r="H18" s="104"/>
      <c r="I18" s="105"/>
      <c r="J18" s="37">
        <f t="shared" si="0"/>
        <v>0</v>
      </c>
      <c r="K18" s="38" t="str">
        <f t="shared" si="1"/>
        <v>OK</v>
      </c>
      <c r="L18" s="19"/>
      <c r="M18" s="19"/>
      <c r="N18" s="19"/>
      <c r="O18" s="19"/>
      <c r="P18" s="43"/>
      <c r="Q18" s="43"/>
      <c r="R18" s="43"/>
      <c r="S18" s="43"/>
      <c r="T18" s="43"/>
      <c r="U18" s="43"/>
    </row>
    <row r="19" spans="1:21" ht="30" customHeight="1" x14ac:dyDescent="0.25">
      <c r="A19" s="117"/>
      <c r="B19" s="115"/>
      <c r="C19" s="90">
        <v>59</v>
      </c>
      <c r="D19" s="99" t="s">
        <v>34</v>
      </c>
      <c r="E19" s="90"/>
      <c r="F19" s="100" t="s">
        <v>84</v>
      </c>
      <c r="G19" s="100" t="s">
        <v>27</v>
      </c>
      <c r="H19" s="104"/>
      <c r="I19" s="105"/>
      <c r="J19" s="37">
        <f t="shared" si="0"/>
        <v>0</v>
      </c>
      <c r="K19" s="38" t="str">
        <f t="shared" si="1"/>
        <v>OK</v>
      </c>
      <c r="L19" s="19"/>
      <c r="M19" s="19"/>
      <c r="N19" s="19"/>
      <c r="O19" s="19"/>
      <c r="P19" s="43"/>
      <c r="Q19" s="43"/>
      <c r="R19" s="43"/>
      <c r="S19" s="43"/>
      <c r="T19" s="43"/>
      <c r="U19" s="43"/>
    </row>
    <row r="20" spans="1:21" ht="30" customHeight="1" x14ac:dyDescent="0.25">
      <c r="A20" s="117"/>
      <c r="B20" s="115"/>
      <c r="C20" s="90">
        <v>60</v>
      </c>
      <c r="D20" s="99" t="s">
        <v>35</v>
      </c>
      <c r="E20" s="90"/>
      <c r="F20" s="100" t="s">
        <v>84</v>
      </c>
      <c r="G20" s="100" t="s">
        <v>27</v>
      </c>
      <c r="H20" s="104"/>
      <c r="I20" s="105"/>
      <c r="J20" s="37">
        <f t="shared" si="0"/>
        <v>0</v>
      </c>
      <c r="K20" s="38" t="str">
        <f t="shared" si="1"/>
        <v>OK</v>
      </c>
      <c r="L20" s="19"/>
      <c r="M20" s="19"/>
      <c r="N20" s="19"/>
      <c r="O20" s="19"/>
      <c r="P20" s="43"/>
      <c r="Q20" s="43"/>
      <c r="R20" s="43"/>
      <c r="S20" s="43"/>
      <c r="T20" s="43"/>
      <c r="U20" s="43"/>
    </row>
    <row r="21" spans="1:21" ht="30" customHeight="1" x14ac:dyDescent="0.25">
      <c r="A21" s="117"/>
      <c r="B21" s="115"/>
      <c r="C21" s="90">
        <v>61</v>
      </c>
      <c r="D21" s="99" t="s">
        <v>36</v>
      </c>
      <c r="E21" s="90"/>
      <c r="F21" s="100" t="s">
        <v>84</v>
      </c>
      <c r="G21" s="101" t="s">
        <v>27</v>
      </c>
      <c r="H21" s="104"/>
      <c r="I21" s="105"/>
      <c r="J21" s="37">
        <f t="shared" si="0"/>
        <v>0</v>
      </c>
      <c r="K21" s="38" t="str">
        <f t="shared" si="1"/>
        <v>OK</v>
      </c>
      <c r="L21" s="19"/>
      <c r="M21" s="19"/>
      <c r="N21" s="19"/>
      <c r="O21" s="19"/>
      <c r="P21" s="43"/>
      <c r="Q21" s="43"/>
      <c r="R21" s="43"/>
      <c r="S21" s="43"/>
      <c r="T21" s="43"/>
      <c r="U21" s="43"/>
    </row>
    <row r="22" spans="1:21" ht="30" customHeight="1" x14ac:dyDescent="0.25">
      <c r="A22" s="117"/>
      <c r="B22" s="115"/>
      <c r="C22" s="90">
        <v>62</v>
      </c>
      <c r="D22" s="99" t="s">
        <v>37</v>
      </c>
      <c r="E22" s="90"/>
      <c r="F22" s="100" t="s">
        <v>84</v>
      </c>
      <c r="G22" s="100" t="s">
        <v>27</v>
      </c>
      <c r="H22" s="104"/>
      <c r="I22" s="105"/>
      <c r="J22" s="37">
        <f t="shared" si="0"/>
        <v>0</v>
      </c>
      <c r="K22" s="38" t="str">
        <f t="shared" si="1"/>
        <v>OK</v>
      </c>
      <c r="L22" s="19"/>
      <c r="M22" s="19"/>
      <c r="N22" s="19"/>
      <c r="O22" s="19"/>
      <c r="P22" s="43"/>
      <c r="Q22" s="43"/>
      <c r="R22" s="43"/>
      <c r="S22" s="43"/>
      <c r="T22" s="43"/>
      <c r="U22" s="43"/>
    </row>
    <row r="23" spans="1:21" ht="30" x14ac:dyDescent="0.25">
      <c r="A23" s="117"/>
      <c r="B23" s="115"/>
      <c r="C23" s="90">
        <v>63</v>
      </c>
      <c r="D23" s="91" t="s">
        <v>38</v>
      </c>
      <c r="E23" s="90"/>
      <c r="F23" s="100" t="s">
        <v>84</v>
      </c>
      <c r="G23" s="100" t="s">
        <v>27</v>
      </c>
      <c r="H23" s="104"/>
      <c r="I23" s="105"/>
      <c r="J23" s="37">
        <f t="shared" si="0"/>
        <v>0</v>
      </c>
      <c r="K23" s="38" t="str">
        <f t="shared" si="1"/>
        <v>OK</v>
      </c>
      <c r="L23" s="19"/>
      <c r="M23" s="19"/>
      <c r="N23" s="19"/>
      <c r="O23" s="19"/>
      <c r="P23" s="43"/>
      <c r="Q23" s="43"/>
      <c r="R23" s="43"/>
      <c r="S23" s="43"/>
      <c r="T23" s="43"/>
      <c r="U23" s="43"/>
    </row>
    <row r="24" spans="1:21" ht="26.25" customHeight="1" x14ac:dyDescent="0.25">
      <c r="A24" s="117"/>
      <c r="B24" s="115"/>
      <c r="C24" s="90">
        <v>64</v>
      </c>
      <c r="D24" s="102" t="s">
        <v>39</v>
      </c>
      <c r="E24" s="90"/>
      <c r="F24" s="100" t="s">
        <v>84</v>
      </c>
      <c r="G24" s="100" t="s">
        <v>27</v>
      </c>
      <c r="H24" s="104"/>
      <c r="I24" s="105"/>
      <c r="J24" s="37">
        <f t="shared" si="0"/>
        <v>0</v>
      </c>
      <c r="K24" s="38" t="str">
        <f t="shared" si="1"/>
        <v>OK</v>
      </c>
      <c r="L24" s="19"/>
      <c r="M24" s="19"/>
      <c r="N24" s="19"/>
      <c r="O24" s="19"/>
      <c r="P24" s="43"/>
      <c r="Q24" s="43"/>
      <c r="R24" s="43"/>
      <c r="S24" s="43"/>
      <c r="T24" s="43"/>
      <c r="U24" s="43"/>
    </row>
    <row r="25" spans="1:21" ht="26.25" customHeight="1" x14ac:dyDescent="0.25">
      <c r="A25" s="117"/>
      <c r="B25" s="115"/>
      <c r="C25" s="90">
        <v>65</v>
      </c>
      <c r="D25" s="102" t="s">
        <v>40</v>
      </c>
      <c r="E25" s="90"/>
      <c r="F25" s="100" t="s">
        <v>84</v>
      </c>
      <c r="G25" s="100" t="s">
        <v>27</v>
      </c>
      <c r="H25" s="104"/>
      <c r="I25" s="105"/>
      <c r="J25" s="37">
        <f t="shared" si="0"/>
        <v>0</v>
      </c>
      <c r="K25" s="38" t="str">
        <f t="shared" si="1"/>
        <v>OK</v>
      </c>
      <c r="L25" s="19"/>
      <c r="M25" s="19"/>
      <c r="N25" s="19"/>
      <c r="O25" s="19"/>
      <c r="P25" s="43"/>
      <c r="Q25" s="43"/>
      <c r="R25" s="43"/>
      <c r="S25" s="43"/>
      <c r="T25" s="43"/>
      <c r="U25" s="43"/>
    </row>
    <row r="26" spans="1:21" ht="30" customHeight="1" x14ac:dyDescent="0.25">
      <c r="A26" s="117"/>
      <c r="B26" s="115"/>
      <c r="C26" s="90">
        <v>66</v>
      </c>
      <c r="D26" s="102" t="s">
        <v>41</v>
      </c>
      <c r="E26" s="90"/>
      <c r="F26" s="103" t="s">
        <v>84</v>
      </c>
      <c r="G26" s="100" t="s">
        <v>27</v>
      </c>
      <c r="H26" s="104"/>
      <c r="I26" s="105"/>
      <c r="J26" s="37">
        <f t="shared" si="0"/>
        <v>0</v>
      </c>
      <c r="K26" s="38" t="str">
        <f t="shared" si="1"/>
        <v>OK</v>
      </c>
      <c r="L26" s="19"/>
      <c r="M26" s="19"/>
      <c r="N26" s="19"/>
      <c r="O26" s="19"/>
      <c r="P26" s="43"/>
      <c r="Q26" s="43"/>
      <c r="R26" s="43"/>
      <c r="S26" s="43"/>
      <c r="T26" s="43"/>
      <c r="U26" s="43"/>
    </row>
    <row r="27" spans="1:21" ht="30" customHeight="1" x14ac:dyDescent="0.25">
      <c r="A27" s="117" t="s">
        <v>85</v>
      </c>
      <c r="B27" s="111" t="s">
        <v>63</v>
      </c>
      <c r="C27" s="90">
        <v>67</v>
      </c>
      <c r="D27" s="99" t="s">
        <v>30</v>
      </c>
      <c r="E27" s="103"/>
      <c r="F27" s="103" t="s">
        <v>84</v>
      </c>
      <c r="G27" s="90" t="s">
        <v>44</v>
      </c>
      <c r="H27" s="104"/>
      <c r="I27" s="105"/>
      <c r="J27" s="37">
        <f t="shared" si="0"/>
        <v>0</v>
      </c>
      <c r="K27" s="38" t="str">
        <f t="shared" si="1"/>
        <v>OK</v>
      </c>
      <c r="L27" s="19"/>
      <c r="M27" s="19"/>
      <c r="N27" s="19"/>
      <c r="O27" s="19"/>
      <c r="P27" s="43"/>
      <c r="Q27" s="43"/>
      <c r="R27" s="43"/>
      <c r="S27" s="43"/>
      <c r="T27" s="43"/>
      <c r="U27" s="43"/>
    </row>
    <row r="28" spans="1:21" ht="30" customHeight="1" x14ac:dyDescent="0.25">
      <c r="A28" s="117"/>
      <c r="B28" s="111"/>
      <c r="C28" s="90">
        <v>68</v>
      </c>
      <c r="D28" s="99" t="s">
        <v>31</v>
      </c>
      <c r="E28" s="103"/>
      <c r="F28" s="103" t="s">
        <v>84</v>
      </c>
      <c r="G28" s="90" t="s">
        <v>44</v>
      </c>
      <c r="H28" s="104"/>
      <c r="I28" s="105"/>
      <c r="J28" s="37">
        <f t="shared" si="0"/>
        <v>0</v>
      </c>
      <c r="K28" s="38" t="str">
        <f t="shared" si="1"/>
        <v>OK</v>
      </c>
      <c r="L28" s="19"/>
      <c r="M28" s="19"/>
      <c r="N28" s="19"/>
      <c r="O28" s="19"/>
      <c r="P28" s="43"/>
      <c r="Q28" s="43"/>
      <c r="R28" s="43"/>
      <c r="S28" s="43"/>
      <c r="T28" s="43"/>
      <c r="U28" s="43"/>
    </row>
    <row r="29" spans="1:21" ht="30" customHeight="1" x14ac:dyDescent="0.25">
      <c r="A29" s="117"/>
      <c r="B29" s="111"/>
      <c r="C29" s="90">
        <v>69</v>
      </c>
      <c r="D29" s="99" t="s">
        <v>32</v>
      </c>
      <c r="E29" s="103"/>
      <c r="F29" s="103" t="s">
        <v>84</v>
      </c>
      <c r="G29" s="90" t="s">
        <v>44</v>
      </c>
      <c r="H29" s="104"/>
      <c r="I29" s="105"/>
      <c r="J29" s="37">
        <f t="shared" si="0"/>
        <v>0</v>
      </c>
      <c r="K29" s="38" t="str">
        <f t="shared" si="1"/>
        <v>OK</v>
      </c>
      <c r="L29" s="19"/>
      <c r="M29" s="19"/>
      <c r="N29" s="19"/>
      <c r="O29" s="19"/>
      <c r="P29" s="43"/>
      <c r="Q29" s="43"/>
      <c r="R29" s="43"/>
      <c r="S29" s="43"/>
      <c r="T29" s="43"/>
      <c r="U29" s="43"/>
    </row>
    <row r="30" spans="1:21" ht="30" customHeight="1" x14ac:dyDescent="0.25">
      <c r="A30" s="117"/>
      <c r="B30" s="111"/>
      <c r="C30" s="90">
        <v>70</v>
      </c>
      <c r="D30" s="99" t="s">
        <v>33</v>
      </c>
      <c r="E30" s="103"/>
      <c r="F30" s="103" t="s">
        <v>45</v>
      </c>
      <c r="G30" s="90" t="s">
        <v>44</v>
      </c>
      <c r="H30" s="104"/>
      <c r="I30" s="105"/>
      <c r="J30" s="37">
        <f t="shared" si="0"/>
        <v>0</v>
      </c>
      <c r="K30" s="38" t="str">
        <f t="shared" si="1"/>
        <v>OK</v>
      </c>
      <c r="L30" s="19"/>
      <c r="M30" s="19"/>
      <c r="N30" s="19"/>
      <c r="O30" s="19"/>
      <c r="P30" s="43"/>
      <c r="Q30" s="43"/>
      <c r="R30" s="43"/>
      <c r="S30" s="43"/>
      <c r="T30" s="43"/>
      <c r="U30" s="43"/>
    </row>
    <row r="31" spans="1:21" ht="30" customHeight="1" x14ac:dyDescent="0.25">
      <c r="A31" s="117"/>
      <c r="B31" s="111"/>
      <c r="C31" s="90">
        <v>71</v>
      </c>
      <c r="D31" s="99" t="s">
        <v>34</v>
      </c>
      <c r="E31" s="103"/>
      <c r="F31" s="103" t="s">
        <v>45</v>
      </c>
      <c r="G31" s="90" t="s">
        <v>44</v>
      </c>
      <c r="H31" s="104"/>
      <c r="I31" s="105"/>
      <c r="J31" s="37">
        <f t="shared" si="0"/>
        <v>0</v>
      </c>
      <c r="K31" s="38" t="str">
        <f t="shared" si="1"/>
        <v>OK</v>
      </c>
      <c r="L31" s="19"/>
      <c r="M31" s="19"/>
      <c r="N31" s="19"/>
      <c r="O31" s="19"/>
      <c r="P31" s="43"/>
      <c r="Q31" s="43"/>
      <c r="R31" s="43"/>
      <c r="S31" s="43"/>
      <c r="T31" s="43"/>
      <c r="U31" s="43"/>
    </row>
    <row r="32" spans="1:21" ht="30" customHeight="1" x14ac:dyDescent="0.25">
      <c r="A32" s="117"/>
      <c r="B32" s="111"/>
      <c r="C32" s="90">
        <v>72</v>
      </c>
      <c r="D32" s="99" t="s">
        <v>35</v>
      </c>
      <c r="E32" s="103"/>
      <c r="F32" s="103" t="s">
        <v>45</v>
      </c>
      <c r="G32" s="90" t="s">
        <v>44</v>
      </c>
      <c r="H32" s="104"/>
      <c r="I32" s="105"/>
      <c r="J32" s="37">
        <f t="shared" si="0"/>
        <v>0</v>
      </c>
      <c r="K32" s="38" t="str">
        <f t="shared" si="1"/>
        <v>OK</v>
      </c>
      <c r="L32" s="19"/>
      <c r="M32" s="19"/>
      <c r="N32" s="19"/>
      <c r="O32" s="19"/>
      <c r="P32" s="43"/>
      <c r="Q32" s="43"/>
      <c r="R32" s="43"/>
      <c r="S32" s="43"/>
      <c r="T32" s="43"/>
      <c r="U32" s="43"/>
    </row>
    <row r="33" spans="1:21" ht="26.25" customHeight="1" x14ac:dyDescent="0.25">
      <c r="A33" s="117"/>
      <c r="B33" s="111"/>
      <c r="C33" s="90">
        <v>73</v>
      </c>
      <c r="D33" s="99" t="s">
        <v>36</v>
      </c>
      <c r="E33" s="103"/>
      <c r="F33" s="103" t="s">
        <v>45</v>
      </c>
      <c r="G33" s="90" t="s">
        <v>44</v>
      </c>
      <c r="H33" s="104"/>
      <c r="I33" s="105"/>
      <c r="J33" s="37">
        <f t="shared" si="0"/>
        <v>0</v>
      </c>
      <c r="K33" s="38" t="str">
        <f t="shared" si="1"/>
        <v>OK</v>
      </c>
      <c r="L33" s="19"/>
      <c r="M33" s="19"/>
      <c r="N33" s="19"/>
      <c r="O33" s="19"/>
      <c r="P33" s="43"/>
      <c r="Q33" s="43"/>
      <c r="R33" s="43"/>
      <c r="S33" s="43"/>
      <c r="T33" s="43"/>
      <c r="U33" s="43"/>
    </row>
    <row r="34" spans="1:21" ht="21.75" customHeight="1" x14ac:dyDescent="0.25">
      <c r="A34" s="117"/>
      <c r="B34" s="111"/>
      <c r="C34" s="90">
        <v>74</v>
      </c>
      <c r="D34" s="91" t="s">
        <v>38</v>
      </c>
      <c r="E34" s="103"/>
      <c r="F34" s="103" t="s">
        <v>45</v>
      </c>
      <c r="G34" s="90" t="s">
        <v>44</v>
      </c>
      <c r="H34" s="104"/>
      <c r="I34" s="105"/>
      <c r="J34" s="37">
        <f t="shared" si="0"/>
        <v>0</v>
      </c>
      <c r="K34" s="38" t="str">
        <f t="shared" si="1"/>
        <v>OK</v>
      </c>
      <c r="L34" s="19"/>
      <c r="M34" s="19"/>
      <c r="N34" s="19"/>
      <c r="O34" s="19"/>
      <c r="P34" s="43"/>
      <c r="Q34" s="43"/>
      <c r="R34" s="43"/>
      <c r="S34" s="43"/>
      <c r="T34" s="43"/>
      <c r="U34" s="43"/>
    </row>
    <row r="35" spans="1:21" ht="15" customHeight="1" x14ac:dyDescent="0.25">
      <c r="A35" s="112" t="s">
        <v>86</v>
      </c>
      <c r="B35" s="116" t="s">
        <v>64</v>
      </c>
      <c r="C35" s="69">
        <v>85</v>
      </c>
      <c r="D35" s="51" t="s">
        <v>65</v>
      </c>
      <c r="E35" s="54"/>
      <c r="F35" s="54" t="s">
        <v>45</v>
      </c>
      <c r="G35" s="69" t="s">
        <v>44</v>
      </c>
      <c r="H35" s="77">
        <v>21.5</v>
      </c>
      <c r="I35" s="50">
        <v>2</v>
      </c>
      <c r="J35" s="37">
        <f t="shared" si="0"/>
        <v>2</v>
      </c>
      <c r="K35" s="38" t="str">
        <f t="shared" si="1"/>
        <v>OK</v>
      </c>
      <c r="L35" s="19"/>
      <c r="M35" s="19"/>
      <c r="N35" s="19"/>
      <c r="O35" s="19"/>
      <c r="P35" s="43"/>
      <c r="Q35" s="43"/>
      <c r="R35" s="43"/>
      <c r="S35" s="43"/>
      <c r="T35" s="43"/>
      <c r="U35" s="43"/>
    </row>
    <row r="36" spans="1:21" ht="15" customHeight="1" x14ac:dyDescent="0.25">
      <c r="A36" s="112"/>
      <c r="B36" s="116"/>
      <c r="C36" s="69">
        <v>86</v>
      </c>
      <c r="D36" s="51" t="s">
        <v>66</v>
      </c>
      <c r="E36" s="54"/>
      <c r="F36" s="54" t="s">
        <v>45</v>
      </c>
      <c r="G36" s="69" t="s">
        <v>44</v>
      </c>
      <c r="H36" s="77">
        <v>22.5</v>
      </c>
      <c r="I36" s="50">
        <v>2</v>
      </c>
      <c r="J36" s="37">
        <f t="shared" si="0"/>
        <v>2</v>
      </c>
      <c r="K36" s="38" t="str">
        <f t="shared" si="1"/>
        <v>OK</v>
      </c>
      <c r="L36" s="19"/>
      <c r="M36" s="19"/>
      <c r="N36" s="19"/>
      <c r="O36" s="19"/>
      <c r="P36" s="43"/>
      <c r="Q36" s="43"/>
      <c r="R36" s="43"/>
      <c r="S36" s="43"/>
      <c r="T36" s="43"/>
      <c r="U36" s="43"/>
    </row>
    <row r="37" spans="1:21" ht="30" customHeight="1" x14ac:dyDescent="0.25">
      <c r="A37" s="112"/>
      <c r="B37" s="116"/>
      <c r="C37" s="69">
        <v>87</v>
      </c>
      <c r="D37" s="51" t="s">
        <v>67</v>
      </c>
      <c r="E37" s="54"/>
      <c r="F37" s="54" t="s">
        <v>45</v>
      </c>
      <c r="G37" s="69" t="s">
        <v>44</v>
      </c>
      <c r="H37" s="77">
        <v>78</v>
      </c>
      <c r="I37" s="50">
        <v>1</v>
      </c>
      <c r="J37" s="37">
        <f t="shared" si="0"/>
        <v>1</v>
      </c>
      <c r="K37" s="38" t="str">
        <f t="shared" si="1"/>
        <v>OK</v>
      </c>
      <c r="L37" s="19"/>
      <c r="M37" s="19"/>
      <c r="N37" s="19"/>
      <c r="O37" s="19"/>
      <c r="P37" s="43"/>
      <c r="Q37" s="43"/>
      <c r="R37" s="43"/>
      <c r="S37" s="43"/>
      <c r="T37" s="43"/>
      <c r="U37" s="43"/>
    </row>
    <row r="38" spans="1:21" ht="15" customHeight="1" x14ac:dyDescent="0.25">
      <c r="A38" s="112"/>
      <c r="B38" s="116"/>
      <c r="C38" s="69">
        <v>88</v>
      </c>
      <c r="D38" s="51" t="s">
        <v>68</v>
      </c>
      <c r="E38" s="54"/>
      <c r="F38" s="54" t="s">
        <v>45</v>
      </c>
      <c r="G38" s="69" t="s">
        <v>44</v>
      </c>
      <c r="H38" s="77">
        <v>380</v>
      </c>
      <c r="I38" s="50">
        <v>1</v>
      </c>
      <c r="J38" s="37">
        <f t="shared" si="0"/>
        <v>1</v>
      </c>
      <c r="K38" s="38" t="str">
        <f t="shared" si="1"/>
        <v>OK</v>
      </c>
      <c r="L38" s="19"/>
      <c r="M38" s="19"/>
      <c r="N38" s="19"/>
      <c r="O38" s="19"/>
      <c r="P38" s="43"/>
      <c r="Q38" s="43"/>
      <c r="R38" s="43"/>
      <c r="S38" s="43"/>
      <c r="T38" s="43"/>
      <c r="U38" s="43"/>
    </row>
    <row r="39" spans="1:21" ht="15" customHeight="1" x14ac:dyDescent="0.25">
      <c r="A39" s="112"/>
      <c r="B39" s="116"/>
      <c r="C39" s="69">
        <v>89</v>
      </c>
      <c r="D39" s="51" t="s">
        <v>69</v>
      </c>
      <c r="E39" s="54"/>
      <c r="F39" s="54" t="s">
        <v>45</v>
      </c>
      <c r="G39" s="69" t="s">
        <v>44</v>
      </c>
      <c r="H39" s="77">
        <v>449</v>
      </c>
      <c r="I39" s="50">
        <v>1</v>
      </c>
      <c r="J39" s="37">
        <f t="shared" si="0"/>
        <v>1</v>
      </c>
      <c r="K39" s="38" t="str">
        <f t="shared" si="1"/>
        <v>OK</v>
      </c>
      <c r="L39" s="19"/>
      <c r="M39" s="19"/>
      <c r="N39" s="19"/>
      <c r="O39" s="19"/>
      <c r="P39" s="43"/>
      <c r="Q39" s="43"/>
      <c r="R39" s="43"/>
      <c r="S39" s="43"/>
      <c r="T39" s="43"/>
      <c r="U39" s="43"/>
    </row>
    <row r="40" spans="1:21" ht="26.25" customHeight="1" x14ac:dyDescent="0.25">
      <c r="A40" s="112"/>
      <c r="B40" s="116"/>
      <c r="C40" s="69">
        <v>90</v>
      </c>
      <c r="D40" s="52" t="s">
        <v>70</v>
      </c>
      <c r="E40" s="71"/>
      <c r="F40" s="71" t="s">
        <v>46</v>
      </c>
      <c r="G40" s="69" t="s">
        <v>44</v>
      </c>
      <c r="H40" s="77">
        <v>449</v>
      </c>
      <c r="I40" s="50">
        <v>2</v>
      </c>
      <c r="J40" s="37">
        <f t="shared" si="0"/>
        <v>2</v>
      </c>
      <c r="K40" s="38" t="str">
        <f t="shared" si="1"/>
        <v>OK</v>
      </c>
      <c r="L40" s="19"/>
      <c r="M40" s="19"/>
      <c r="N40" s="19"/>
      <c r="O40" s="19"/>
      <c r="P40" s="43"/>
      <c r="Q40" s="43"/>
      <c r="R40" s="43"/>
      <c r="S40" s="43"/>
      <c r="T40" s="43"/>
      <c r="U40" s="43"/>
    </row>
    <row r="41" spans="1:21" ht="15" customHeight="1" x14ac:dyDescent="0.25">
      <c r="A41" s="112"/>
      <c r="B41" s="116"/>
      <c r="C41" s="69">
        <v>91</v>
      </c>
      <c r="D41" s="52" t="s">
        <v>71</v>
      </c>
      <c r="E41" s="71"/>
      <c r="F41" s="71" t="s">
        <v>46</v>
      </c>
      <c r="G41" s="69" t="s">
        <v>44</v>
      </c>
      <c r="H41" s="77">
        <v>581</v>
      </c>
      <c r="I41" s="50">
        <v>2</v>
      </c>
      <c r="J41" s="37">
        <f t="shared" si="0"/>
        <v>2</v>
      </c>
      <c r="K41" s="38" t="str">
        <f t="shared" si="1"/>
        <v>OK</v>
      </c>
      <c r="L41" s="19"/>
      <c r="M41" s="19"/>
      <c r="N41" s="19"/>
      <c r="O41" s="19"/>
      <c r="P41" s="43"/>
      <c r="Q41" s="43"/>
      <c r="R41" s="43"/>
      <c r="S41" s="43"/>
      <c r="T41" s="43"/>
      <c r="U41" s="43"/>
    </row>
    <row r="42" spans="1:21" ht="15" customHeight="1" x14ac:dyDescent="0.25">
      <c r="A42" s="112"/>
      <c r="B42" s="116"/>
      <c r="C42" s="69">
        <v>92</v>
      </c>
      <c r="D42" s="51" t="s">
        <v>72</v>
      </c>
      <c r="E42" s="71"/>
      <c r="F42" s="71" t="s">
        <v>46</v>
      </c>
      <c r="G42" s="69" t="s">
        <v>44</v>
      </c>
      <c r="H42" s="77">
        <v>580</v>
      </c>
      <c r="I42" s="107">
        <v>1</v>
      </c>
      <c r="J42" s="37">
        <f t="shared" si="0"/>
        <v>1</v>
      </c>
      <c r="K42" s="38" t="str">
        <f t="shared" si="1"/>
        <v>OK</v>
      </c>
      <c r="L42" s="19"/>
      <c r="M42" s="19"/>
      <c r="N42" s="19"/>
      <c r="O42" s="19"/>
      <c r="P42" s="43"/>
      <c r="Q42" s="43"/>
      <c r="R42" s="43"/>
      <c r="S42" s="43"/>
      <c r="T42" s="43"/>
      <c r="U42" s="43"/>
    </row>
    <row r="43" spans="1:21" ht="15" customHeight="1" x14ac:dyDescent="0.25">
      <c r="A43" s="112"/>
      <c r="B43" s="116"/>
      <c r="C43" s="69">
        <v>93</v>
      </c>
      <c r="D43" s="51" t="s">
        <v>73</v>
      </c>
      <c r="E43" s="71"/>
      <c r="F43" s="71" t="s">
        <v>46</v>
      </c>
      <c r="G43" s="69" t="s">
        <v>44</v>
      </c>
      <c r="H43" s="77">
        <v>580</v>
      </c>
      <c r="I43" s="50">
        <v>1</v>
      </c>
      <c r="J43" s="37">
        <f t="shared" si="0"/>
        <v>1</v>
      </c>
      <c r="K43" s="38" t="str">
        <f t="shared" si="1"/>
        <v>OK</v>
      </c>
      <c r="L43" s="19"/>
      <c r="M43" s="19"/>
      <c r="N43" s="19"/>
      <c r="O43" s="19"/>
      <c r="P43" s="43"/>
      <c r="Q43" s="43"/>
      <c r="R43" s="43"/>
      <c r="S43" s="43"/>
      <c r="T43" s="43"/>
      <c r="U43" s="43"/>
    </row>
    <row r="44" spans="1:21" ht="15" customHeight="1" x14ac:dyDescent="0.25">
      <c r="A44" s="112"/>
      <c r="B44" s="116"/>
      <c r="C44" s="69">
        <v>94</v>
      </c>
      <c r="D44" s="53" t="s">
        <v>74</v>
      </c>
      <c r="E44" s="71"/>
      <c r="F44" s="71" t="s">
        <v>46</v>
      </c>
      <c r="G44" s="69" t="s">
        <v>44</v>
      </c>
      <c r="H44" s="77">
        <v>580</v>
      </c>
      <c r="I44" s="50"/>
      <c r="J44" s="37">
        <f t="shared" si="0"/>
        <v>0</v>
      </c>
      <c r="K44" s="38" t="str">
        <f t="shared" si="1"/>
        <v>OK</v>
      </c>
      <c r="L44" s="19"/>
      <c r="M44" s="19"/>
      <c r="N44" s="19"/>
      <c r="O44" s="19"/>
      <c r="P44" s="43"/>
      <c r="Q44" s="43"/>
      <c r="R44" s="43"/>
      <c r="S44" s="43"/>
      <c r="T44" s="43"/>
      <c r="U44" s="43"/>
    </row>
    <row r="45" spans="1:21" ht="15" customHeight="1" x14ac:dyDescent="0.25">
      <c r="A45" s="112"/>
      <c r="B45" s="116"/>
      <c r="C45" s="69">
        <v>95</v>
      </c>
      <c r="D45" s="52" t="s">
        <v>75</v>
      </c>
      <c r="E45" s="71"/>
      <c r="F45" s="71" t="s">
        <v>46</v>
      </c>
      <c r="G45" s="69" t="s">
        <v>44</v>
      </c>
      <c r="H45" s="77">
        <v>175</v>
      </c>
      <c r="I45" s="73">
        <v>6</v>
      </c>
      <c r="J45" s="37">
        <f t="shared" si="0"/>
        <v>6</v>
      </c>
      <c r="K45" s="38" t="str">
        <f t="shared" si="1"/>
        <v>OK</v>
      </c>
      <c r="L45" s="19"/>
      <c r="M45" s="19"/>
      <c r="N45" s="19"/>
      <c r="O45" s="19"/>
      <c r="P45" s="43"/>
      <c r="Q45" s="43"/>
      <c r="R45" s="43"/>
      <c r="S45" s="43"/>
      <c r="T45" s="43"/>
      <c r="U45" s="43"/>
    </row>
    <row r="46" spans="1:21" ht="26.25" customHeight="1" x14ac:dyDescent="0.25">
      <c r="A46" s="112"/>
      <c r="B46" s="116"/>
      <c r="C46" s="74">
        <v>96</v>
      </c>
      <c r="D46" s="51" t="s">
        <v>76</v>
      </c>
      <c r="E46" s="71"/>
      <c r="F46" s="71" t="s">
        <v>46</v>
      </c>
      <c r="G46" s="69" t="s">
        <v>44</v>
      </c>
      <c r="H46" s="77">
        <v>449</v>
      </c>
      <c r="I46" s="73"/>
      <c r="J46" s="37">
        <f t="shared" si="0"/>
        <v>0</v>
      </c>
      <c r="K46" s="38" t="str">
        <f t="shared" si="1"/>
        <v>OK</v>
      </c>
      <c r="L46" s="19"/>
      <c r="M46" s="19"/>
      <c r="N46" s="19"/>
      <c r="O46" s="19"/>
      <c r="P46" s="43"/>
      <c r="Q46" s="43"/>
      <c r="R46" s="43"/>
      <c r="S46" s="43"/>
      <c r="T46" s="43"/>
      <c r="U46" s="43"/>
    </row>
    <row r="47" spans="1:21" ht="45" x14ac:dyDescent="0.25">
      <c r="A47" s="112"/>
      <c r="B47" s="116"/>
      <c r="C47" s="74">
        <v>97</v>
      </c>
      <c r="D47" s="51" t="s">
        <v>77</v>
      </c>
      <c r="E47" s="54"/>
      <c r="F47" s="54" t="s">
        <v>45</v>
      </c>
      <c r="G47" s="69" t="s">
        <v>44</v>
      </c>
      <c r="H47" s="77">
        <v>585</v>
      </c>
      <c r="I47" s="73"/>
      <c r="J47" s="37">
        <f t="shared" si="0"/>
        <v>0</v>
      </c>
      <c r="K47" s="38" t="str">
        <f t="shared" si="1"/>
        <v>OK</v>
      </c>
      <c r="L47" s="19"/>
      <c r="M47" s="19"/>
      <c r="N47" s="19"/>
      <c r="O47" s="19"/>
      <c r="P47" s="43"/>
      <c r="Q47" s="43"/>
      <c r="R47" s="43"/>
      <c r="S47" s="43"/>
      <c r="T47" s="43"/>
      <c r="U47" s="43"/>
    </row>
    <row r="48" spans="1:21" ht="21" customHeight="1" x14ac:dyDescent="0.25">
      <c r="A48" s="112"/>
      <c r="B48" s="116"/>
      <c r="C48" s="74">
        <v>98</v>
      </c>
      <c r="D48" s="51" t="s">
        <v>78</v>
      </c>
      <c r="E48" s="54"/>
      <c r="F48" s="54" t="s">
        <v>45</v>
      </c>
      <c r="G48" s="69" t="s">
        <v>44</v>
      </c>
      <c r="H48" s="77">
        <v>490</v>
      </c>
      <c r="I48" s="73"/>
      <c r="J48" s="37">
        <f t="shared" si="0"/>
        <v>0</v>
      </c>
      <c r="K48" s="38" t="str">
        <f t="shared" si="1"/>
        <v>OK</v>
      </c>
      <c r="L48" s="19"/>
      <c r="M48" s="19"/>
      <c r="N48" s="19"/>
      <c r="O48" s="19"/>
      <c r="P48" s="43"/>
      <c r="Q48" s="43"/>
      <c r="R48" s="43"/>
      <c r="S48" s="43"/>
      <c r="T48" s="43"/>
      <c r="U48" s="43"/>
    </row>
    <row r="49" spans="1:21" ht="15" customHeight="1" x14ac:dyDescent="0.25">
      <c r="A49" s="118" t="s">
        <v>85</v>
      </c>
      <c r="B49" s="111" t="s">
        <v>79</v>
      </c>
      <c r="C49" s="90">
        <v>99</v>
      </c>
      <c r="D49" s="91" t="s">
        <v>80</v>
      </c>
      <c r="E49" s="92"/>
      <c r="F49" s="92" t="s">
        <v>47</v>
      </c>
      <c r="G49" s="90" t="s">
        <v>27</v>
      </c>
      <c r="H49" s="104"/>
      <c r="I49" s="106"/>
      <c r="J49" s="37">
        <f t="shared" si="0"/>
        <v>0</v>
      </c>
      <c r="K49" s="38" t="str">
        <f t="shared" si="1"/>
        <v>OK</v>
      </c>
      <c r="L49" s="19"/>
      <c r="M49" s="19"/>
      <c r="N49" s="19"/>
      <c r="O49" s="19"/>
      <c r="P49" s="43"/>
      <c r="Q49" s="43"/>
      <c r="R49" s="43"/>
      <c r="S49" s="43"/>
      <c r="T49" s="43"/>
      <c r="U49" s="43"/>
    </row>
    <row r="50" spans="1:21" ht="32.25" customHeight="1" x14ac:dyDescent="0.25">
      <c r="A50" s="119"/>
      <c r="B50" s="111"/>
      <c r="C50" s="90">
        <v>100</v>
      </c>
      <c r="D50" s="94" t="s">
        <v>81</v>
      </c>
      <c r="E50" s="92"/>
      <c r="F50" s="92" t="s">
        <v>47</v>
      </c>
      <c r="G50" s="90" t="s">
        <v>27</v>
      </c>
      <c r="H50" s="104"/>
      <c r="I50" s="106"/>
      <c r="J50" s="37">
        <f t="shared" si="0"/>
        <v>0</v>
      </c>
      <c r="K50" s="38" t="str">
        <f t="shared" si="1"/>
        <v>OK</v>
      </c>
      <c r="L50" s="19"/>
      <c r="M50" s="19"/>
      <c r="N50" s="19"/>
      <c r="O50" s="19"/>
      <c r="P50" s="43"/>
      <c r="Q50" s="43"/>
      <c r="R50" s="43"/>
      <c r="S50" s="43"/>
      <c r="T50" s="43"/>
      <c r="U50" s="43"/>
    </row>
    <row r="51" spans="1:21" ht="15" customHeight="1" x14ac:dyDescent="0.25">
      <c r="A51" s="119"/>
      <c r="B51" s="111" t="s">
        <v>82</v>
      </c>
      <c r="C51" s="90">
        <v>101</v>
      </c>
      <c r="D51" s="91" t="s">
        <v>83</v>
      </c>
      <c r="E51" s="92"/>
      <c r="F51" s="92" t="s">
        <v>47</v>
      </c>
      <c r="G51" s="90" t="s">
        <v>27</v>
      </c>
      <c r="H51" s="104"/>
      <c r="I51" s="106"/>
      <c r="J51" s="37">
        <f t="shared" si="0"/>
        <v>0</v>
      </c>
      <c r="K51" s="38" t="str">
        <f t="shared" si="1"/>
        <v>OK</v>
      </c>
      <c r="L51" s="19"/>
      <c r="M51" s="19"/>
      <c r="N51" s="19"/>
      <c r="O51" s="19"/>
      <c r="P51" s="43"/>
      <c r="Q51" s="43"/>
      <c r="R51" s="43"/>
      <c r="S51" s="43"/>
      <c r="T51" s="43"/>
      <c r="U51" s="43"/>
    </row>
    <row r="52" spans="1:21" ht="15" customHeight="1" x14ac:dyDescent="0.25">
      <c r="A52" s="119"/>
      <c r="B52" s="111"/>
      <c r="C52" s="90">
        <v>102</v>
      </c>
      <c r="D52" s="94" t="s">
        <v>70</v>
      </c>
      <c r="E52" s="92"/>
      <c r="F52" s="92" t="s">
        <v>47</v>
      </c>
      <c r="G52" s="90" t="s">
        <v>27</v>
      </c>
      <c r="H52" s="104"/>
      <c r="I52" s="106"/>
      <c r="J52" s="37">
        <f t="shared" si="0"/>
        <v>0</v>
      </c>
      <c r="K52" s="38" t="str">
        <f t="shared" si="1"/>
        <v>OK</v>
      </c>
      <c r="L52" s="19"/>
      <c r="M52" s="19"/>
      <c r="N52" s="19"/>
      <c r="O52" s="19"/>
      <c r="P52" s="43"/>
      <c r="Q52" s="43"/>
      <c r="R52" s="43"/>
      <c r="S52" s="43"/>
      <c r="T52" s="43"/>
      <c r="U52" s="43"/>
    </row>
    <row r="53" spans="1:21" ht="15" customHeight="1" x14ac:dyDescent="0.25">
      <c r="A53" s="120"/>
      <c r="B53" s="111"/>
      <c r="C53" s="90">
        <v>103</v>
      </c>
      <c r="D53" s="94" t="s">
        <v>75</v>
      </c>
      <c r="E53" s="92"/>
      <c r="F53" s="92" t="s">
        <v>47</v>
      </c>
      <c r="G53" s="90" t="s">
        <v>27</v>
      </c>
      <c r="H53" s="104"/>
      <c r="I53" s="106"/>
      <c r="J53" s="37">
        <f t="shared" si="0"/>
        <v>0</v>
      </c>
      <c r="K53" s="38" t="str">
        <f t="shared" si="1"/>
        <v>OK</v>
      </c>
      <c r="L53" s="19"/>
      <c r="M53" s="19"/>
      <c r="N53" s="19"/>
      <c r="O53" s="19"/>
      <c r="P53" s="43"/>
      <c r="Q53" s="43"/>
      <c r="R53" s="43"/>
      <c r="S53" s="43"/>
      <c r="T53" s="43"/>
      <c r="U53" s="43"/>
    </row>
    <row r="54" spans="1:21" x14ac:dyDescent="0.25">
      <c r="L54" s="17"/>
      <c r="O54" s="75"/>
    </row>
    <row r="55" spans="1:21" x14ac:dyDescent="0.25">
      <c r="L55" s="17"/>
    </row>
    <row r="56" spans="1:21" x14ac:dyDescent="0.25">
      <c r="L56" s="23"/>
      <c r="M56" s="30"/>
    </row>
    <row r="57" spans="1:21" x14ac:dyDescent="0.25">
      <c r="L57" s="24"/>
    </row>
    <row r="58" spans="1:21" x14ac:dyDescent="0.25">
      <c r="L58" s="24"/>
    </row>
    <row r="59" spans="1:21" x14ac:dyDescent="0.25">
      <c r="L59" s="24"/>
    </row>
    <row r="60" spans="1:21" x14ac:dyDescent="0.25">
      <c r="L60" s="24"/>
    </row>
    <row r="61" spans="1:21" x14ac:dyDescent="0.25">
      <c r="L61" s="24"/>
    </row>
    <row r="62" spans="1:21" x14ac:dyDescent="0.25">
      <c r="L62" s="24"/>
    </row>
    <row r="63" spans="1:21" x14ac:dyDescent="0.25">
      <c r="L63" s="24"/>
    </row>
    <row r="64" spans="1:21" x14ac:dyDescent="0.25">
      <c r="L64" s="24"/>
    </row>
    <row r="65" spans="12:12" x14ac:dyDescent="0.25">
      <c r="L65" s="24"/>
    </row>
    <row r="66" spans="12:12" x14ac:dyDescent="0.25">
      <c r="L66" s="24"/>
    </row>
    <row r="67" spans="12:12" x14ac:dyDescent="0.25">
      <c r="L67" s="24"/>
    </row>
    <row r="68" spans="12:12" x14ac:dyDescent="0.25">
      <c r="L68" s="24"/>
    </row>
    <row r="69" spans="12:12" x14ac:dyDescent="0.25">
      <c r="L69" s="24"/>
    </row>
    <row r="70" spans="12:12" x14ac:dyDescent="0.25">
      <c r="L70" s="24"/>
    </row>
    <row r="71" spans="12:12" x14ac:dyDescent="0.25">
      <c r="L71" s="24"/>
    </row>
    <row r="72" spans="12:12" x14ac:dyDescent="0.25">
      <c r="L72" s="24"/>
    </row>
    <row r="73" spans="12:12" x14ac:dyDescent="0.25">
      <c r="L73" s="24"/>
    </row>
    <row r="74" spans="12:12" x14ac:dyDescent="0.25">
      <c r="L74" s="24"/>
    </row>
    <row r="75" spans="12:12" x14ac:dyDescent="0.25">
      <c r="L75" s="24"/>
    </row>
    <row r="76" spans="12:12" x14ac:dyDescent="0.25">
      <c r="L76" s="24"/>
    </row>
    <row r="77" spans="12:12" x14ac:dyDescent="0.25">
      <c r="L77" s="24"/>
    </row>
    <row r="78" spans="12:12" x14ac:dyDescent="0.25">
      <c r="L78" s="24"/>
    </row>
    <row r="79" spans="12:12" x14ac:dyDescent="0.25">
      <c r="L79" s="24"/>
    </row>
    <row r="80" spans="12:12" x14ac:dyDescent="0.25">
      <c r="L80" s="24"/>
    </row>
    <row r="81" spans="12:12" x14ac:dyDescent="0.25">
      <c r="L81" s="24"/>
    </row>
    <row r="82" spans="12:12" x14ac:dyDescent="0.25">
      <c r="L82" s="24"/>
    </row>
    <row r="83" spans="12:12" x14ac:dyDescent="0.25">
      <c r="L83" s="24"/>
    </row>
    <row r="84" spans="12:12" x14ac:dyDescent="0.25">
      <c r="L84" s="24"/>
    </row>
    <row r="85" spans="12:12" x14ac:dyDescent="0.25">
      <c r="L85" s="24"/>
    </row>
    <row r="86" spans="12:12" x14ac:dyDescent="0.25">
      <c r="L86" s="24"/>
    </row>
    <row r="87" spans="12:12" x14ac:dyDescent="0.25">
      <c r="L87" s="24"/>
    </row>
    <row r="88" spans="12:12" x14ac:dyDescent="0.25">
      <c r="L88" s="24"/>
    </row>
    <row r="89" spans="12:12" x14ac:dyDescent="0.25">
      <c r="L89" s="24"/>
    </row>
    <row r="90" spans="12:12" x14ac:dyDescent="0.25">
      <c r="L90" s="24"/>
    </row>
    <row r="91" spans="12:12" x14ac:dyDescent="0.25">
      <c r="L91" s="24"/>
    </row>
    <row r="92" spans="12:12" x14ac:dyDescent="0.25">
      <c r="L92" s="24"/>
    </row>
    <row r="93" spans="12:12" x14ac:dyDescent="0.25">
      <c r="L93" s="24"/>
    </row>
    <row r="94" spans="12:12" x14ac:dyDescent="0.25">
      <c r="L94" s="24"/>
    </row>
    <row r="95" spans="12:12" x14ac:dyDescent="0.25">
      <c r="L95" s="24"/>
    </row>
    <row r="96" spans="12:12" x14ac:dyDescent="0.25">
      <c r="L96" s="24"/>
    </row>
    <row r="97" spans="12:12" x14ac:dyDescent="0.25">
      <c r="L97" s="24"/>
    </row>
    <row r="98" spans="12:12" x14ac:dyDescent="0.25">
      <c r="L98" s="24"/>
    </row>
    <row r="99" spans="12:12" x14ac:dyDescent="0.25">
      <c r="L99" s="24"/>
    </row>
    <row r="100" spans="12:12" x14ac:dyDescent="0.25">
      <c r="L100" s="24"/>
    </row>
    <row r="101" spans="12:12" x14ac:dyDescent="0.25">
      <c r="L101" s="24"/>
    </row>
    <row r="102" spans="12:12" x14ac:dyDescent="0.25">
      <c r="L102" s="24"/>
    </row>
    <row r="103" spans="12:12" x14ac:dyDescent="0.25">
      <c r="L103" s="24"/>
    </row>
    <row r="104" spans="12:12" x14ac:dyDescent="0.25">
      <c r="L104" s="24"/>
    </row>
    <row r="105" spans="12:12" x14ac:dyDescent="0.25">
      <c r="L105" s="24"/>
    </row>
    <row r="106" spans="12:12" x14ac:dyDescent="0.25">
      <c r="L106" s="24"/>
    </row>
    <row r="107" spans="12:12" x14ac:dyDescent="0.25">
      <c r="L107" s="24"/>
    </row>
    <row r="108" spans="12:12" x14ac:dyDescent="0.25">
      <c r="L108" s="24"/>
    </row>
    <row r="109" spans="12:12" x14ac:dyDescent="0.25">
      <c r="L109" s="24"/>
    </row>
    <row r="110" spans="12:12" x14ac:dyDescent="0.25">
      <c r="L110" s="24"/>
    </row>
    <row r="111" spans="12:12" x14ac:dyDescent="0.25">
      <c r="L111" s="24"/>
    </row>
    <row r="112" spans="12:12" x14ac:dyDescent="0.25">
      <c r="L112" s="24"/>
    </row>
    <row r="113" spans="12:12" x14ac:dyDescent="0.25">
      <c r="L113" s="24"/>
    </row>
    <row r="114" spans="12:12" x14ac:dyDescent="0.25">
      <c r="L114" s="24"/>
    </row>
    <row r="115" spans="12:12" x14ac:dyDescent="0.25">
      <c r="L115" s="24"/>
    </row>
    <row r="116" spans="12:12" x14ac:dyDescent="0.25">
      <c r="L116" s="24"/>
    </row>
    <row r="117" spans="12:12" x14ac:dyDescent="0.25">
      <c r="L117" s="24"/>
    </row>
    <row r="118" spans="12:12" x14ac:dyDescent="0.25">
      <c r="L118" s="24"/>
    </row>
    <row r="119" spans="12:12" x14ac:dyDescent="0.25">
      <c r="L119" s="24"/>
    </row>
    <row r="120" spans="12:12" x14ac:dyDescent="0.25">
      <c r="L120" s="24"/>
    </row>
    <row r="121" spans="12:12" x14ac:dyDescent="0.25">
      <c r="L121" s="24"/>
    </row>
    <row r="122" spans="12:12" x14ac:dyDescent="0.25">
      <c r="L122" s="24"/>
    </row>
    <row r="123" spans="12:12" x14ac:dyDescent="0.25">
      <c r="L123" s="24"/>
    </row>
    <row r="124" spans="12:12" x14ac:dyDescent="0.25">
      <c r="L124" s="24"/>
    </row>
    <row r="125" spans="12:12" x14ac:dyDescent="0.25">
      <c r="L125" s="24"/>
    </row>
    <row r="126" spans="12:12" x14ac:dyDescent="0.25">
      <c r="L126" s="24"/>
    </row>
    <row r="127" spans="12:12" x14ac:dyDescent="0.25">
      <c r="L127" s="24"/>
    </row>
    <row r="128" spans="12:12" x14ac:dyDescent="0.25">
      <c r="L128" s="24"/>
    </row>
    <row r="129" spans="12:12" x14ac:dyDescent="0.25">
      <c r="L129" s="24"/>
    </row>
    <row r="130" spans="12:12" x14ac:dyDescent="0.25">
      <c r="L130" s="24"/>
    </row>
    <row r="131" spans="12:12" x14ac:dyDescent="0.25">
      <c r="L131" s="24"/>
    </row>
    <row r="132" spans="12:12" x14ac:dyDescent="0.25">
      <c r="L132" s="24"/>
    </row>
    <row r="133" spans="12:12" x14ac:dyDescent="0.25">
      <c r="L133" s="24"/>
    </row>
    <row r="134" spans="12:12" x14ac:dyDescent="0.25">
      <c r="L134" s="24"/>
    </row>
    <row r="135" spans="12:12" x14ac:dyDescent="0.25">
      <c r="L135" s="24"/>
    </row>
    <row r="136" spans="12:12" x14ac:dyDescent="0.25">
      <c r="L136" s="24"/>
    </row>
    <row r="137" spans="12:12" x14ac:dyDescent="0.25">
      <c r="L137" s="24"/>
    </row>
    <row r="138" spans="12:12" x14ac:dyDescent="0.25">
      <c r="L138" s="24"/>
    </row>
    <row r="139" spans="12:12" x14ac:dyDescent="0.25">
      <c r="L139" s="24"/>
    </row>
    <row r="140" spans="12:12" x14ac:dyDescent="0.25">
      <c r="L140" s="24"/>
    </row>
    <row r="141" spans="12:12" x14ac:dyDescent="0.25">
      <c r="L141" s="24"/>
    </row>
    <row r="142" spans="12:12" x14ac:dyDescent="0.25">
      <c r="L142" s="24"/>
    </row>
    <row r="143" spans="12:12" x14ac:dyDescent="0.25">
      <c r="L143" s="24"/>
    </row>
    <row r="144" spans="12:12" x14ac:dyDescent="0.25">
      <c r="L144" s="24"/>
    </row>
    <row r="145" spans="12:12" x14ac:dyDescent="0.25">
      <c r="L145" s="24"/>
    </row>
    <row r="146" spans="12:12" x14ac:dyDescent="0.25">
      <c r="L146" s="24"/>
    </row>
    <row r="147" spans="12:12" x14ac:dyDescent="0.25">
      <c r="L147" s="24"/>
    </row>
    <row r="148" spans="12:12" x14ac:dyDescent="0.25">
      <c r="L148" s="24"/>
    </row>
    <row r="149" spans="12:12" x14ac:dyDescent="0.25">
      <c r="L149" s="24"/>
    </row>
    <row r="150" spans="12:12" x14ac:dyDescent="0.25">
      <c r="L150" s="24"/>
    </row>
    <row r="151" spans="12:12" x14ac:dyDescent="0.25">
      <c r="L151" s="24"/>
    </row>
    <row r="152" spans="12:12" x14ac:dyDescent="0.25">
      <c r="L152" s="24"/>
    </row>
    <row r="153" spans="12:12" x14ac:dyDescent="0.25">
      <c r="L153" s="24"/>
    </row>
    <row r="154" spans="12:12" x14ac:dyDescent="0.25">
      <c r="L154" s="24"/>
    </row>
    <row r="155" spans="12:12" x14ac:dyDescent="0.25">
      <c r="L155" s="24"/>
    </row>
    <row r="156" spans="12:12" x14ac:dyDescent="0.25">
      <c r="L156" s="24"/>
    </row>
    <row r="157" spans="12:12" x14ac:dyDescent="0.25">
      <c r="L157" s="24"/>
    </row>
    <row r="158" spans="12:12" x14ac:dyDescent="0.25">
      <c r="L158" s="24"/>
    </row>
    <row r="159" spans="12:12" x14ac:dyDescent="0.25">
      <c r="L159" s="24"/>
    </row>
    <row r="160" spans="12:12" x14ac:dyDescent="0.25">
      <c r="L160" s="24"/>
    </row>
    <row r="161" spans="12:12" x14ac:dyDescent="0.25">
      <c r="L161" s="24"/>
    </row>
    <row r="162" spans="12:12" x14ac:dyDescent="0.25">
      <c r="L162" s="24"/>
    </row>
    <row r="163" spans="12:12" x14ac:dyDescent="0.25">
      <c r="L163" s="24"/>
    </row>
    <row r="164" spans="12:12" x14ac:dyDescent="0.25">
      <c r="L164" s="24"/>
    </row>
    <row r="165" spans="12:12" x14ac:dyDescent="0.25">
      <c r="L165" s="24"/>
    </row>
    <row r="166" spans="12:12" x14ac:dyDescent="0.25">
      <c r="L166" s="24"/>
    </row>
    <row r="167" spans="12:12" x14ac:dyDescent="0.25">
      <c r="L167" s="24"/>
    </row>
    <row r="168" spans="12:12" x14ac:dyDescent="0.25">
      <c r="L168" s="24"/>
    </row>
    <row r="169" spans="12:12" x14ac:dyDescent="0.25">
      <c r="L169" s="24"/>
    </row>
    <row r="170" spans="12:12" x14ac:dyDescent="0.25">
      <c r="L170" s="24"/>
    </row>
    <row r="171" spans="12:12" x14ac:dyDescent="0.25">
      <c r="L171" s="24"/>
    </row>
    <row r="172" spans="12:12" x14ac:dyDescent="0.25">
      <c r="L172" s="24"/>
    </row>
    <row r="173" spans="12:12" x14ac:dyDescent="0.25">
      <c r="L173" s="24"/>
    </row>
    <row r="174" spans="12:12" x14ac:dyDescent="0.25">
      <c r="L174" s="24"/>
    </row>
    <row r="175" spans="12:12" x14ac:dyDescent="0.25">
      <c r="L175" s="24"/>
    </row>
    <row r="176" spans="12:12" x14ac:dyDescent="0.25">
      <c r="L176" s="24"/>
    </row>
    <row r="177" spans="12:12" x14ac:dyDescent="0.25">
      <c r="L177" s="24"/>
    </row>
    <row r="178" spans="12:12" x14ac:dyDescent="0.25">
      <c r="L178" s="24"/>
    </row>
    <row r="179" spans="12:12" x14ac:dyDescent="0.25">
      <c r="L179" s="24"/>
    </row>
    <row r="180" spans="12:12" x14ac:dyDescent="0.25">
      <c r="L180" s="24"/>
    </row>
    <row r="181" spans="12:12" x14ac:dyDescent="0.25">
      <c r="L181" s="24"/>
    </row>
    <row r="182" spans="12:12" x14ac:dyDescent="0.25">
      <c r="L182" s="24"/>
    </row>
    <row r="183" spans="12:12" x14ac:dyDescent="0.25">
      <c r="L183" s="24"/>
    </row>
    <row r="184" spans="12:12" x14ac:dyDescent="0.25">
      <c r="L184" s="24"/>
    </row>
    <row r="185" spans="12:12" x14ac:dyDescent="0.25">
      <c r="L185" s="24"/>
    </row>
    <row r="186" spans="12:12" x14ac:dyDescent="0.25">
      <c r="L186" s="24"/>
    </row>
    <row r="187" spans="12:12" x14ac:dyDescent="0.25">
      <c r="L187" s="24"/>
    </row>
    <row r="188" spans="12:12" x14ac:dyDescent="0.25">
      <c r="L188" s="24"/>
    </row>
    <row r="189" spans="12:12" x14ac:dyDescent="0.25">
      <c r="L189" s="24"/>
    </row>
    <row r="190" spans="12:12" x14ac:dyDescent="0.25">
      <c r="L190" s="24"/>
    </row>
    <row r="191" spans="12:12" x14ac:dyDescent="0.25">
      <c r="L191" s="24"/>
    </row>
    <row r="192" spans="12:12" x14ac:dyDescent="0.25">
      <c r="L192" s="24"/>
    </row>
    <row r="193" spans="12:12" x14ac:dyDescent="0.25">
      <c r="L193" s="24"/>
    </row>
    <row r="194" spans="12:12" x14ac:dyDescent="0.25">
      <c r="L194" s="24"/>
    </row>
    <row r="195" spans="12:12" x14ac:dyDescent="0.25">
      <c r="L195" s="24"/>
    </row>
    <row r="196" spans="12:12" x14ac:dyDescent="0.25">
      <c r="L196" s="24"/>
    </row>
    <row r="197" spans="12:12" x14ac:dyDescent="0.25">
      <c r="L197" s="24"/>
    </row>
    <row r="198" spans="12:12" x14ac:dyDescent="0.25">
      <c r="L198" s="24"/>
    </row>
    <row r="199" spans="12:12" x14ac:dyDescent="0.25">
      <c r="L199" s="24"/>
    </row>
    <row r="200" spans="12:12" x14ac:dyDescent="0.25">
      <c r="L200" s="24"/>
    </row>
    <row r="201" spans="12:12" x14ac:dyDescent="0.25">
      <c r="L201" s="24"/>
    </row>
    <row r="202" spans="12:12" x14ac:dyDescent="0.25">
      <c r="L202" s="24"/>
    </row>
    <row r="203" spans="12:12" x14ac:dyDescent="0.25">
      <c r="L203" s="24"/>
    </row>
    <row r="204" spans="12:12" x14ac:dyDescent="0.25">
      <c r="L204" s="24"/>
    </row>
    <row r="205" spans="12:12" x14ac:dyDescent="0.25">
      <c r="L205" s="24"/>
    </row>
    <row r="206" spans="12:12" x14ac:dyDescent="0.25">
      <c r="L206" s="24"/>
    </row>
    <row r="207" spans="12:12" x14ac:dyDescent="0.25">
      <c r="L207" s="24"/>
    </row>
    <row r="208" spans="12:12" x14ac:dyDescent="0.25">
      <c r="L208" s="24"/>
    </row>
    <row r="209" spans="12:12" x14ac:dyDescent="0.25">
      <c r="L209" s="24"/>
    </row>
    <row r="210" spans="12:12" x14ac:dyDescent="0.25">
      <c r="L210" s="24"/>
    </row>
    <row r="211" spans="12:12" x14ac:dyDescent="0.25">
      <c r="L211" s="24"/>
    </row>
    <row r="212" spans="12:12" x14ac:dyDescent="0.25">
      <c r="L212" s="24"/>
    </row>
    <row r="213" spans="12:12" x14ac:dyDescent="0.25">
      <c r="L213" s="24"/>
    </row>
    <row r="214" spans="12:12" x14ac:dyDescent="0.25">
      <c r="L214" s="24"/>
    </row>
    <row r="215" spans="12:12" x14ac:dyDescent="0.25">
      <c r="L215" s="24"/>
    </row>
    <row r="216" spans="12:12" x14ac:dyDescent="0.25">
      <c r="L216" s="24"/>
    </row>
    <row r="217" spans="12:12" x14ac:dyDescent="0.25">
      <c r="L217" s="24"/>
    </row>
    <row r="218" spans="12:12" x14ac:dyDescent="0.25">
      <c r="L218" s="24"/>
    </row>
    <row r="219" spans="12:12" x14ac:dyDescent="0.25">
      <c r="L219" s="24"/>
    </row>
    <row r="220" spans="12:12" x14ac:dyDescent="0.25">
      <c r="L220" s="24"/>
    </row>
    <row r="221" spans="12:12" x14ac:dyDescent="0.25">
      <c r="L221" s="24"/>
    </row>
    <row r="222" spans="12:12" x14ac:dyDescent="0.25">
      <c r="L222" s="24"/>
    </row>
    <row r="223" spans="12:12" x14ac:dyDescent="0.25">
      <c r="L223" s="24"/>
    </row>
    <row r="224" spans="12:12" x14ac:dyDescent="0.25">
      <c r="L224" s="24"/>
    </row>
    <row r="225" spans="12:12" x14ac:dyDescent="0.25">
      <c r="L225" s="24"/>
    </row>
    <row r="226" spans="12:12" x14ac:dyDescent="0.25">
      <c r="L226" s="24"/>
    </row>
    <row r="227" spans="12:12" x14ac:dyDescent="0.25">
      <c r="L227" s="24"/>
    </row>
    <row r="228" spans="12:12" x14ac:dyDescent="0.25">
      <c r="L228" s="24"/>
    </row>
    <row r="229" spans="12:12" x14ac:dyDescent="0.25">
      <c r="L229" s="24"/>
    </row>
    <row r="230" spans="12:12" x14ac:dyDescent="0.25">
      <c r="L230" s="24"/>
    </row>
    <row r="231" spans="12:12" x14ac:dyDescent="0.25">
      <c r="L231" s="24"/>
    </row>
    <row r="232" spans="12:12" x14ac:dyDescent="0.25">
      <c r="L232" s="24"/>
    </row>
    <row r="233" spans="12:12" x14ac:dyDescent="0.25">
      <c r="L233" s="24"/>
    </row>
    <row r="234" spans="12:12" x14ac:dyDescent="0.25">
      <c r="L234" s="24"/>
    </row>
    <row r="235" spans="12:12" x14ac:dyDescent="0.25">
      <c r="L235" s="24"/>
    </row>
    <row r="236" spans="12:12" x14ac:dyDescent="0.25">
      <c r="L236" s="24"/>
    </row>
    <row r="237" spans="12:12" x14ac:dyDescent="0.25">
      <c r="L237" s="24"/>
    </row>
    <row r="238" spans="12:12" x14ac:dyDescent="0.25">
      <c r="L238" s="24"/>
    </row>
    <row r="239" spans="12:12" x14ac:dyDescent="0.25">
      <c r="L239" s="24"/>
    </row>
    <row r="240" spans="12:12" x14ac:dyDescent="0.25">
      <c r="L240" s="24"/>
    </row>
    <row r="241" spans="12:12" x14ac:dyDescent="0.25">
      <c r="L241" s="24"/>
    </row>
    <row r="242" spans="12:12" x14ac:dyDescent="0.25">
      <c r="L242" s="24"/>
    </row>
    <row r="243" spans="12:12" x14ac:dyDescent="0.25">
      <c r="L243" s="24"/>
    </row>
    <row r="244" spans="12:12" x14ac:dyDescent="0.25">
      <c r="L244" s="24"/>
    </row>
    <row r="245" spans="12:12" x14ac:dyDescent="0.25">
      <c r="L245" s="24"/>
    </row>
    <row r="246" spans="12:12" x14ac:dyDescent="0.25">
      <c r="L246" s="24"/>
    </row>
    <row r="247" spans="12:12" x14ac:dyDescent="0.25">
      <c r="L247" s="24"/>
    </row>
    <row r="248" spans="12:12" x14ac:dyDescent="0.25">
      <c r="L248" s="24"/>
    </row>
    <row r="249" spans="12:12" x14ac:dyDescent="0.25">
      <c r="L249" s="24"/>
    </row>
    <row r="250" spans="12:12" x14ac:dyDescent="0.25">
      <c r="L250" s="24"/>
    </row>
    <row r="251" spans="12:12" x14ac:dyDescent="0.25">
      <c r="L251" s="24"/>
    </row>
    <row r="252" spans="12:12" x14ac:dyDescent="0.25">
      <c r="L252" s="24"/>
    </row>
    <row r="253" spans="12:12" x14ac:dyDescent="0.25">
      <c r="L253" s="24"/>
    </row>
    <row r="254" spans="12:12" x14ac:dyDescent="0.25">
      <c r="L254" s="24"/>
    </row>
    <row r="255" spans="12:12" x14ac:dyDescent="0.25">
      <c r="L255" s="24"/>
    </row>
    <row r="256" spans="12:12" x14ac:dyDescent="0.25">
      <c r="L256" s="24"/>
    </row>
    <row r="257" spans="12:12" x14ac:dyDescent="0.25">
      <c r="L257" s="24"/>
    </row>
    <row r="258" spans="12:12" x14ac:dyDescent="0.25">
      <c r="L258" s="24"/>
    </row>
    <row r="259" spans="12:12" x14ac:dyDescent="0.25">
      <c r="L259" s="24"/>
    </row>
    <row r="260" spans="12:12" x14ac:dyDescent="0.25">
      <c r="L260" s="24"/>
    </row>
    <row r="261" spans="12:12" x14ac:dyDescent="0.25">
      <c r="L261" s="24"/>
    </row>
    <row r="262" spans="12:12" x14ac:dyDescent="0.25">
      <c r="L262" s="24"/>
    </row>
    <row r="263" spans="12:12" x14ac:dyDescent="0.25">
      <c r="L263" s="24"/>
    </row>
    <row r="264" spans="12:12" x14ac:dyDescent="0.25">
      <c r="L264" s="24"/>
    </row>
    <row r="265" spans="12:12" x14ac:dyDescent="0.25">
      <c r="L265" s="24"/>
    </row>
    <row r="266" spans="12:12" x14ac:dyDescent="0.25">
      <c r="L266" s="24"/>
    </row>
    <row r="267" spans="12:12" x14ac:dyDescent="0.25">
      <c r="L267" s="24"/>
    </row>
    <row r="268" spans="12:12" x14ac:dyDescent="0.25">
      <c r="L268" s="24"/>
    </row>
    <row r="269" spans="12:12" x14ac:dyDescent="0.25">
      <c r="L269" s="24"/>
    </row>
    <row r="270" spans="12:12" x14ac:dyDescent="0.25">
      <c r="L270" s="24"/>
    </row>
    <row r="271" spans="12:12" x14ac:dyDescent="0.25">
      <c r="L271" s="24"/>
    </row>
    <row r="272" spans="12:12" x14ac:dyDescent="0.25">
      <c r="L272" s="24"/>
    </row>
    <row r="273" spans="12:12" x14ac:dyDescent="0.25">
      <c r="L273" s="24"/>
    </row>
    <row r="274" spans="12:12" x14ac:dyDescent="0.25">
      <c r="L274" s="24"/>
    </row>
    <row r="275" spans="12:12" x14ac:dyDescent="0.25">
      <c r="L275" s="24"/>
    </row>
    <row r="276" spans="12:12" x14ac:dyDescent="0.25">
      <c r="L276" s="24"/>
    </row>
    <row r="277" spans="12:12" x14ac:dyDescent="0.25">
      <c r="L277" s="24"/>
    </row>
    <row r="278" spans="12:12" x14ac:dyDescent="0.25">
      <c r="L278" s="24"/>
    </row>
    <row r="279" spans="12:12" x14ac:dyDescent="0.25">
      <c r="L279" s="24"/>
    </row>
    <row r="280" spans="12:12" x14ac:dyDescent="0.25">
      <c r="L280" s="24"/>
    </row>
    <row r="281" spans="12:12" x14ac:dyDescent="0.25">
      <c r="L281" s="24"/>
    </row>
    <row r="282" spans="12:12" x14ac:dyDescent="0.25">
      <c r="L282" s="24"/>
    </row>
    <row r="283" spans="12:12" x14ac:dyDescent="0.25">
      <c r="L283" s="24"/>
    </row>
    <row r="284" spans="12:12" x14ac:dyDescent="0.25">
      <c r="L284" s="24"/>
    </row>
    <row r="285" spans="12:12" x14ac:dyDescent="0.25">
      <c r="L285" s="24"/>
    </row>
    <row r="286" spans="12:12" x14ac:dyDescent="0.25">
      <c r="L286" s="24"/>
    </row>
    <row r="287" spans="12:12" x14ac:dyDescent="0.25">
      <c r="L287" s="24"/>
    </row>
    <row r="288" spans="12:12" x14ac:dyDescent="0.25">
      <c r="L288" s="24"/>
    </row>
    <row r="289" spans="12:12" x14ac:dyDescent="0.25">
      <c r="L289" s="24"/>
    </row>
    <row r="290" spans="12:12" x14ac:dyDescent="0.25">
      <c r="L290" s="24"/>
    </row>
    <row r="291" spans="12:12" x14ac:dyDescent="0.25">
      <c r="L291" s="24"/>
    </row>
    <row r="292" spans="12:12" x14ac:dyDescent="0.25">
      <c r="L292" s="24"/>
    </row>
    <row r="293" spans="12:12" x14ac:dyDescent="0.25">
      <c r="L293" s="24"/>
    </row>
    <row r="294" spans="12:12" x14ac:dyDescent="0.25">
      <c r="L294" s="24"/>
    </row>
    <row r="295" spans="12:12" x14ac:dyDescent="0.25">
      <c r="L295" s="24"/>
    </row>
    <row r="296" spans="12:12" x14ac:dyDescent="0.25">
      <c r="L296" s="24"/>
    </row>
    <row r="297" spans="12:12" x14ac:dyDescent="0.25">
      <c r="L297" s="24"/>
    </row>
    <row r="298" spans="12:12" x14ac:dyDescent="0.25">
      <c r="L298" s="24"/>
    </row>
    <row r="299" spans="12:12" x14ac:dyDescent="0.25">
      <c r="L299" s="24"/>
    </row>
    <row r="300" spans="12:12" x14ac:dyDescent="0.25">
      <c r="L300" s="24"/>
    </row>
    <row r="301" spans="12:12" x14ac:dyDescent="0.25">
      <c r="L301" s="24"/>
    </row>
    <row r="302" spans="12:12" x14ac:dyDescent="0.25">
      <c r="L302" s="24"/>
    </row>
    <row r="303" spans="12:12" x14ac:dyDescent="0.25">
      <c r="L303" s="24"/>
    </row>
    <row r="304" spans="12:12" x14ac:dyDescent="0.25">
      <c r="L304" s="24"/>
    </row>
    <row r="305" spans="12:12" x14ac:dyDescent="0.25">
      <c r="L305" s="24"/>
    </row>
    <row r="306" spans="12:12" x14ac:dyDescent="0.25">
      <c r="L306" s="24"/>
    </row>
    <row r="307" spans="12:12" x14ac:dyDescent="0.25">
      <c r="L307" s="24"/>
    </row>
    <row r="308" spans="12:12" x14ac:dyDescent="0.25">
      <c r="L308" s="24"/>
    </row>
    <row r="309" spans="12:12" x14ac:dyDescent="0.25">
      <c r="L309" s="24"/>
    </row>
    <row r="310" spans="12:12" x14ac:dyDescent="0.25">
      <c r="L310" s="24"/>
    </row>
    <row r="311" spans="12:12" x14ac:dyDescent="0.25">
      <c r="L311" s="24"/>
    </row>
    <row r="312" spans="12:12" x14ac:dyDescent="0.25">
      <c r="L312" s="24"/>
    </row>
    <row r="313" spans="12:12" x14ac:dyDescent="0.25">
      <c r="L313" s="24"/>
    </row>
    <row r="314" spans="12:12" x14ac:dyDescent="0.25">
      <c r="L314" s="24"/>
    </row>
    <row r="315" spans="12:12" x14ac:dyDescent="0.25">
      <c r="L315" s="24"/>
    </row>
    <row r="316" spans="12:12" x14ac:dyDescent="0.25">
      <c r="L316" s="24"/>
    </row>
    <row r="317" spans="12:12" x14ac:dyDescent="0.25">
      <c r="L317" s="24"/>
    </row>
    <row r="318" spans="12:12" x14ac:dyDescent="0.25">
      <c r="L318" s="24"/>
    </row>
    <row r="319" spans="12:12" x14ac:dyDescent="0.25">
      <c r="L319" s="24"/>
    </row>
    <row r="320" spans="12:12" x14ac:dyDescent="0.25">
      <c r="L320" s="24"/>
    </row>
    <row r="321" spans="12:12" x14ac:dyDescent="0.25">
      <c r="L321" s="24"/>
    </row>
    <row r="322" spans="12:12" x14ac:dyDescent="0.25">
      <c r="L322" s="24"/>
    </row>
    <row r="323" spans="12:12" x14ac:dyDescent="0.25">
      <c r="L323" s="24"/>
    </row>
    <row r="324" spans="12:12" x14ac:dyDescent="0.25">
      <c r="L324" s="24"/>
    </row>
    <row r="325" spans="12:12" x14ac:dyDescent="0.25">
      <c r="L325" s="24"/>
    </row>
    <row r="326" spans="12:12" x14ac:dyDescent="0.25">
      <c r="L326" s="24"/>
    </row>
    <row r="327" spans="12:12" x14ac:dyDescent="0.25">
      <c r="L327" s="24"/>
    </row>
    <row r="328" spans="12:12" x14ac:dyDescent="0.25">
      <c r="L328" s="24"/>
    </row>
    <row r="329" spans="12:12" x14ac:dyDescent="0.25">
      <c r="L329" s="24"/>
    </row>
    <row r="330" spans="12:12" x14ac:dyDescent="0.25">
      <c r="L330" s="24"/>
    </row>
    <row r="331" spans="12:12" x14ac:dyDescent="0.25">
      <c r="L331" s="24"/>
    </row>
    <row r="332" spans="12:12" x14ac:dyDescent="0.25">
      <c r="L332" s="24"/>
    </row>
    <row r="333" spans="12:12" x14ac:dyDescent="0.25">
      <c r="L333" s="24"/>
    </row>
    <row r="334" spans="12:12" x14ac:dyDescent="0.25">
      <c r="L334" s="24"/>
    </row>
    <row r="335" spans="12:12" x14ac:dyDescent="0.25">
      <c r="L335" s="24"/>
    </row>
    <row r="336" spans="12:12" x14ac:dyDescent="0.25">
      <c r="L336" s="24"/>
    </row>
    <row r="337" spans="12:12" x14ac:dyDescent="0.25">
      <c r="L337" s="24"/>
    </row>
    <row r="338" spans="12:12" x14ac:dyDescent="0.25">
      <c r="L338" s="24"/>
    </row>
    <row r="339" spans="12:12" x14ac:dyDescent="0.25">
      <c r="L339" s="24"/>
    </row>
    <row r="340" spans="12:12" x14ac:dyDescent="0.25">
      <c r="L340" s="24"/>
    </row>
    <row r="341" spans="12:12" x14ac:dyDescent="0.25">
      <c r="L341" s="24"/>
    </row>
    <row r="342" spans="12:12" x14ac:dyDescent="0.25">
      <c r="L342" s="24"/>
    </row>
    <row r="343" spans="12:12" x14ac:dyDescent="0.25">
      <c r="L343" s="24"/>
    </row>
    <row r="344" spans="12:12" x14ac:dyDescent="0.25">
      <c r="L344" s="24"/>
    </row>
    <row r="345" spans="12:12" x14ac:dyDescent="0.25">
      <c r="L345" s="24"/>
    </row>
    <row r="346" spans="12:12" x14ac:dyDescent="0.25">
      <c r="L346" s="24"/>
    </row>
    <row r="347" spans="12:12" x14ac:dyDescent="0.25">
      <c r="L347" s="24"/>
    </row>
    <row r="348" spans="12:12" x14ac:dyDescent="0.25">
      <c r="L348" s="24"/>
    </row>
    <row r="349" spans="12:12" x14ac:dyDescent="0.25">
      <c r="L349" s="24"/>
    </row>
    <row r="350" spans="12:12" x14ac:dyDescent="0.25">
      <c r="L350" s="24"/>
    </row>
    <row r="351" spans="12:12" x14ac:dyDescent="0.25">
      <c r="L351" s="24"/>
    </row>
    <row r="352" spans="12:12" x14ac:dyDescent="0.25">
      <c r="L352" s="24"/>
    </row>
    <row r="353" spans="12:12" x14ac:dyDescent="0.25">
      <c r="L353" s="24"/>
    </row>
    <row r="354" spans="12:12" x14ac:dyDescent="0.25">
      <c r="L354" s="24"/>
    </row>
    <row r="355" spans="12:12" x14ac:dyDescent="0.25">
      <c r="L355" s="24"/>
    </row>
    <row r="356" spans="12:12" x14ac:dyDescent="0.25">
      <c r="L356" s="24"/>
    </row>
    <row r="357" spans="12:12" x14ac:dyDescent="0.25">
      <c r="L357" s="24"/>
    </row>
    <row r="358" spans="12:12" x14ac:dyDescent="0.25">
      <c r="L358" s="24"/>
    </row>
    <row r="359" spans="12:12" x14ac:dyDescent="0.25">
      <c r="L359" s="24"/>
    </row>
    <row r="360" spans="12:12" x14ac:dyDescent="0.25">
      <c r="L360" s="24"/>
    </row>
    <row r="361" spans="12:12" x14ac:dyDescent="0.25">
      <c r="L361" s="24"/>
    </row>
    <row r="362" spans="12:12" x14ac:dyDescent="0.25">
      <c r="L362" s="24"/>
    </row>
    <row r="363" spans="12:12" x14ac:dyDescent="0.25">
      <c r="L363" s="24"/>
    </row>
    <row r="364" spans="12:12" x14ac:dyDescent="0.25">
      <c r="L364" s="24"/>
    </row>
    <row r="365" spans="12:12" x14ac:dyDescent="0.25">
      <c r="L365" s="24"/>
    </row>
    <row r="366" spans="12:12" x14ac:dyDescent="0.25">
      <c r="L366" s="24"/>
    </row>
    <row r="367" spans="12:12" x14ac:dyDescent="0.25">
      <c r="L367" s="24"/>
    </row>
    <row r="368" spans="12:12" x14ac:dyDescent="0.25">
      <c r="L368" s="24"/>
    </row>
    <row r="369" spans="12:12" x14ac:dyDescent="0.25">
      <c r="L369" s="24"/>
    </row>
    <row r="370" spans="12:12" x14ac:dyDescent="0.25">
      <c r="L370" s="24"/>
    </row>
    <row r="371" spans="12:12" x14ac:dyDescent="0.25">
      <c r="L371" s="24"/>
    </row>
    <row r="372" spans="12:12" x14ac:dyDescent="0.25">
      <c r="L372" s="24"/>
    </row>
    <row r="373" spans="12:12" x14ac:dyDescent="0.25">
      <c r="L373" s="24"/>
    </row>
    <row r="374" spans="12:12" x14ac:dyDescent="0.25">
      <c r="L374" s="24"/>
    </row>
    <row r="375" spans="12:12" x14ac:dyDescent="0.25">
      <c r="L375" s="24"/>
    </row>
    <row r="376" spans="12:12" x14ac:dyDescent="0.25">
      <c r="L376" s="24"/>
    </row>
    <row r="377" spans="12:12" x14ac:dyDescent="0.25">
      <c r="L377" s="24"/>
    </row>
    <row r="378" spans="12:12" x14ac:dyDescent="0.25">
      <c r="L378" s="24"/>
    </row>
    <row r="379" spans="12:12" x14ac:dyDescent="0.25">
      <c r="L379" s="24"/>
    </row>
    <row r="380" spans="12:12" x14ac:dyDescent="0.25">
      <c r="L380" s="24"/>
    </row>
    <row r="381" spans="12:12" x14ac:dyDescent="0.25">
      <c r="L381" s="24"/>
    </row>
    <row r="382" spans="12:12" x14ac:dyDescent="0.25">
      <c r="L382" s="24"/>
    </row>
    <row r="383" spans="12:12" x14ac:dyDescent="0.25">
      <c r="L383" s="24"/>
    </row>
    <row r="384" spans="12:12" x14ac:dyDescent="0.25">
      <c r="L384" s="24"/>
    </row>
    <row r="385" spans="12:12" x14ac:dyDescent="0.25">
      <c r="L385" s="24"/>
    </row>
    <row r="386" spans="12:12" x14ac:dyDescent="0.25">
      <c r="L386" s="24"/>
    </row>
  </sheetData>
  <mergeCells count="27">
    <mergeCell ref="B49:B50"/>
    <mergeCell ref="B51:B53"/>
    <mergeCell ref="A4:A12"/>
    <mergeCell ref="B4:B12"/>
    <mergeCell ref="A13:A14"/>
    <mergeCell ref="B13:B14"/>
    <mergeCell ref="A15:A26"/>
    <mergeCell ref="B15:B26"/>
    <mergeCell ref="A27:A34"/>
    <mergeCell ref="B27:B34"/>
    <mergeCell ref="A35:A48"/>
    <mergeCell ref="B35:B48"/>
    <mergeCell ref="A49:A53"/>
    <mergeCell ref="N1:N2"/>
    <mergeCell ref="A1:C1"/>
    <mergeCell ref="L1:L2"/>
    <mergeCell ref="T1:T2"/>
    <mergeCell ref="U1:U2"/>
    <mergeCell ref="A2:K2"/>
    <mergeCell ref="O1:O2"/>
    <mergeCell ref="P1:P2"/>
    <mergeCell ref="Q1:Q2"/>
    <mergeCell ref="R1:R2"/>
    <mergeCell ref="S1:S2"/>
    <mergeCell ref="M1:M2"/>
    <mergeCell ref="D1:H1"/>
    <mergeCell ref="I1:K1"/>
  </mergeCells>
  <conditionalFormatting sqref="L4">
    <cfRule type="cellIs" dxfId="35" priority="10" stopIfTrue="1" operator="greaterThan">
      <formula>0</formula>
    </cfRule>
    <cfRule type="cellIs" dxfId="34" priority="11" stopIfTrue="1" operator="greaterThan">
      <formula>0</formula>
    </cfRule>
    <cfRule type="cellIs" dxfId="33" priority="12" stopIfTrue="1" operator="greaterThan">
      <formula>0</formula>
    </cfRule>
  </conditionalFormatting>
  <conditionalFormatting sqref="L5:L53">
    <cfRule type="cellIs" dxfId="32" priority="7" stopIfTrue="1" operator="greaterThan">
      <formula>0</formula>
    </cfRule>
    <cfRule type="cellIs" dxfId="31" priority="8" stopIfTrue="1" operator="greaterThan">
      <formula>0</formula>
    </cfRule>
    <cfRule type="cellIs" dxfId="30" priority="9" stopIfTrue="1" operator="greaterThan">
      <formula>0</formula>
    </cfRule>
  </conditionalFormatting>
  <conditionalFormatting sqref="M4:O4">
    <cfRule type="cellIs" dxfId="29" priority="4" stopIfTrue="1" operator="greaterThan">
      <formula>0</formula>
    </cfRule>
    <cfRule type="cellIs" dxfId="28" priority="5" stopIfTrue="1" operator="greaterThan">
      <formula>0</formula>
    </cfRule>
    <cfRule type="cellIs" dxfId="27" priority="6" stopIfTrue="1" operator="greaterThan">
      <formula>0</formula>
    </cfRule>
  </conditionalFormatting>
  <conditionalFormatting sqref="M5:O53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6"/>
  <sheetViews>
    <sheetView zoomScale="84" zoomScaleNormal="84" workbookViewId="0">
      <selection sqref="A1:C1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9" bestFit="1" customWidth="1"/>
    <col min="4" max="4" width="53.85546875" style="1" bestFit="1" customWidth="1"/>
    <col min="5" max="5" width="13.5703125" style="1" customWidth="1"/>
    <col min="6" max="6" width="9.85546875" style="1" customWidth="1"/>
    <col min="7" max="7" width="15.85546875" style="1" bestFit="1" customWidth="1"/>
    <col min="8" max="8" width="12.7109375" style="78" bestFit="1" customWidth="1"/>
    <col min="9" max="9" width="11.28515625" style="20" customWidth="1"/>
    <col min="10" max="10" width="13.28515625" style="40" customWidth="1"/>
    <col min="11" max="11" width="12.5703125" style="17" customWidth="1"/>
    <col min="12" max="15" width="14.7109375" style="18" customWidth="1"/>
    <col min="16" max="21" width="14.7109375" style="15" customWidth="1"/>
    <col min="22" max="16384" width="9.7109375" style="15"/>
  </cols>
  <sheetData>
    <row r="1" spans="1:21" ht="33" customHeight="1" x14ac:dyDescent="0.25">
      <c r="A1" s="114" t="s">
        <v>101</v>
      </c>
      <c r="B1" s="114"/>
      <c r="C1" s="114"/>
      <c r="D1" s="114" t="s">
        <v>42</v>
      </c>
      <c r="E1" s="114"/>
      <c r="F1" s="114"/>
      <c r="G1" s="114"/>
      <c r="H1" s="114"/>
      <c r="I1" s="114" t="s">
        <v>59</v>
      </c>
      <c r="J1" s="114"/>
      <c r="K1" s="114"/>
      <c r="L1" s="113" t="s">
        <v>57</v>
      </c>
      <c r="M1" s="113" t="s">
        <v>57</v>
      </c>
      <c r="N1" s="113" t="s">
        <v>57</v>
      </c>
      <c r="O1" s="113" t="s">
        <v>57</v>
      </c>
      <c r="P1" s="113" t="s">
        <v>57</v>
      </c>
      <c r="Q1" s="113" t="s">
        <v>57</v>
      </c>
      <c r="R1" s="113" t="s">
        <v>57</v>
      </c>
      <c r="S1" s="113" t="s">
        <v>57</v>
      </c>
      <c r="T1" s="113" t="s">
        <v>57</v>
      </c>
      <c r="U1" s="113" t="s">
        <v>57</v>
      </c>
    </row>
    <row r="2" spans="1:21" ht="21.75" customHeight="1" x14ac:dyDescent="0.25">
      <c r="A2" s="114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s="16" customFormat="1" ht="75" x14ac:dyDescent="0.2">
      <c r="A3" s="32" t="s">
        <v>2</v>
      </c>
      <c r="B3" s="32" t="s">
        <v>1</v>
      </c>
      <c r="C3" s="33" t="s">
        <v>3</v>
      </c>
      <c r="D3" s="33" t="s">
        <v>53</v>
      </c>
      <c r="E3" s="33" t="s">
        <v>54</v>
      </c>
      <c r="F3" s="33" t="s">
        <v>55</v>
      </c>
      <c r="G3" s="33" t="s">
        <v>56</v>
      </c>
      <c r="H3" s="76" t="s">
        <v>4</v>
      </c>
      <c r="I3" s="35" t="s">
        <v>26</v>
      </c>
      <c r="J3" s="36" t="s">
        <v>0</v>
      </c>
      <c r="K3" s="32" t="s">
        <v>5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58</v>
      </c>
      <c r="T3" s="31" t="s">
        <v>58</v>
      </c>
      <c r="U3" s="31" t="s">
        <v>58</v>
      </c>
    </row>
    <row r="4" spans="1:21" ht="30" customHeight="1" x14ac:dyDescent="0.25">
      <c r="A4" s="117" t="s">
        <v>85</v>
      </c>
      <c r="B4" s="115" t="s">
        <v>60</v>
      </c>
      <c r="C4" s="90">
        <v>44</v>
      </c>
      <c r="D4" s="99" t="s">
        <v>30</v>
      </c>
      <c r="E4" s="90"/>
      <c r="F4" s="100" t="s">
        <v>45</v>
      </c>
      <c r="G4" s="100" t="s">
        <v>27</v>
      </c>
      <c r="H4" s="104"/>
      <c r="I4" s="105"/>
      <c r="J4" s="37">
        <f>I4-(SUM(L4:U4))</f>
        <v>0</v>
      </c>
      <c r="K4" s="38" t="str">
        <f>IF(J4&lt;0,"ATENÇÃO","OK")</f>
        <v>OK</v>
      </c>
      <c r="L4" s="19"/>
      <c r="M4" s="19"/>
      <c r="N4" s="19"/>
      <c r="O4" s="19"/>
      <c r="P4" s="43"/>
      <c r="Q4" s="43"/>
      <c r="R4" s="43"/>
      <c r="S4" s="43"/>
      <c r="T4" s="43"/>
      <c r="U4" s="43"/>
    </row>
    <row r="5" spans="1:21" ht="30" x14ac:dyDescent="0.25">
      <c r="A5" s="117"/>
      <c r="B5" s="115"/>
      <c r="C5" s="90">
        <v>45</v>
      </c>
      <c r="D5" s="99" t="s">
        <v>31</v>
      </c>
      <c r="E5" s="90"/>
      <c r="F5" s="100" t="s">
        <v>45</v>
      </c>
      <c r="G5" s="100" t="s">
        <v>27</v>
      </c>
      <c r="H5" s="104"/>
      <c r="I5" s="105"/>
      <c r="J5" s="37">
        <f t="shared" ref="J5:J53" si="0">I5-(SUM(L5:U5))</f>
        <v>0</v>
      </c>
      <c r="K5" s="38" t="str">
        <f t="shared" ref="K5:K53" si="1">IF(J5&lt;0,"ATENÇÃO","OK")</f>
        <v>OK</v>
      </c>
      <c r="L5" s="19"/>
      <c r="M5" s="19"/>
      <c r="N5" s="19"/>
      <c r="O5" s="19"/>
      <c r="P5" s="43"/>
      <c r="Q5" s="43"/>
      <c r="R5" s="43"/>
      <c r="S5" s="43"/>
      <c r="T5" s="43"/>
      <c r="U5" s="43"/>
    </row>
    <row r="6" spans="1:21" ht="30" x14ac:dyDescent="0.25">
      <c r="A6" s="117"/>
      <c r="B6" s="115"/>
      <c r="C6" s="90">
        <v>46</v>
      </c>
      <c r="D6" s="99" t="s">
        <v>32</v>
      </c>
      <c r="E6" s="90"/>
      <c r="F6" s="100" t="s">
        <v>45</v>
      </c>
      <c r="G6" s="100" t="s">
        <v>27</v>
      </c>
      <c r="H6" s="104"/>
      <c r="I6" s="105"/>
      <c r="J6" s="37">
        <f t="shared" si="0"/>
        <v>0</v>
      </c>
      <c r="K6" s="38" t="str">
        <f t="shared" si="1"/>
        <v>OK</v>
      </c>
      <c r="L6" s="19"/>
      <c r="M6" s="19"/>
      <c r="N6" s="19"/>
      <c r="O6" s="19"/>
      <c r="P6" s="43"/>
      <c r="Q6" s="43"/>
      <c r="R6" s="43"/>
      <c r="S6" s="43"/>
      <c r="T6" s="43"/>
      <c r="U6" s="43"/>
    </row>
    <row r="7" spans="1:21" ht="30" x14ac:dyDescent="0.25">
      <c r="A7" s="117"/>
      <c r="B7" s="115"/>
      <c r="C7" s="90">
        <v>47</v>
      </c>
      <c r="D7" s="99" t="s">
        <v>33</v>
      </c>
      <c r="E7" s="90"/>
      <c r="F7" s="100" t="s">
        <v>45</v>
      </c>
      <c r="G7" s="100" t="s">
        <v>27</v>
      </c>
      <c r="H7" s="104"/>
      <c r="I7" s="105"/>
      <c r="J7" s="37">
        <f t="shared" si="0"/>
        <v>0</v>
      </c>
      <c r="K7" s="38" t="str">
        <f t="shared" si="1"/>
        <v>OK</v>
      </c>
      <c r="L7" s="19"/>
      <c r="M7" s="19"/>
      <c r="N7" s="19"/>
      <c r="O7" s="19"/>
      <c r="P7" s="43"/>
      <c r="Q7" s="43"/>
      <c r="R7" s="43"/>
      <c r="S7" s="43"/>
      <c r="T7" s="43"/>
      <c r="U7" s="43"/>
    </row>
    <row r="8" spans="1:21" ht="46.5" customHeight="1" x14ac:dyDescent="0.25">
      <c r="A8" s="117"/>
      <c r="B8" s="115"/>
      <c r="C8" s="90">
        <v>48</v>
      </c>
      <c r="D8" s="99" t="s">
        <v>34</v>
      </c>
      <c r="E8" s="90"/>
      <c r="F8" s="100" t="s">
        <v>45</v>
      </c>
      <c r="G8" s="100" t="s">
        <v>27</v>
      </c>
      <c r="H8" s="104"/>
      <c r="I8" s="105"/>
      <c r="J8" s="37">
        <f t="shared" si="0"/>
        <v>0</v>
      </c>
      <c r="K8" s="38" t="str">
        <f t="shared" si="1"/>
        <v>OK</v>
      </c>
      <c r="L8" s="19"/>
      <c r="M8" s="19"/>
      <c r="N8" s="19"/>
      <c r="O8" s="19"/>
      <c r="P8" s="43"/>
      <c r="Q8" s="43"/>
      <c r="R8" s="43"/>
      <c r="S8" s="43"/>
      <c r="T8" s="43"/>
      <c r="U8" s="43"/>
    </row>
    <row r="9" spans="1:21" ht="45" x14ac:dyDescent="0.25">
      <c r="A9" s="117"/>
      <c r="B9" s="115"/>
      <c r="C9" s="90">
        <v>49</v>
      </c>
      <c r="D9" s="99" t="s">
        <v>35</v>
      </c>
      <c r="E9" s="90"/>
      <c r="F9" s="100" t="s">
        <v>45</v>
      </c>
      <c r="G9" s="100" t="s">
        <v>27</v>
      </c>
      <c r="H9" s="104"/>
      <c r="I9" s="105"/>
      <c r="J9" s="37">
        <f t="shared" si="0"/>
        <v>0</v>
      </c>
      <c r="K9" s="38" t="str">
        <f t="shared" si="1"/>
        <v>OK</v>
      </c>
      <c r="L9" s="19"/>
      <c r="M9" s="19"/>
      <c r="N9" s="19"/>
      <c r="O9" s="19"/>
      <c r="P9" s="43"/>
      <c r="Q9" s="43"/>
      <c r="R9" s="43"/>
      <c r="S9" s="43"/>
      <c r="T9" s="43"/>
      <c r="U9" s="43"/>
    </row>
    <row r="10" spans="1:21" ht="26.25" customHeight="1" x14ac:dyDescent="0.25">
      <c r="A10" s="117"/>
      <c r="B10" s="115"/>
      <c r="C10" s="90">
        <v>50</v>
      </c>
      <c r="D10" s="99" t="s">
        <v>36</v>
      </c>
      <c r="E10" s="90"/>
      <c r="F10" s="100" t="s">
        <v>45</v>
      </c>
      <c r="G10" s="100" t="s">
        <v>27</v>
      </c>
      <c r="H10" s="104"/>
      <c r="I10" s="105"/>
      <c r="J10" s="37">
        <f t="shared" si="0"/>
        <v>0</v>
      </c>
      <c r="K10" s="38" t="str">
        <f t="shared" si="1"/>
        <v>OK</v>
      </c>
      <c r="L10" s="19"/>
      <c r="M10" s="19"/>
      <c r="N10" s="19"/>
      <c r="O10" s="19"/>
      <c r="P10" s="43"/>
      <c r="Q10" s="43"/>
      <c r="R10" s="43"/>
      <c r="S10" s="43"/>
      <c r="T10" s="43"/>
      <c r="U10" s="43"/>
    </row>
    <row r="11" spans="1:21" ht="26.25" customHeight="1" x14ac:dyDescent="0.25">
      <c r="A11" s="117"/>
      <c r="B11" s="115"/>
      <c r="C11" s="90">
        <v>51</v>
      </c>
      <c r="D11" s="99" t="s">
        <v>37</v>
      </c>
      <c r="E11" s="90"/>
      <c r="F11" s="101" t="s">
        <v>84</v>
      </c>
      <c r="G11" s="101" t="s">
        <v>43</v>
      </c>
      <c r="H11" s="104"/>
      <c r="I11" s="105"/>
      <c r="J11" s="37">
        <f t="shared" si="0"/>
        <v>0</v>
      </c>
      <c r="K11" s="38" t="str">
        <f t="shared" si="1"/>
        <v>OK</v>
      </c>
      <c r="L11" s="19"/>
      <c r="M11" s="19"/>
      <c r="N11" s="19"/>
      <c r="O11" s="19"/>
      <c r="P11" s="43"/>
      <c r="Q11" s="43"/>
      <c r="R11" s="43"/>
      <c r="S11" s="43"/>
      <c r="T11" s="43"/>
      <c r="U11" s="43"/>
    </row>
    <row r="12" spans="1:21" ht="30" x14ac:dyDescent="0.25">
      <c r="A12" s="117"/>
      <c r="B12" s="115"/>
      <c r="C12" s="90">
        <v>52</v>
      </c>
      <c r="D12" s="91" t="s">
        <v>38</v>
      </c>
      <c r="E12" s="90"/>
      <c r="F12" s="101" t="s">
        <v>84</v>
      </c>
      <c r="G12" s="101" t="s">
        <v>43</v>
      </c>
      <c r="H12" s="104"/>
      <c r="I12" s="105"/>
      <c r="J12" s="37">
        <f t="shared" si="0"/>
        <v>0</v>
      </c>
      <c r="K12" s="38" t="str">
        <f t="shared" si="1"/>
        <v>OK</v>
      </c>
      <c r="L12" s="19"/>
      <c r="M12" s="19"/>
      <c r="N12" s="19"/>
      <c r="O12" s="19"/>
      <c r="P12" s="43"/>
      <c r="Q12" s="43"/>
      <c r="R12" s="43"/>
      <c r="S12" s="43"/>
      <c r="T12" s="43"/>
      <c r="U12" s="43"/>
    </row>
    <row r="13" spans="1:21" ht="30" x14ac:dyDescent="0.25">
      <c r="A13" s="117" t="s">
        <v>85</v>
      </c>
      <c r="B13" s="111" t="s">
        <v>61</v>
      </c>
      <c r="C13" s="90">
        <v>53</v>
      </c>
      <c r="D13" s="99" t="s">
        <v>30</v>
      </c>
      <c r="E13" s="90"/>
      <c r="F13" s="101" t="s">
        <v>84</v>
      </c>
      <c r="G13" s="101" t="s">
        <v>27</v>
      </c>
      <c r="H13" s="104"/>
      <c r="I13" s="105"/>
      <c r="J13" s="37">
        <f t="shared" si="0"/>
        <v>0</v>
      </c>
      <c r="K13" s="38" t="str">
        <f t="shared" si="1"/>
        <v>OK</v>
      </c>
      <c r="L13" s="19"/>
      <c r="M13" s="19"/>
      <c r="N13" s="19"/>
      <c r="O13" s="19"/>
      <c r="P13" s="43"/>
      <c r="Q13" s="43"/>
      <c r="R13" s="43"/>
      <c r="S13" s="43"/>
      <c r="T13" s="43"/>
      <c r="U13" s="43"/>
    </row>
    <row r="14" spans="1:21" ht="30" customHeight="1" x14ac:dyDescent="0.25">
      <c r="A14" s="117"/>
      <c r="B14" s="111"/>
      <c r="C14" s="90">
        <v>54</v>
      </c>
      <c r="D14" s="99" t="s">
        <v>32</v>
      </c>
      <c r="E14" s="90"/>
      <c r="F14" s="100" t="s">
        <v>84</v>
      </c>
      <c r="G14" s="100" t="s">
        <v>27</v>
      </c>
      <c r="H14" s="104"/>
      <c r="I14" s="105"/>
      <c r="J14" s="37">
        <f t="shared" si="0"/>
        <v>0</v>
      </c>
      <c r="K14" s="38" t="str">
        <f t="shared" si="1"/>
        <v>OK</v>
      </c>
      <c r="L14" s="19"/>
      <c r="M14" s="19"/>
      <c r="N14" s="19"/>
      <c r="O14" s="19"/>
      <c r="P14" s="43"/>
      <c r="Q14" s="43"/>
      <c r="R14" s="43"/>
      <c r="S14" s="43"/>
      <c r="T14" s="43"/>
      <c r="U14" s="43"/>
    </row>
    <row r="15" spans="1:21" ht="30" customHeight="1" x14ac:dyDescent="0.25">
      <c r="A15" s="117" t="s">
        <v>85</v>
      </c>
      <c r="B15" s="115" t="s">
        <v>62</v>
      </c>
      <c r="C15" s="90">
        <v>55</v>
      </c>
      <c r="D15" s="99" t="s">
        <v>30</v>
      </c>
      <c r="E15" s="90"/>
      <c r="F15" s="100" t="s">
        <v>84</v>
      </c>
      <c r="G15" s="100" t="s">
        <v>27</v>
      </c>
      <c r="H15" s="104"/>
      <c r="I15" s="105"/>
      <c r="J15" s="37">
        <f t="shared" si="0"/>
        <v>0</v>
      </c>
      <c r="K15" s="38" t="str">
        <f t="shared" si="1"/>
        <v>OK</v>
      </c>
      <c r="L15" s="19"/>
      <c r="M15" s="19"/>
      <c r="N15" s="19"/>
      <c r="O15" s="19"/>
      <c r="P15" s="43"/>
      <c r="Q15" s="43"/>
      <c r="R15" s="43"/>
      <c r="S15" s="43"/>
      <c r="T15" s="43"/>
      <c r="U15" s="43"/>
    </row>
    <row r="16" spans="1:21" ht="30" customHeight="1" x14ac:dyDescent="0.25">
      <c r="A16" s="117"/>
      <c r="B16" s="115"/>
      <c r="C16" s="90">
        <v>56</v>
      </c>
      <c r="D16" s="99" t="s">
        <v>31</v>
      </c>
      <c r="E16" s="90"/>
      <c r="F16" s="100" t="s">
        <v>84</v>
      </c>
      <c r="G16" s="100" t="s">
        <v>27</v>
      </c>
      <c r="H16" s="104"/>
      <c r="I16" s="105"/>
      <c r="J16" s="37">
        <f t="shared" si="0"/>
        <v>0</v>
      </c>
      <c r="K16" s="38" t="str">
        <f t="shared" si="1"/>
        <v>OK</v>
      </c>
      <c r="L16" s="19"/>
      <c r="M16" s="19"/>
      <c r="N16" s="19"/>
      <c r="O16" s="19"/>
      <c r="P16" s="43"/>
      <c r="Q16" s="43"/>
      <c r="R16" s="43"/>
      <c r="S16" s="43"/>
      <c r="T16" s="43"/>
      <c r="U16" s="43"/>
    </row>
    <row r="17" spans="1:21" ht="30" customHeight="1" x14ac:dyDescent="0.25">
      <c r="A17" s="117"/>
      <c r="B17" s="115"/>
      <c r="C17" s="90">
        <v>57</v>
      </c>
      <c r="D17" s="99" t="s">
        <v>32</v>
      </c>
      <c r="E17" s="90"/>
      <c r="F17" s="100" t="s">
        <v>84</v>
      </c>
      <c r="G17" s="100" t="s">
        <v>27</v>
      </c>
      <c r="H17" s="104"/>
      <c r="I17" s="105"/>
      <c r="J17" s="37">
        <f t="shared" si="0"/>
        <v>0</v>
      </c>
      <c r="K17" s="38" t="str">
        <f t="shared" si="1"/>
        <v>OK</v>
      </c>
      <c r="L17" s="19"/>
      <c r="M17" s="19"/>
      <c r="N17" s="19"/>
      <c r="O17" s="19"/>
      <c r="P17" s="43"/>
      <c r="Q17" s="43"/>
      <c r="R17" s="43"/>
      <c r="S17" s="43"/>
      <c r="T17" s="43"/>
      <c r="U17" s="43"/>
    </row>
    <row r="18" spans="1:21" ht="30" customHeight="1" x14ac:dyDescent="0.25">
      <c r="A18" s="117"/>
      <c r="B18" s="115"/>
      <c r="C18" s="90">
        <v>58</v>
      </c>
      <c r="D18" s="99" t="s">
        <v>33</v>
      </c>
      <c r="E18" s="90"/>
      <c r="F18" s="100" t="s">
        <v>84</v>
      </c>
      <c r="G18" s="100" t="s">
        <v>27</v>
      </c>
      <c r="H18" s="104"/>
      <c r="I18" s="105"/>
      <c r="J18" s="37">
        <f t="shared" si="0"/>
        <v>0</v>
      </c>
      <c r="K18" s="38" t="str">
        <f t="shared" si="1"/>
        <v>OK</v>
      </c>
      <c r="L18" s="19"/>
      <c r="M18" s="19"/>
      <c r="N18" s="19"/>
      <c r="O18" s="19"/>
      <c r="P18" s="43"/>
      <c r="Q18" s="43"/>
      <c r="R18" s="43"/>
      <c r="S18" s="43"/>
      <c r="T18" s="43"/>
      <c r="U18" s="43"/>
    </row>
    <row r="19" spans="1:21" ht="30" customHeight="1" x14ac:dyDescent="0.25">
      <c r="A19" s="117"/>
      <c r="B19" s="115"/>
      <c r="C19" s="90">
        <v>59</v>
      </c>
      <c r="D19" s="99" t="s">
        <v>34</v>
      </c>
      <c r="E19" s="90"/>
      <c r="F19" s="100" t="s">
        <v>84</v>
      </c>
      <c r="G19" s="100" t="s">
        <v>27</v>
      </c>
      <c r="H19" s="104"/>
      <c r="I19" s="105"/>
      <c r="J19" s="37">
        <f t="shared" si="0"/>
        <v>0</v>
      </c>
      <c r="K19" s="38" t="str">
        <f t="shared" si="1"/>
        <v>OK</v>
      </c>
      <c r="L19" s="19"/>
      <c r="M19" s="19"/>
      <c r="N19" s="19"/>
      <c r="O19" s="19"/>
      <c r="P19" s="43"/>
      <c r="Q19" s="43"/>
      <c r="R19" s="43"/>
      <c r="S19" s="43"/>
      <c r="T19" s="43"/>
      <c r="U19" s="43"/>
    </row>
    <row r="20" spans="1:21" ht="30" customHeight="1" x14ac:dyDescent="0.25">
      <c r="A20" s="117"/>
      <c r="B20" s="115"/>
      <c r="C20" s="90">
        <v>60</v>
      </c>
      <c r="D20" s="99" t="s">
        <v>35</v>
      </c>
      <c r="E20" s="90"/>
      <c r="F20" s="100" t="s">
        <v>84</v>
      </c>
      <c r="G20" s="100" t="s">
        <v>27</v>
      </c>
      <c r="H20" s="104"/>
      <c r="I20" s="105"/>
      <c r="J20" s="37">
        <f t="shared" si="0"/>
        <v>0</v>
      </c>
      <c r="K20" s="38" t="str">
        <f t="shared" si="1"/>
        <v>OK</v>
      </c>
      <c r="L20" s="19"/>
      <c r="M20" s="19"/>
      <c r="N20" s="19"/>
      <c r="O20" s="19"/>
      <c r="P20" s="43"/>
      <c r="Q20" s="43"/>
      <c r="R20" s="43"/>
      <c r="S20" s="43"/>
      <c r="T20" s="43"/>
      <c r="U20" s="43"/>
    </row>
    <row r="21" spans="1:21" ht="30" customHeight="1" x14ac:dyDescent="0.25">
      <c r="A21" s="117"/>
      <c r="B21" s="115"/>
      <c r="C21" s="90">
        <v>61</v>
      </c>
      <c r="D21" s="99" t="s">
        <v>36</v>
      </c>
      <c r="E21" s="90"/>
      <c r="F21" s="100" t="s">
        <v>84</v>
      </c>
      <c r="G21" s="101" t="s">
        <v>27</v>
      </c>
      <c r="H21" s="104"/>
      <c r="I21" s="105"/>
      <c r="J21" s="37">
        <f t="shared" si="0"/>
        <v>0</v>
      </c>
      <c r="K21" s="38" t="str">
        <f t="shared" si="1"/>
        <v>OK</v>
      </c>
      <c r="L21" s="19"/>
      <c r="M21" s="19"/>
      <c r="N21" s="19"/>
      <c r="O21" s="19"/>
      <c r="P21" s="43"/>
      <c r="Q21" s="43"/>
      <c r="R21" s="43"/>
      <c r="S21" s="43"/>
      <c r="T21" s="43"/>
      <c r="U21" s="43"/>
    </row>
    <row r="22" spans="1:21" ht="30" customHeight="1" x14ac:dyDescent="0.25">
      <c r="A22" s="117"/>
      <c r="B22" s="115"/>
      <c r="C22" s="90">
        <v>62</v>
      </c>
      <c r="D22" s="99" t="s">
        <v>37</v>
      </c>
      <c r="E22" s="90"/>
      <c r="F22" s="100" t="s">
        <v>84</v>
      </c>
      <c r="G22" s="100" t="s">
        <v>27</v>
      </c>
      <c r="H22" s="104"/>
      <c r="I22" s="105"/>
      <c r="J22" s="37">
        <f t="shared" si="0"/>
        <v>0</v>
      </c>
      <c r="K22" s="38" t="str">
        <f t="shared" si="1"/>
        <v>OK</v>
      </c>
      <c r="L22" s="19"/>
      <c r="M22" s="19"/>
      <c r="N22" s="19"/>
      <c r="O22" s="19"/>
      <c r="P22" s="43"/>
      <c r="Q22" s="43"/>
      <c r="R22" s="43"/>
      <c r="S22" s="43"/>
      <c r="T22" s="43"/>
      <c r="U22" s="43"/>
    </row>
    <row r="23" spans="1:21" ht="30" x14ac:dyDescent="0.25">
      <c r="A23" s="117"/>
      <c r="B23" s="115"/>
      <c r="C23" s="90">
        <v>63</v>
      </c>
      <c r="D23" s="91" t="s">
        <v>38</v>
      </c>
      <c r="E23" s="90"/>
      <c r="F23" s="100" t="s">
        <v>84</v>
      </c>
      <c r="G23" s="100" t="s">
        <v>27</v>
      </c>
      <c r="H23" s="104"/>
      <c r="I23" s="105"/>
      <c r="J23" s="37">
        <f t="shared" si="0"/>
        <v>0</v>
      </c>
      <c r="K23" s="38" t="str">
        <f t="shared" si="1"/>
        <v>OK</v>
      </c>
      <c r="L23" s="19"/>
      <c r="M23" s="19"/>
      <c r="N23" s="19"/>
      <c r="O23" s="19"/>
      <c r="P23" s="43"/>
      <c r="Q23" s="43"/>
      <c r="R23" s="43"/>
      <c r="S23" s="43"/>
      <c r="T23" s="43"/>
      <c r="U23" s="43"/>
    </row>
    <row r="24" spans="1:21" ht="26.25" customHeight="1" x14ac:dyDescent="0.25">
      <c r="A24" s="117"/>
      <c r="B24" s="115"/>
      <c r="C24" s="90">
        <v>64</v>
      </c>
      <c r="D24" s="102" t="s">
        <v>39</v>
      </c>
      <c r="E24" s="90"/>
      <c r="F24" s="100" t="s">
        <v>84</v>
      </c>
      <c r="G24" s="100" t="s">
        <v>27</v>
      </c>
      <c r="H24" s="104"/>
      <c r="I24" s="105"/>
      <c r="J24" s="37">
        <f t="shared" si="0"/>
        <v>0</v>
      </c>
      <c r="K24" s="38" t="str">
        <f t="shared" si="1"/>
        <v>OK</v>
      </c>
      <c r="L24" s="19"/>
      <c r="M24" s="19"/>
      <c r="N24" s="19"/>
      <c r="O24" s="19"/>
      <c r="P24" s="43"/>
      <c r="Q24" s="43"/>
      <c r="R24" s="43"/>
      <c r="S24" s="43"/>
      <c r="T24" s="43"/>
      <c r="U24" s="43"/>
    </row>
    <row r="25" spans="1:21" ht="26.25" customHeight="1" x14ac:dyDescent="0.25">
      <c r="A25" s="117"/>
      <c r="B25" s="115"/>
      <c r="C25" s="90">
        <v>65</v>
      </c>
      <c r="D25" s="102" t="s">
        <v>40</v>
      </c>
      <c r="E25" s="90"/>
      <c r="F25" s="100" t="s">
        <v>84</v>
      </c>
      <c r="G25" s="100" t="s">
        <v>27</v>
      </c>
      <c r="H25" s="104"/>
      <c r="I25" s="105"/>
      <c r="J25" s="37">
        <f t="shared" si="0"/>
        <v>0</v>
      </c>
      <c r="K25" s="38" t="str">
        <f t="shared" si="1"/>
        <v>OK</v>
      </c>
      <c r="L25" s="19"/>
      <c r="M25" s="19"/>
      <c r="N25" s="19"/>
      <c r="O25" s="19"/>
      <c r="P25" s="43"/>
      <c r="Q25" s="43"/>
      <c r="R25" s="43"/>
      <c r="S25" s="43"/>
      <c r="T25" s="43"/>
      <c r="U25" s="43"/>
    </row>
    <row r="26" spans="1:21" ht="30" customHeight="1" x14ac:dyDescent="0.25">
      <c r="A26" s="117"/>
      <c r="B26" s="115"/>
      <c r="C26" s="90">
        <v>66</v>
      </c>
      <c r="D26" s="102" t="s">
        <v>41</v>
      </c>
      <c r="E26" s="90"/>
      <c r="F26" s="103" t="s">
        <v>84</v>
      </c>
      <c r="G26" s="100" t="s">
        <v>27</v>
      </c>
      <c r="H26" s="104"/>
      <c r="I26" s="105"/>
      <c r="J26" s="37">
        <f t="shared" si="0"/>
        <v>0</v>
      </c>
      <c r="K26" s="38" t="str">
        <f t="shared" si="1"/>
        <v>OK</v>
      </c>
      <c r="L26" s="19"/>
      <c r="M26" s="19"/>
      <c r="N26" s="19"/>
      <c r="O26" s="19"/>
      <c r="P26" s="43"/>
      <c r="Q26" s="43"/>
      <c r="R26" s="43"/>
      <c r="S26" s="43"/>
      <c r="T26" s="43"/>
      <c r="U26" s="43"/>
    </row>
    <row r="27" spans="1:21" ht="30" customHeight="1" x14ac:dyDescent="0.25">
      <c r="A27" s="117" t="s">
        <v>85</v>
      </c>
      <c r="B27" s="111" t="s">
        <v>63</v>
      </c>
      <c r="C27" s="90">
        <v>67</v>
      </c>
      <c r="D27" s="99" t="s">
        <v>30</v>
      </c>
      <c r="E27" s="103"/>
      <c r="F27" s="103" t="s">
        <v>84</v>
      </c>
      <c r="G27" s="90" t="s">
        <v>44</v>
      </c>
      <c r="H27" s="104"/>
      <c r="I27" s="105"/>
      <c r="J27" s="37">
        <f t="shared" si="0"/>
        <v>0</v>
      </c>
      <c r="K27" s="38" t="str">
        <f t="shared" si="1"/>
        <v>OK</v>
      </c>
      <c r="L27" s="19"/>
      <c r="M27" s="19"/>
      <c r="N27" s="19"/>
      <c r="O27" s="19"/>
      <c r="P27" s="43"/>
      <c r="Q27" s="43"/>
      <c r="R27" s="43"/>
      <c r="S27" s="43"/>
      <c r="T27" s="43"/>
      <c r="U27" s="43"/>
    </row>
    <row r="28" spans="1:21" ht="30" customHeight="1" x14ac:dyDescent="0.25">
      <c r="A28" s="117"/>
      <c r="B28" s="111"/>
      <c r="C28" s="90">
        <v>68</v>
      </c>
      <c r="D28" s="99" t="s">
        <v>31</v>
      </c>
      <c r="E28" s="103"/>
      <c r="F28" s="103" t="s">
        <v>84</v>
      </c>
      <c r="G28" s="90" t="s">
        <v>44</v>
      </c>
      <c r="H28" s="104"/>
      <c r="I28" s="105"/>
      <c r="J28" s="37">
        <f t="shared" si="0"/>
        <v>0</v>
      </c>
      <c r="K28" s="38" t="str">
        <f t="shared" si="1"/>
        <v>OK</v>
      </c>
      <c r="L28" s="19"/>
      <c r="M28" s="19"/>
      <c r="N28" s="19"/>
      <c r="O28" s="19"/>
      <c r="P28" s="43"/>
      <c r="Q28" s="43"/>
      <c r="R28" s="43"/>
      <c r="S28" s="43"/>
      <c r="T28" s="43"/>
      <c r="U28" s="43"/>
    </row>
    <row r="29" spans="1:21" ht="30" customHeight="1" x14ac:dyDescent="0.25">
      <c r="A29" s="117"/>
      <c r="B29" s="111"/>
      <c r="C29" s="90">
        <v>69</v>
      </c>
      <c r="D29" s="99" t="s">
        <v>32</v>
      </c>
      <c r="E29" s="103"/>
      <c r="F29" s="103" t="s">
        <v>84</v>
      </c>
      <c r="G29" s="90" t="s">
        <v>44</v>
      </c>
      <c r="H29" s="104"/>
      <c r="I29" s="105"/>
      <c r="J29" s="37">
        <f t="shared" si="0"/>
        <v>0</v>
      </c>
      <c r="K29" s="38" t="str">
        <f t="shared" si="1"/>
        <v>OK</v>
      </c>
      <c r="L29" s="19"/>
      <c r="M29" s="19"/>
      <c r="N29" s="19"/>
      <c r="O29" s="19"/>
      <c r="P29" s="43"/>
      <c r="Q29" s="43"/>
      <c r="R29" s="43"/>
      <c r="S29" s="43"/>
      <c r="T29" s="43"/>
      <c r="U29" s="43"/>
    </row>
    <row r="30" spans="1:21" ht="30" customHeight="1" x14ac:dyDescent="0.25">
      <c r="A30" s="117"/>
      <c r="B30" s="111"/>
      <c r="C30" s="90">
        <v>70</v>
      </c>
      <c r="D30" s="99" t="s">
        <v>33</v>
      </c>
      <c r="E30" s="103"/>
      <c r="F30" s="103" t="s">
        <v>45</v>
      </c>
      <c r="G30" s="90" t="s">
        <v>44</v>
      </c>
      <c r="H30" s="104"/>
      <c r="I30" s="105"/>
      <c r="J30" s="37">
        <f t="shared" si="0"/>
        <v>0</v>
      </c>
      <c r="K30" s="38" t="str">
        <f t="shared" si="1"/>
        <v>OK</v>
      </c>
      <c r="L30" s="19"/>
      <c r="M30" s="19"/>
      <c r="N30" s="19"/>
      <c r="O30" s="19"/>
      <c r="P30" s="43"/>
      <c r="Q30" s="43"/>
      <c r="R30" s="43"/>
      <c r="S30" s="43"/>
      <c r="T30" s="43"/>
      <c r="U30" s="43"/>
    </row>
    <row r="31" spans="1:21" ht="30" customHeight="1" x14ac:dyDescent="0.25">
      <c r="A31" s="117"/>
      <c r="B31" s="111"/>
      <c r="C31" s="90">
        <v>71</v>
      </c>
      <c r="D31" s="99" t="s">
        <v>34</v>
      </c>
      <c r="E31" s="103"/>
      <c r="F31" s="103" t="s">
        <v>45</v>
      </c>
      <c r="G31" s="90" t="s">
        <v>44</v>
      </c>
      <c r="H31" s="104"/>
      <c r="I31" s="105"/>
      <c r="J31" s="37">
        <f t="shared" si="0"/>
        <v>0</v>
      </c>
      <c r="K31" s="38" t="str">
        <f t="shared" si="1"/>
        <v>OK</v>
      </c>
      <c r="L31" s="19"/>
      <c r="M31" s="19"/>
      <c r="N31" s="19"/>
      <c r="O31" s="19"/>
      <c r="P31" s="43"/>
      <c r="Q31" s="43"/>
      <c r="R31" s="43"/>
      <c r="S31" s="43"/>
      <c r="T31" s="43"/>
      <c r="U31" s="43"/>
    </row>
    <row r="32" spans="1:21" ht="30" customHeight="1" x14ac:dyDescent="0.25">
      <c r="A32" s="117"/>
      <c r="B32" s="111"/>
      <c r="C32" s="90">
        <v>72</v>
      </c>
      <c r="D32" s="99" t="s">
        <v>35</v>
      </c>
      <c r="E32" s="103"/>
      <c r="F32" s="103" t="s">
        <v>45</v>
      </c>
      <c r="G32" s="90" t="s">
        <v>44</v>
      </c>
      <c r="H32" s="104"/>
      <c r="I32" s="105"/>
      <c r="J32" s="37">
        <f t="shared" si="0"/>
        <v>0</v>
      </c>
      <c r="K32" s="38" t="str">
        <f t="shared" si="1"/>
        <v>OK</v>
      </c>
      <c r="L32" s="19"/>
      <c r="M32" s="19"/>
      <c r="N32" s="19"/>
      <c r="O32" s="19"/>
      <c r="P32" s="43"/>
      <c r="Q32" s="43"/>
      <c r="R32" s="43"/>
      <c r="S32" s="43"/>
      <c r="T32" s="43"/>
      <c r="U32" s="43"/>
    </row>
    <row r="33" spans="1:21" ht="26.25" customHeight="1" x14ac:dyDescent="0.25">
      <c r="A33" s="117"/>
      <c r="B33" s="111"/>
      <c r="C33" s="90">
        <v>73</v>
      </c>
      <c r="D33" s="99" t="s">
        <v>36</v>
      </c>
      <c r="E33" s="103"/>
      <c r="F33" s="103" t="s">
        <v>45</v>
      </c>
      <c r="G33" s="90" t="s">
        <v>44</v>
      </c>
      <c r="H33" s="104"/>
      <c r="I33" s="105"/>
      <c r="J33" s="37">
        <f t="shared" si="0"/>
        <v>0</v>
      </c>
      <c r="K33" s="38" t="str">
        <f t="shared" si="1"/>
        <v>OK</v>
      </c>
      <c r="L33" s="19"/>
      <c r="M33" s="19"/>
      <c r="N33" s="19"/>
      <c r="O33" s="19"/>
      <c r="P33" s="43"/>
      <c r="Q33" s="43"/>
      <c r="R33" s="43"/>
      <c r="S33" s="43"/>
      <c r="T33" s="43"/>
      <c r="U33" s="43"/>
    </row>
    <row r="34" spans="1:21" ht="21.75" customHeight="1" x14ac:dyDescent="0.25">
      <c r="A34" s="117"/>
      <c r="B34" s="111"/>
      <c r="C34" s="90">
        <v>74</v>
      </c>
      <c r="D34" s="91" t="s">
        <v>38</v>
      </c>
      <c r="E34" s="103"/>
      <c r="F34" s="103" t="s">
        <v>45</v>
      </c>
      <c r="G34" s="90" t="s">
        <v>44</v>
      </c>
      <c r="H34" s="104"/>
      <c r="I34" s="105"/>
      <c r="J34" s="37">
        <f t="shared" si="0"/>
        <v>0</v>
      </c>
      <c r="K34" s="38" t="str">
        <f t="shared" si="1"/>
        <v>OK</v>
      </c>
      <c r="L34" s="19"/>
      <c r="M34" s="19"/>
      <c r="N34" s="19"/>
      <c r="O34" s="19"/>
      <c r="P34" s="43"/>
      <c r="Q34" s="43"/>
      <c r="R34" s="43"/>
      <c r="S34" s="43"/>
      <c r="T34" s="43"/>
      <c r="U34" s="43"/>
    </row>
    <row r="35" spans="1:21" ht="15" customHeight="1" x14ac:dyDescent="0.25">
      <c r="A35" s="112" t="s">
        <v>86</v>
      </c>
      <c r="B35" s="116" t="s">
        <v>64</v>
      </c>
      <c r="C35" s="69">
        <v>85</v>
      </c>
      <c r="D35" s="51" t="s">
        <v>65</v>
      </c>
      <c r="E35" s="54"/>
      <c r="F35" s="54" t="s">
        <v>45</v>
      </c>
      <c r="G35" s="69" t="s">
        <v>44</v>
      </c>
      <c r="H35" s="77">
        <v>21.5</v>
      </c>
      <c r="I35" s="50">
        <v>1</v>
      </c>
      <c r="J35" s="37">
        <f t="shared" si="0"/>
        <v>1</v>
      </c>
      <c r="K35" s="38" t="str">
        <f t="shared" si="1"/>
        <v>OK</v>
      </c>
      <c r="L35" s="19"/>
      <c r="M35" s="19"/>
      <c r="N35" s="19"/>
      <c r="O35" s="19"/>
      <c r="P35" s="43"/>
      <c r="Q35" s="43"/>
      <c r="R35" s="43"/>
      <c r="S35" s="43"/>
      <c r="T35" s="43"/>
      <c r="U35" s="43"/>
    </row>
    <row r="36" spans="1:21" ht="15" customHeight="1" x14ac:dyDescent="0.25">
      <c r="A36" s="112"/>
      <c r="B36" s="116"/>
      <c r="C36" s="69">
        <v>86</v>
      </c>
      <c r="D36" s="51" t="s">
        <v>66</v>
      </c>
      <c r="E36" s="54"/>
      <c r="F36" s="54" t="s">
        <v>45</v>
      </c>
      <c r="G36" s="69" t="s">
        <v>44</v>
      </c>
      <c r="H36" s="77">
        <v>22.5</v>
      </c>
      <c r="I36" s="50">
        <v>1</v>
      </c>
      <c r="J36" s="37">
        <f t="shared" si="0"/>
        <v>1</v>
      </c>
      <c r="K36" s="38" t="str">
        <f t="shared" si="1"/>
        <v>OK</v>
      </c>
      <c r="L36" s="19"/>
      <c r="M36" s="19"/>
      <c r="N36" s="19"/>
      <c r="O36" s="19"/>
      <c r="P36" s="43"/>
      <c r="Q36" s="43"/>
      <c r="R36" s="43"/>
      <c r="S36" s="43"/>
      <c r="T36" s="43"/>
      <c r="U36" s="43"/>
    </row>
    <row r="37" spans="1:21" ht="30" customHeight="1" x14ac:dyDescent="0.25">
      <c r="A37" s="112"/>
      <c r="B37" s="116"/>
      <c r="C37" s="69">
        <v>87</v>
      </c>
      <c r="D37" s="51" t="s">
        <v>67</v>
      </c>
      <c r="E37" s="54"/>
      <c r="F37" s="54" t="s">
        <v>45</v>
      </c>
      <c r="G37" s="69" t="s">
        <v>44</v>
      </c>
      <c r="H37" s="77">
        <v>78</v>
      </c>
      <c r="I37" s="50"/>
      <c r="J37" s="37">
        <f t="shared" si="0"/>
        <v>0</v>
      </c>
      <c r="K37" s="38" t="str">
        <f t="shared" si="1"/>
        <v>OK</v>
      </c>
      <c r="L37" s="19"/>
      <c r="M37" s="19"/>
      <c r="N37" s="19"/>
      <c r="O37" s="19"/>
      <c r="P37" s="43"/>
      <c r="Q37" s="43"/>
      <c r="R37" s="43"/>
      <c r="S37" s="43"/>
      <c r="T37" s="43"/>
      <c r="U37" s="43"/>
    </row>
    <row r="38" spans="1:21" ht="15" customHeight="1" x14ac:dyDescent="0.25">
      <c r="A38" s="112"/>
      <c r="B38" s="116"/>
      <c r="C38" s="69">
        <v>88</v>
      </c>
      <c r="D38" s="51" t="s">
        <v>68</v>
      </c>
      <c r="E38" s="54"/>
      <c r="F38" s="54" t="s">
        <v>45</v>
      </c>
      <c r="G38" s="69" t="s">
        <v>44</v>
      </c>
      <c r="H38" s="77">
        <v>380</v>
      </c>
      <c r="I38" s="50">
        <v>1</v>
      </c>
      <c r="J38" s="37">
        <f t="shared" si="0"/>
        <v>1</v>
      </c>
      <c r="K38" s="38" t="str">
        <f t="shared" si="1"/>
        <v>OK</v>
      </c>
      <c r="L38" s="19"/>
      <c r="M38" s="19"/>
      <c r="N38" s="19"/>
      <c r="O38" s="19"/>
      <c r="P38" s="43"/>
      <c r="Q38" s="43"/>
      <c r="R38" s="43"/>
      <c r="S38" s="43"/>
      <c r="T38" s="43"/>
      <c r="U38" s="43"/>
    </row>
    <row r="39" spans="1:21" ht="15" customHeight="1" x14ac:dyDescent="0.25">
      <c r="A39" s="112"/>
      <c r="B39" s="116"/>
      <c r="C39" s="69">
        <v>89</v>
      </c>
      <c r="D39" s="51" t="s">
        <v>69</v>
      </c>
      <c r="E39" s="54"/>
      <c r="F39" s="54" t="s">
        <v>45</v>
      </c>
      <c r="G39" s="69" t="s">
        <v>44</v>
      </c>
      <c r="H39" s="77">
        <v>449</v>
      </c>
      <c r="I39" s="50">
        <v>1</v>
      </c>
      <c r="J39" s="37">
        <f t="shared" si="0"/>
        <v>1</v>
      </c>
      <c r="K39" s="38" t="str">
        <f t="shared" si="1"/>
        <v>OK</v>
      </c>
      <c r="L39" s="19"/>
      <c r="M39" s="19"/>
      <c r="N39" s="19"/>
      <c r="O39" s="19"/>
      <c r="P39" s="43"/>
      <c r="Q39" s="43"/>
      <c r="R39" s="43"/>
      <c r="S39" s="43"/>
      <c r="T39" s="43"/>
      <c r="U39" s="43"/>
    </row>
    <row r="40" spans="1:21" ht="26.25" customHeight="1" x14ac:dyDescent="0.25">
      <c r="A40" s="112"/>
      <c r="B40" s="116"/>
      <c r="C40" s="69">
        <v>90</v>
      </c>
      <c r="D40" s="52" t="s">
        <v>70</v>
      </c>
      <c r="E40" s="71"/>
      <c r="F40" s="71" t="s">
        <v>46</v>
      </c>
      <c r="G40" s="69" t="s">
        <v>44</v>
      </c>
      <c r="H40" s="77">
        <v>449</v>
      </c>
      <c r="I40" s="50"/>
      <c r="J40" s="37">
        <f t="shared" si="0"/>
        <v>0</v>
      </c>
      <c r="K40" s="38" t="str">
        <f t="shared" si="1"/>
        <v>OK</v>
      </c>
      <c r="L40" s="19"/>
      <c r="M40" s="19"/>
      <c r="N40" s="19"/>
      <c r="O40" s="19"/>
      <c r="P40" s="43"/>
      <c r="Q40" s="43"/>
      <c r="R40" s="43"/>
      <c r="S40" s="43"/>
      <c r="T40" s="43"/>
      <c r="U40" s="43"/>
    </row>
    <row r="41" spans="1:21" ht="15" customHeight="1" x14ac:dyDescent="0.25">
      <c r="A41" s="112"/>
      <c r="B41" s="116"/>
      <c r="C41" s="69">
        <v>91</v>
      </c>
      <c r="D41" s="52" t="s">
        <v>71</v>
      </c>
      <c r="E41" s="71"/>
      <c r="F41" s="71" t="s">
        <v>46</v>
      </c>
      <c r="G41" s="69" t="s">
        <v>44</v>
      </c>
      <c r="H41" s="77">
        <v>581</v>
      </c>
      <c r="I41" s="50"/>
      <c r="J41" s="37">
        <f t="shared" si="0"/>
        <v>0</v>
      </c>
      <c r="K41" s="38" t="str">
        <f t="shared" si="1"/>
        <v>OK</v>
      </c>
      <c r="L41" s="19"/>
      <c r="M41" s="19"/>
      <c r="N41" s="19"/>
      <c r="O41" s="19"/>
      <c r="P41" s="43"/>
      <c r="Q41" s="43"/>
      <c r="R41" s="43"/>
      <c r="S41" s="43"/>
      <c r="T41" s="43"/>
      <c r="U41" s="43"/>
    </row>
    <row r="42" spans="1:21" ht="15" customHeight="1" x14ac:dyDescent="0.25">
      <c r="A42" s="112"/>
      <c r="B42" s="116"/>
      <c r="C42" s="69">
        <v>92</v>
      </c>
      <c r="D42" s="51" t="s">
        <v>72</v>
      </c>
      <c r="E42" s="71"/>
      <c r="F42" s="71" t="s">
        <v>46</v>
      </c>
      <c r="G42" s="69" t="s">
        <v>44</v>
      </c>
      <c r="H42" s="77">
        <v>580</v>
      </c>
      <c r="I42" s="72"/>
      <c r="J42" s="37">
        <f t="shared" si="0"/>
        <v>0</v>
      </c>
      <c r="K42" s="38" t="str">
        <f t="shared" si="1"/>
        <v>OK</v>
      </c>
      <c r="L42" s="19"/>
      <c r="M42" s="19"/>
      <c r="N42" s="19"/>
      <c r="O42" s="19"/>
      <c r="P42" s="43"/>
      <c r="Q42" s="43"/>
      <c r="R42" s="43"/>
      <c r="S42" s="43"/>
      <c r="T42" s="43"/>
      <c r="U42" s="43"/>
    </row>
    <row r="43" spans="1:21" ht="15" customHeight="1" x14ac:dyDescent="0.25">
      <c r="A43" s="112"/>
      <c r="B43" s="116"/>
      <c r="C43" s="69">
        <v>93</v>
      </c>
      <c r="D43" s="51" t="s">
        <v>73</v>
      </c>
      <c r="E43" s="71"/>
      <c r="F43" s="71" t="s">
        <v>46</v>
      </c>
      <c r="G43" s="69" t="s">
        <v>44</v>
      </c>
      <c r="H43" s="77">
        <v>580</v>
      </c>
      <c r="I43" s="50"/>
      <c r="J43" s="37">
        <f t="shared" si="0"/>
        <v>0</v>
      </c>
      <c r="K43" s="38" t="str">
        <f t="shared" si="1"/>
        <v>OK</v>
      </c>
      <c r="L43" s="19"/>
      <c r="M43" s="19"/>
      <c r="N43" s="19"/>
      <c r="O43" s="19"/>
      <c r="P43" s="43"/>
      <c r="Q43" s="43"/>
      <c r="R43" s="43"/>
      <c r="S43" s="43"/>
      <c r="T43" s="43"/>
      <c r="U43" s="43"/>
    </row>
    <row r="44" spans="1:21" ht="15" customHeight="1" x14ac:dyDescent="0.25">
      <c r="A44" s="112"/>
      <c r="B44" s="116"/>
      <c r="C44" s="69">
        <v>94</v>
      </c>
      <c r="D44" s="53" t="s">
        <v>74</v>
      </c>
      <c r="E44" s="71"/>
      <c r="F44" s="71" t="s">
        <v>46</v>
      </c>
      <c r="G44" s="69" t="s">
        <v>44</v>
      </c>
      <c r="H44" s="77">
        <v>580</v>
      </c>
      <c r="I44" s="50"/>
      <c r="J44" s="37">
        <f t="shared" si="0"/>
        <v>0</v>
      </c>
      <c r="K44" s="38" t="str">
        <f t="shared" si="1"/>
        <v>OK</v>
      </c>
      <c r="L44" s="19"/>
      <c r="M44" s="19"/>
      <c r="N44" s="19"/>
      <c r="O44" s="19"/>
      <c r="P44" s="43"/>
      <c r="Q44" s="43"/>
      <c r="R44" s="43"/>
      <c r="S44" s="43"/>
      <c r="T44" s="43"/>
      <c r="U44" s="43"/>
    </row>
    <row r="45" spans="1:21" ht="15" customHeight="1" x14ac:dyDescent="0.25">
      <c r="A45" s="112"/>
      <c r="B45" s="116"/>
      <c r="C45" s="69">
        <v>95</v>
      </c>
      <c r="D45" s="52" t="s">
        <v>75</v>
      </c>
      <c r="E45" s="71"/>
      <c r="F45" s="71" t="s">
        <v>46</v>
      </c>
      <c r="G45" s="69" t="s">
        <v>44</v>
      </c>
      <c r="H45" s="77">
        <v>175</v>
      </c>
      <c r="I45" s="73">
        <v>1</v>
      </c>
      <c r="J45" s="37">
        <f t="shared" si="0"/>
        <v>1</v>
      </c>
      <c r="K45" s="38" t="str">
        <f t="shared" si="1"/>
        <v>OK</v>
      </c>
      <c r="L45" s="19"/>
      <c r="M45" s="19"/>
      <c r="N45" s="19"/>
      <c r="O45" s="19"/>
      <c r="P45" s="43"/>
      <c r="Q45" s="43"/>
      <c r="R45" s="43"/>
      <c r="S45" s="43"/>
      <c r="T45" s="43"/>
      <c r="U45" s="43"/>
    </row>
    <row r="46" spans="1:21" ht="26.25" customHeight="1" x14ac:dyDescent="0.25">
      <c r="A46" s="112"/>
      <c r="B46" s="116"/>
      <c r="C46" s="74">
        <v>96</v>
      </c>
      <c r="D46" s="51" t="s">
        <v>76</v>
      </c>
      <c r="E46" s="71"/>
      <c r="F46" s="71" t="s">
        <v>46</v>
      </c>
      <c r="G46" s="69" t="s">
        <v>44</v>
      </c>
      <c r="H46" s="77">
        <v>449</v>
      </c>
      <c r="I46" s="73"/>
      <c r="J46" s="37">
        <f t="shared" si="0"/>
        <v>0</v>
      </c>
      <c r="K46" s="38" t="str">
        <f t="shared" si="1"/>
        <v>OK</v>
      </c>
      <c r="L46" s="19"/>
      <c r="M46" s="19"/>
      <c r="N46" s="19"/>
      <c r="O46" s="19"/>
      <c r="P46" s="43"/>
      <c r="Q46" s="43"/>
      <c r="R46" s="43"/>
      <c r="S46" s="43"/>
      <c r="T46" s="43"/>
      <c r="U46" s="43"/>
    </row>
    <row r="47" spans="1:21" ht="45" x14ac:dyDescent="0.25">
      <c r="A47" s="112"/>
      <c r="B47" s="116"/>
      <c r="C47" s="74">
        <v>97</v>
      </c>
      <c r="D47" s="51" t="s">
        <v>77</v>
      </c>
      <c r="E47" s="54"/>
      <c r="F47" s="54" t="s">
        <v>45</v>
      </c>
      <c r="G47" s="69" t="s">
        <v>44</v>
      </c>
      <c r="H47" s="77">
        <v>585</v>
      </c>
      <c r="I47" s="73"/>
      <c r="J47" s="37">
        <f t="shared" si="0"/>
        <v>0</v>
      </c>
      <c r="K47" s="38" t="str">
        <f t="shared" si="1"/>
        <v>OK</v>
      </c>
      <c r="L47" s="19"/>
      <c r="M47" s="19"/>
      <c r="N47" s="19"/>
      <c r="O47" s="19"/>
      <c r="P47" s="43"/>
      <c r="Q47" s="43"/>
      <c r="R47" s="43"/>
      <c r="S47" s="43"/>
      <c r="T47" s="43"/>
      <c r="U47" s="43"/>
    </row>
    <row r="48" spans="1:21" ht="21" customHeight="1" x14ac:dyDescent="0.25">
      <c r="A48" s="112"/>
      <c r="B48" s="116"/>
      <c r="C48" s="74">
        <v>98</v>
      </c>
      <c r="D48" s="51" t="s">
        <v>78</v>
      </c>
      <c r="E48" s="54"/>
      <c r="F48" s="54" t="s">
        <v>45</v>
      </c>
      <c r="G48" s="69" t="s">
        <v>44</v>
      </c>
      <c r="H48" s="77">
        <v>490</v>
      </c>
      <c r="I48" s="73"/>
      <c r="J48" s="37">
        <f t="shared" si="0"/>
        <v>0</v>
      </c>
      <c r="K48" s="38" t="str">
        <f t="shared" si="1"/>
        <v>OK</v>
      </c>
      <c r="L48" s="19"/>
      <c r="M48" s="19"/>
      <c r="N48" s="19"/>
      <c r="O48" s="19"/>
      <c r="P48" s="43"/>
      <c r="Q48" s="43"/>
      <c r="R48" s="43"/>
      <c r="S48" s="43"/>
      <c r="T48" s="43"/>
      <c r="U48" s="43"/>
    </row>
    <row r="49" spans="1:21" ht="15" customHeight="1" x14ac:dyDescent="0.25">
      <c r="A49" s="118" t="s">
        <v>85</v>
      </c>
      <c r="B49" s="111" t="s">
        <v>79</v>
      </c>
      <c r="C49" s="90">
        <v>99</v>
      </c>
      <c r="D49" s="91" t="s">
        <v>80</v>
      </c>
      <c r="E49" s="92"/>
      <c r="F49" s="92" t="s">
        <v>47</v>
      </c>
      <c r="G49" s="90" t="s">
        <v>27</v>
      </c>
      <c r="H49" s="104"/>
      <c r="I49" s="106"/>
      <c r="J49" s="37">
        <f t="shared" si="0"/>
        <v>0</v>
      </c>
      <c r="K49" s="38" t="str">
        <f t="shared" si="1"/>
        <v>OK</v>
      </c>
      <c r="L49" s="19"/>
      <c r="M49" s="19"/>
      <c r="N49" s="19"/>
      <c r="O49" s="19"/>
      <c r="P49" s="43"/>
      <c r="Q49" s="43"/>
      <c r="R49" s="43"/>
      <c r="S49" s="43"/>
      <c r="T49" s="43"/>
      <c r="U49" s="43"/>
    </row>
    <row r="50" spans="1:21" ht="32.25" customHeight="1" x14ac:dyDescent="0.25">
      <c r="A50" s="119"/>
      <c r="B50" s="111"/>
      <c r="C50" s="90">
        <v>100</v>
      </c>
      <c r="D50" s="94" t="s">
        <v>81</v>
      </c>
      <c r="E50" s="92"/>
      <c r="F50" s="92" t="s">
        <v>47</v>
      </c>
      <c r="G50" s="90" t="s">
        <v>27</v>
      </c>
      <c r="H50" s="104"/>
      <c r="I50" s="106"/>
      <c r="J50" s="37">
        <f t="shared" si="0"/>
        <v>0</v>
      </c>
      <c r="K50" s="38" t="str">
        <f t="shared" si="1"/>
        <v>OK</v>
      </c>
      <c r="L50" s="19"/>
      <c r="M50" s="19"/>
      <c r="N50" s="19"/>
      <c r="O50" s="19"/>
      <c r="P50" s="43"/>
      <c r="Q50" s="43"/>
      <c r="R50" s="43"/>
      <c r="S50" s="43"/>
      <c r="T50" s="43"/>
      <c r="U50" s="43"/>
    </row>
    <row r="51" spans="1:21" ht="15" customHeight="1" x14ac:dyDescent="0.25">
      <c r="A51" s="119"/>
      <c r="B51" s="111" t="s">
        <v>82</v>
      </c>
      <c r="C51" s="90">
        <v>101</v>
      </c>
      <c r="D51" s="91" t="s">
        <v>83</v>
      </c>
      <c r="E51" s="92"/>
      <c r="F51" s="92" t="s">
        <v>47</v>
      </c>
      <c r="G51" s="90" t="s">
        <v>27</v>
      </c>
      <c r="H51" s="104"/>
      <c r="I51" s="106"/>
      <c r="J51" s="37">
        <f t="shared" si="0"/>
        <v>0</v>
      </c>
      <c r="K51" s="38" t="str">
        <f t="shared" si="1"/>
        <v>OK</v>
      </c>
      <c r="L51" s="19"/>
      <c r="M51" s="19"/>
      <c r="N51" s="19"/>
      <c r="O51" s="19"/>
      <c r="P51" s="43"/>
      <c r="Q51" s="43"/>
      <c r="R51" s="43"/>
      <c r="S51" s="43"/>
      <c r="T51" s="43"/>
      <c r="U51" s="43"/>
    </row>
    <row r="52" spans="1:21" ht="15" customHeight="1" x14ac:dyDescent="0.25">
      <c r="A52" s="119"/>
      <c r="B52" s="111"/>
      <c r="C52" s="90">
        <v>102</v>
      </c>
      <c r="D52" s="94" t="s">
        <v>70</v>
      </c>
      <c r="E52" s="92"/>
      <c r="F52" s="92" t="s">
        <v>47</v>
      </c>
      <c r="G52" s="90" t="s">
        <v>27</v>
      </c>
      <c r="H52" s="104"/>
      <c r="I52" s="106"/>
      <c r="J52" s="37">
        <f t="shared" si="0"/>
        <v>0</v>
      </c>
      <c r="K52" s="38" t="str">
        <f t="shared" si="1"/>
        <v>OK</v>
      </c>
      <c r="L52" s="19"/>
      <c r="M52" s="19"/>
      <c r="N52" s="19"/>
      <c r="O52" s="19"/>
      <c r="P52" s="43"/>
      <c r="Q52" s="43"/>
      <c r="R52" s="43"/>
      <c r="S52" s="43"/>
      <c r="T52" s="43"/>
      <c r="U52" s="43"/>
    </row>
    <row r="53" spans="1:21" ht="15" customHeight="1" x14ac:dyDescent="0.25">
      <c r="A53" s="120"/>
      <c r="B53" s="111"/>
      <c r="C53" s="90">
        <v>103</v>
      </c>
      <c r="D53" s="94" t="s">
        <v>75</v>
      </c>
      <c r="E53" s="92"/>
      <c r="F53" s="92" t="s">
        <v>47</v>
      </c>
      <c r="G53" s="90" t="s">
        <v>27</v>
      </c>
      <c r="H53" s="104"/>
      <c r="I53" s="106"/>
      <c r="J53" s="37">
        <f t="shared" si="0"/>
        <v>0</v>
      </c>
      <c r="K53" s="38" t="str">
        <f t="shared" si="1"/>
        <v>OK</v>
      </c>
      <c r="L53" s="19"/>
      <c r="M53" s="19"/>
      <c r="N53" s="19"/>
      <c r="O53" s="19"/>
      <c r="P53" s="43"/>
      <c r="Q53" s="43"/>
      <c r="R53" s="43"/>
      <c r="S53" s="43"/>
      <c r="T53" s="43"/>
      <c r="U53" s="43"/>
    </row>
    <row r="54" spans="1:21" x14ac:dyDescent="0.25">
      <c r="L54" s="17"/>
      <c r="O54" s="75"/>
    </row>
    <row r="55" spans="1:21" x14ac:dyDescent="0.25">
      <c r="L55" s="17"/>
    </row>
    <row r="56" spans="1:21" x14ac:dyDescent="0.25">
      <c r="L56" s="23"/>
      <c r="M56" s="30"/>
    </row>
    <row r="57" spans="1:21" x14ac:dyDescent="0.25">
      <c r="L57" s="24"/>
    </row>
    <row r="58" spans="1:21" x14ac:dyDescent="0.25">
      <c r="L58" s="24"/>
    </row>
    <row r="59" spans="1:21" x14ac:dyDescent="0.25">
      <c r="L59" s="24"/>
    </row>
    <row r="60" spans="1:21" x14ac:dyDescent="0.25">
      <c r="L60" s="24"/>
    </row>
    <row r="61" spans="1:21" x14ac:dyDescent="0.25">
      <c r="L61" s="24"/>
    </row>
    <row r="62" spans="1:21" x14ac:dyDescent="0.25">
      <c r="L62" s="24"/>
    </row>
    <row r="63" spans="1:21" x14ac:dyDescent="0.25">
      <c r="L63" s="24"/>
    </row>
    <row r="64" spans="1:21" x14ac:dyDescent="0.25">
      <c r="L64" s="24"/>
    </row>
    <row r="65" spans="12:12" x14ac:dyDescent="0.25">
      <c r="L65" s="24"/>
    </row>
    <row r="66" spans="12:12" x14ac:dyDescent="0.25">
      <c r="L66" s="24"/>
    </row>
    <row r="67" spans="12:12" x14ac:dyDescent="0.25">
      <c r="L67" s="24"/>
    </row>
    <row r="68" spans="12:12" x14ac:dyDescent="0.25">
      <c r="L68" s="24"/>
    </row>
    <row r="69" spans="12:12" x14ac:dyDescent="0.25">
      <c r="L69" s="24"/>
    </row>
    <row r="70" spans="12:12" x14ac:dyDescent="0.25">
      <c r="L70" s="24"/>
    </row>
    <row r="71" spans="12:12" x14ac:dyDescent="0.25">
      <c r="L71" s="24"/>
    </row>
    <row r="72" spans="12:12" x14ac:dyDescent="0.25">
      <c r="L72" s="24"/>
    </row>
    <row r="73" spans="12:12" x14ac:dyDescent="0.25">
      <c r="L73" s="24"/>
    </row>
    <row r="74" spans="12:12" x14ac:dyDescent="0.25">
      <c r="L74" s="24"/>
    </row>
    <row r="75" spans="12:12" x14ac:dyDescent="0.25">
      <c r="L75" s="24"/>
    </row>
    <row r="76" spans="12:12" x14ac:dyDescent="0.25">
      <c r="L76" s="24"/>
    </row>
    <row r="77" spans="12:12" x14ac:dyDescent="0.25">
      <c r="L77" s="24"/>
    </row>
    <row r="78" spans="12:12" x14ac:dyDescent="0.25">
      <c r="L78" s="24"/>
    </row>
    <row r="79" spans="12:12" x14ac:dyDescent="0.25">
      <c r="L79" s="24"/>
    </row>
    <row r="80" spans="12:12" x14ac:dyDescent="0.25">
      <c r="L80" s="24"/>
    </row>
    <row r="81" spans="12:12" x14ac:dyDescent="0.25">
      <c r="L81" s="24"/>
    </row>
    <row r="82" spans="12:12" x14ac:dyDescent="0.25">
      <c r="L82" s="24"/>
    </row>
    <row r="83" spans="12:12" x14ac:dyDescent="0.25">
      <c r="L83" s="24"/>
    </row>
    <row r="84" spans="12:12" x14ac:dyDescent="0.25">
      <c r="L84" s="24"/>
    </row>
    <row r="85" spans="12:12" x14ac:dyDescent="0.25">
      <c r="L85" s="24"/>
    </row>
    <row r="86" spans="12:12" x14ac:dyDescent="0.25">
      <c r="L86" s="24"/>
    </row>
    <row r="87" spans="12:12" x14ac:dyDescent="0.25">
      <c r="L87" s="24"/>
    </row>
    <row r="88" spans="12:12" x14ac:dyDescent="0.25">
      <c r="L88" s="24"/>
    </row>
    <row r="89" spans="12:12" x14ac:dyDescent="0.25">
      <c r="L89" s="24"/>
    </row>
    <row r="90" spans="12:12" x14ac:dyDescent="0.25">
      <c r="L90" s="24"/>
    </row>
    <row r="91" spans="12:12" x14ac:dyDescent="0.25">
      <c r="L91" s="24"/>
    </row>
    <row r="92" spans="12:12" x14ac:dyDescent="0.25">
      <c r="L92" s="24"/>
    </row>
    <row r="93" spans="12:12" x14ac:dyDescent="0.25">
      <c r="L93" s="24"/>
    </row>
    <row r="94" spans="12:12" x14ac:dyDescent="0.25">
      <c r="L94" s="24"/>
    </row>
    <row r="95" spans="12:12" x14ac:dyDescent="0.25">
      <c r="L95" s="24"/>
    </row>
    <row r="96" spans="12:12" x14ac:dyDescent="0.25">
      <c r="L96" s="24"/>
    </row>
    <row r="97" spans="12:12" x14ac:dyDescent="0.25">
      <c r="L97" s="24"/>
    </row>
    <row r="98" spans="12:12" x14ac:dyDescent="0.25">
      <c r="L98" s="24"/>
    </row>
    <row r="99" spans="12:12" x14ac:dyDescent="0.25">
      <c r="L99" s="24"/>
    </row>
    <row r="100" spans="12:12" x14ac:dyDescent="0.25">
      <c r="L100" s="24"/>
    </row>
    <row r="101" spans="12:12" x14ac:dyDescent="0.25">
      <c r="L101" s="24"/>
    </row>
    <row r="102" spans="12:12" x14ac:dyDescent="0.25">
      <c r="L102" s="24"/>
    </row>
    <row r="103" spans="12:12" x14ac:dyDescent="0.25">
      <c r="L103" s="24"/>
    </row>
    <row r="104" spans="12:12" x14ac:dyDescent="0.25">
      <c r="L104" s="24"/>
    </row>
    <row r="105" spans="12:12" x14ac:dyDescent="0.25">
      <c r="L105" s="24"/>
    </row>
    <row r="106" spans="12:12" x14ac:dyDescent="0.25">
      <c r="L106" s="24"/>
    </row>
    <row r="107" spans="12:12" x14ac:dyDescent="0.25">
      <c r="L107" s="24"/>
    </row>
    <row r="108" spans="12:12" x14ac:dyDescent="0.25">
      <c r="L108" s="24"/>
    </row>
    <row r="109" spans="12:12" x14ac:dyDescent="0.25">
      <c r="L109" s="24"/>
    </row>
    <row r="110" spans="12:12" x14ac:dyDescent="0.25">
      <c r="L110" s="24"/>
    </row>
    <row r="111" spans="12:12" x14ac:dyDescent="0.25">
      <c r="L111" s="24"/>
    </row>
    <row r="112" spans="12:12" x14ac:dyDescent="0.25">
      <c r="L112" s="24"/>
    </row>
    <row r="113" spans="12:12" x14ac:dyDescent="0.25">
      <c r="L113" s="24"/>
    </row>
    <row r="114" spans="12:12" x14ac:dyDescent="0.25">
      <c r="L114" s="24"/>
    </row>
    <row r="115" spans="12:12" x14ac:dyDescent="0.25">
      <c r="L115" s="24"/>
    </row>
    <row r="116" spans="12:12" x14ac:dyDescent="0.25">
      <c r="L116" s="24"/>
    </row>
    <row r="117" spans="12:12" x14ac:dyDescent="0.25">
      <c r="L117" s="24"/>
    </row>
    <row r="118" spans="12:12" x14ac:dyDescent="0.25">
      <c r="L118" s="24"/>
    </row>
    <row r="119" spans="12:12" x14ac:dyDescent="0.25">
      <c r="L119" s="24"/>
    </row>
    <row r="120" spans="12:12" x14ac:dyDescent="0.25">
      <c r="L120" s="24"/>
    </row>
    <row r="121" spans="12:12" x14ac:dyDescent="0.25">
      <c r="L121" s="24"/>
    </row>
    <row r="122" spans="12:12" x14ac:dyDescent="0.25">
      <c r="L122" s="24"/>
    </row>
    <row r="123" spans="12:12" x14ac:dyDescent="0.25">
      <c r="L123" s="24"/>
    </row>
    <row r="124" spans="12:12" x14ac:dyDescent="0.25">
      <c r="L124" s="24"/>
    </row>
    <row r="125" spans="12:12" x14ac:dyDescent="0.25">
      <c r="L125" s="24"/>
    </row>
    <row r="126" spans="12:12" x14ac:dyDescent="0.25">
      <c r="L126" s="24"/>
    </row>
    <row r="127" spans="12:12" x14ac:dyDescent="0.25">
      <c r="L127" s="24"/>
    </row>
    <row r="128" spans="12:12" x14ac:dyDescent="0.25">
      <c r="L128" s="24"/>
    </row>
    <row r="129" spans="12:12" x14ac:dyDescent="0.25">
      <c r="L129" s="24"/>
    </row>
    <row r="130" spans="12:12" x14ac:dyDescent="0.25">
      <c r="L130" s="24"/>
    </row>
    <row r="131" spans="12:12" x14ac:dyDescent="0.25">
      <c r="L131" s="24"/>
    </row>
    <row r="132" spans="12:12" x14ac:dyDescent="0.25">
      <c r="L132" s="24"/>
    </row>
    <row r="133" spans="12:12" x14ac:dyDescent="0.25">
      <c r="L133" s="24"/>
    </row>
    <row r="134" spans="12:12" x14ac:dyDescent="0.25">
      <c r="L134" s="24"/>
    </row>
    <row r="135" spans="12:12" x14ac:dyDescent="0.25">
      <c r="L135" s="24"/>
    </row>
    <row r="136" spans="12:12" x14ac:dyDescent="0.25">
      <c r="L136" s="24"/>
    </row>
    <row r="137" spans="12:12" x14ac:dyDescent="0.25">
      <c r="L137" s="24"/>
    </row>
    <row r="138" spans="12:12" x14ac:dyDescent="0.25">
      <c r="L138" s="24"/>
    </row>
    <row r="139" spans="12:12" x14ac:dyDescent="0.25">
      <c r="L139" s="24"/>
    </row>
    <row r="140" spans="12:12" x14ac:dyDescent="0.25">
      <c r="L140" s="24"/>
    </row>
    <row r="141" spans="12:12" x14ac:dyDescent="0.25">
      <c r="L141" s="24"/>
    </row>
    <row r="142" spans="12:12" x14ac:dyDescent="0.25">
      <c r="L142" s="24"/>
    </row>
    <row r="143" spans="12:12" x14ac:dyDescent="0.25">
      <c r="L143" s="24"/>
    </row>
    <row r="144" spans="12:12" x14ac:dyDescent="0.25">
      <c r="L144" s="24"/>
    </row>
    <row r="145" spans="12:12" x14ac:dyDescent="0.25">
      <c r="L145" s="24"/>
    </row>
    <row r="146" spans="12:12" x14ac:dyDescent="0.25">
      <c r="L146" s="24"/>
    </row>
    <row r="147" spans="12:12" x14ac:dyDescent="0.25">
      <c r="L147" s="24"/>
    </row>
    <row r="148" spans="12:12" x14ac:dyDescent="0.25">
      <c r="L148" s="24"/>
    </row>
    <row r="149" spans="12:12" x14ac:dyDescent="0.25">
      <c r="L149" s="24"/>
    </row>
    <row r="150" spans="12:12" x14ac:dyDescent="0.25">
      <c r="L150" s="24"/>
    </row>
    <row r="151" spans="12:12" x14ac:dyDescent="0.25">
      <c r="L151" s="24"/>
    </row>
    <row r="152" spans="12:12" x14ac:dyDescent="0.25">
      <c r="L152" s="24"/>
    </row>
    <row r="153" spans="12:12" x14ac:dyDescent="0.25">
      <c r="L153" s="24"/>
    </row>
    <row r="154" spans="12:12" x14ac:dyDescent="0.25">
      <c r="L154" s="24"/>
    </row>
    <row r="155" spans="12:12" x14ac:dyDescent="0.25">
      <c r="L155" s="24"/>
    </row>
    <row r="156" spans="12:12" x14ac:dyDescent="0.25">
      <c r="L156" s="24"/>
    </row>
    <row r="157" spans="12:12" x14ac:dyDescent="0.25">
      <c r="L157" s="24"/>
    </row>
    <row r="158" spans="12:12" x14ac:dyDescent="0.25">
      <c r="L158" s="24"/>
    </row>
    <row r="159" spans="12:12" x14ac:dyDescent="0.25">
      <c r="L159" s="24"/>
    </row>
    <row r="160" spans="12:12" x14ac:dyDescent="0.25">
      <c r="L160" s="24"/>
    </row>
    <row r="161" spans="12:12" x14ac:dyDescent="0.25">
      <c r="L161" s="24"/>
    </row>
    <row r="162" spans="12:12" x14ac:dyDescent="0.25">
      <c r="L162" s="24"/>
    </row>
    <row r="163" spans="12:12" x14ac:dyDescent="0.25">
      <c r="L163" s="24"/>
    </row>
    <row r="164" spans="12:12" x14ac:dyDescent="0.25">
      <c r="L164" s="24"/>
    </row>
    <row r="165" spans="12:12" x14ac:dyDescent="0.25">
      <c r="L165" s="24"/>
    </row>
    <row r="166" spans="12:12" x14ac:dyDescent="0.25">
      <c r="L166" s="24"/>
    </row>
    <row r="167" spans="12:12" x14ac:dyDescent="0.25">
      <c r="L167" s="24"/>
    </row>
    <row r="168" spans="12:12" x14ac:dyDescent="0.25">
      <c r="L168" s="24"/>
    </row>
    <row r="169" spans="12:12" x14ac:dyDescent="0.25">
      <c r="L169" s="24"/>
    </row>
    <row r="170" spans="12:12" x14ac:dyDescent="0.25">
      <c r="L170" s="24"/>
    </row>
    <row r="171" spans="12:12" x14ac:dyDescent="0.25">
      <c r="L171" s="24"/>
    </row>
    <row r="172" spans="12:12" x14ac:dyDescent="0.25">
      <c r="L172" s="24"/>
    </row>
    <row r="173" spans="12:12" x14ac:dyDescent="0.25">
      <c r="L173" s="24"/>
    </row>
    <row r="174" spans="12:12" x14ac:dyDescent="0.25">
      <c r="L174" s="24"/>
    </row>
    <row r="175" spans="12:12" x14ac:dyDescent="0.25">
      <c r="L175" s="24"/>
    </row>
    <row r="176" spans="12:12" x14ac:dyDescent="0.25">
      <c r="L176" s="24"/>
    </row>
    <row r="177" spans="12:12" x14ac:dyDescent="0.25">
      <c r="L177" s="24"/>
    </row>
    <row r="178" spans="12:12" x14ac:dyDescent="0.25">
      <c r="L178" s="24"/>
    </row>
    <row r="179" spans="12:12" x14ac:dyDescent="0.25">
      <c r="L179" s="24"/>
    </row>
    <row r="180" spans="12:12" x14ac:dyDescent="0.25">
      <c r="L180" s="24"/>
    </row>
    <row r="181" spans="12:12" x14ac:dyDescent="0.25">
      <c r="L181" s="24"/>
    </row>
    <row r="182" spans="12:12" x14ac:dyDescent="0.25">
      <c r="L182" s="24"/>
    </row>
    <row r="183" spans="12:12" x14ac:dyDescent="0.25">
      <c r="L183" s="24"/>
    </row>
    <row r="184" spans="12:12" x14ac:dyDescent="0.25">
      <c r="L184" s="24"/>
    </row>
    <row r="185" spans="12:12" x14ac:dyDescent="0.25">
      <c r="L185" s="24"/>
    </row>
    <row r="186" spans="12:12" x14ac:dyDescent="0.25">
      <c r="L186" s="24"/>
    </row>
    <row r="187" spans="12:12" x14ac:dyDescent="0.25">
      <c r="L187" s="24"/>
    </row>
    <row r="188" spans="12:12" x14ac:dyDescent="0.25">
      <c r="L188" s="24"/>
    </row>
    <row r="189" spans="12:12" x14ac:dyDescent="0.25">
      <c r="L189" s="24"/>
    </row>
    <row r="190" spans="12:12" x14ac:dyDescent="0.25">
      <c r="L190" s="24"/>
    </row>
    <row r="191" spans="12:12" x14ac:dyDescent="0.25">
      <c r="L191" s="24"/>
    </row>
    <row r="192" spans="12:12" x14ac:dyDescent="0.25">
      <c r="L192" s="24"/>
    </row>
    <row r="193" spans="12:12" x14ac:dyDescent="0.25">
      <c r="L193" s="24"/>
    </row>
    <row r="194" spans="12:12" x14ac:dyDescent="0.25">
      <c r="L194" s="24"/>
    </row>
    <row r="195" spans="12:12" x14ac:dyDescent="0.25">
      <c r="L195" s="24"/>
    </row>
    <row r="196" spans="12:12" x14ac:dyDescent="0.25">
      <c r="L196" s="24"/>
    </row>
    <row r="197" spans="12:12" x14ac:dyDescent="0.25">
      <c r="L197" s="24"/>
    </row>
    <row r="198" spans="12:12" x14ac:dyDescent="0.25">
      <c r="L198" s="24"/>
    </row>
    <row r="199" spans="12:12" x14ac:dyDescent="0.25">
      <c r="L199" s="24"/>
    </row>
    <row r="200" spans="12:12" x14ac:dyDescent="0.25">
      <c r="L200" s="24"/>
    </row>
    <row r="201" spans="12:12" x14ac:dyDescent="0.25">
      <c r="L201" s="24"/>
    </row>
    <row r="202" spans="12:12" x14ac:dyDescent="0.25">
      <c r="L202" s="24"/>
    </row>
    <row r="203" spans="12:12" x14ac:dyDescent="0.25">
      <c r="L203" s="24"/>
    </row>
    <row r="204" spans="12:12" x14ac:dyDescent="0.25">
      <c r="L204" s="24"/>
    </row>
    <row r="205" spans="12:12" x14ac:dyDescent="0.25">
      <c r="L205" s="24"/>
    </row>
    <row r="206" spans="12:12" x14ac:dyDescent="0.25">
      <c r="L206" s="24"/>
    </row>
    <row r="207" spans="12:12" x14ac:dyDescent="0.25">
      <c r="L207" s="24"/>
    </row>
    <row r="208" spans="12:12" x14ac:dyDescent="0.25">
      <c r="L208" s="24"/>
    </row>
    <row r="209" spans="12:12" x14ac:dyDescent="0.25">
      <c r="L209" s="24"/>
    </row>
    <row r="210" spans="12:12" x14ac:dyDescent="0.25">
      <c r="L210" s="24"/>
    </row>
    <row r="211" spans="12:12" x14ac:dyDescent="0.25">
      <c r="L211" s="24"/>
    </row>
    <row r="212" spans="12:12" x14ac:dyDescent="0.25">
      <c r="L212" s="24"/>
    </row>
    <row r="213" spans="12:12" x14ac:dyDescent="0.25">
      <c r="L213" s="24"/>
    </row>
    <row r="214" spans="12:12" x14ac:dyDescent="0.25">
      <c r="L214" s="24"/>
    </row>
    <row r="215" spans="12:12" x14ac:dyDescent="0.25">
      <c r="L215" s="24"/>
    </row>
    <row r="216" spans="12:12" x14ac:dyDescent="0.25">
      <c r="L216" s="24"/>
    </row>
    <row r="217" spans="12:12" x14ac:dyDescent="0.25">
      <c r="L217" s="24"/>
    </row>
    <row r="218" spans="12:12" x14ac:dyDescent="0.25">
      <c r="L218" s="24"/>
    </row>
    <row r="219" spans="12:12" x14ac:dyDescent="0.25">
      <c r="L219" s="24"/>
    </row>
    <row r="220" spans="12:12" x14ac:dyDescent="0.25">
      <c r="L220" s="24"/>
    </row>
    <row r="221" spans="12:12" x14ac:dyDescent="0.25">
      <c r="L221" s="24"/>
    </row>
    <row r="222" spans="12:12" x14ac:dyDescent="0.25">
      <c r="L222" s="24"/>
    </row>
    <row r="223" spans="12:12" x14ac:dyDescent="0.25">
      <c r="L223" s="24"/>
    </row>
    <row r="224" spans="12:12" x14ac:dyDescent="0.25">
      <c r="L224" s="24"/>
    </row>
    <row r="225" spans="12:12" x14ac:dyDescent="0.25">
      <c r="L225" s="24"/>
    </row>
    <row r="226" spans="12:12" x14ac:dyDescent="0.25">
      <c r="L226" s="24"/>
    </row>
    <row r="227" spans="12:12" x14ac:dyDescent="0.25">
      <c r="L227" s="24"/>
    </row>
    <row r="228" spans="12:12" x14ac:dyDescent="0.25">
      <c r="L228" s="24"/>
    </row>
    <row r="229" spans="12:12" x14ac:dyDescent="0.25">
      <c r="L229" s="24"/>
    </row>
    <row r="230" spans="12:12" x14ac:dyDescent="0.25">
      <c r="L230" s="24"/>
    </row>
    <row r="231" spans="12:12" x14ac:dyDescent="0.25">
      <c r="L231" s="24"/>
    </row>
    <row r="232" spans="12:12" x14ac:dyDescent="0.25">
      <c r="L232" s="24"/>
    </row>
    <row r="233" spans="12:12" x14ac:dyDescent="0.25">
      <c r="L233" s="24"/>
    </row>
    <row r="234" spans="12:12" x14ac:dyDescent="0.25">
      <c r="L234" s="24"/>
    </row>
    <row r="235" spans="12:12" x14ac:dyDescent="0.25">
      <c r="L235" s="24"/>
    </row>
    <row r="236" spans="12:12" x14ac:dyDescent="0.25">
      <c r="L236" s="24"/>
    </row>
    <row r="237" spans="12:12" x14ac:dyDescent="0.25">
      <c r="L237" s="24"/>
    </row>
    <row r="238" spans="12:12" x14ac:dyDescent="0.25">
      <c r="L238" s="24"/>
    </row>
    <row r="239" spans="12:12" x14ac:dyDescent="0.25">
      <c r="L239" s="24"/>
    </row>
    <row r="240" spans="12:12" x14ac:dyDescent="0.25">
      <c r="L240" s="24"/>
    </row>
    <row r="241" spans="12:12" x14ac:dyDescent="0.25">
      <c r="L241" s="24"/>
    </row>
    <row r="242" spans="12:12" x14ac:dyDescent="0.25">
      <c r="L242" s="24"/>
    </row>
    <row r="243" spans="12:12" x14ac:dyDescent="0.25">
      <c r="L243" s="24"/>
    </row>
    <row r="244" spans="12:12" x14ac:dyDescent="0.25">
      <c r="L244" s="24"/>
    </row>
    <row r="245" spans="12:12" x14ac:dyDescent="0.25">
      <c r="L245" s="24"/>
    </row>
    <row r="246" spans="12:12" x14ac:dyDescent="0.25">
      <c r="L246" s="24"/>
    </row>
    <row r="247" spans="12:12" x14ac:dyDescent="0.25">
      <c r="L247" s="24"/>
    </row>
    <row r="248" spans="12:12" x14ac:dyDescent="0.25">
      <c r="L248" s="24"/>
    </row>
    <row r="249" spans="12:12" x14ac:dyDescent="0.25">
      <c r="L249" s="24"/>
    </row>
    <row r="250" spans="12:12" x14ac:dyDescent="0.25">
      <c r="L250" s="24"/>
    </row>
    <row r="251" spans="12:12" x14ac:dyDescent="0.25">
      <c r="L251" s="24"/>
    </row>
    <row r="252" spans="12:12" x14ac:dyDescent="0.25">
      <c r="L252" s="24"/>
    </row>
    <row r="253" spans="12:12" x14ac:dyDescent="0.25">
      <c r="L253" s="24"/>
    </row>
    <row r="254" spans="12:12" x14ac:dyDescent="0.25">
      <c r="L254" s="24"/>
    </row>
    <row r="255" spans="12:12" x14ac:dyDescent="0.25">
      <c r="L255" s="24"/>
    </row>
    <row r="256" spans="12:12" x14ac:dyDescent="0.25">
      <c r="L256" s="24"/>
    </row>
    <row r="257" spans="12:12" x14ac:dyDescent="0.25">
      <c r="L257" s="24"/>
    </row>
    <row r="258" spans="12:12" x14ac:dyDescent="0.25">
      <c r="L258" s="24"/>
    </row>
    <row r="259" spans="12:12" x14ac:dyDescent="0.25">
      <c r="L259" s="24"/>
    </row>
    <row r="260" spans="12:12" x14ac:dyDescent="0.25">
      <c r="L260" s="24"/>
    </row>
    <row r="261" spans="12:12" x14ac:dyDescent="0.25">
      <c r="L261" s="24"/>
    </row>
    <row r="262" spans="12:12" x14ac:dyDescent="0.25">
      <c r="L262" s="24"/>
    </row>
    <row r="263" spans="12:12" x14ac:dyDescent="0.25">
      <c r="L263" s="24"/>
    </row>
    <row r="264" spans="12:12" x14ac:dyDescent="0.25">
      <c r="L264" s="24"/>
    </row>
    <row r="265" spans="12:12" x14ac:dyDescent="0.25">
      <c r="L265" s="24"/>
    </row>
    <row r="266" spans="12:12" x14ac:dyDescent="0.25">
      <c r="L266" s="24"/>
    </row>
    <row r="267" spans="12:12" x14ac:dyDescent="0.25">
      <c r="L267" s="24"/>
    </row>
    <row r="268" spans="12:12" x14ac:dyDescent="0.25">
      <c r="L268" s="24"/>
    </row>
    <row r="269" spans="12:12" x14ac:dyDescent="0.25">
      <c r="L269" s="24"/>
    </row>
    <row r="270" spans="12:12" x14ac:dyDescent="0.25">
      <c r="L270" s="24"/>
    </row>
    <row r="271" spans="12:12" x14ac:dyDescent="0.25">
      <c r="L271" s="24"/>
    </row>
    <row r="272" spans="12:12" x14ac:dyDescent="0.25">
      <c r="L272" s="24"/>
    </row>
    <row r="273" spans="12:12" x14ac:dyDescent="0.25">
      <c r="L273" s="24"/>
    </row>
    <row r="274" spans="12:12" x14ac:dyDescent="0.25">
      <c r="L274" s="24"/>
    </row>
    <row r="275" spans="12:12" x14ac:dyDescent="0.25">
      <c r="L275" s="24"/>
    </row>
    <row r="276" spans="12:12" x14ac:dyDescent="0.25">
      <c r="L276" s="24"/>
    </row>
    <row r="277" spans="12:12" x14ac:dyDescent="0.25">
      <c r="L277" s="24"/>
    </row>
    <row r="278" spans="12:12" x14ac:dyDescent="0.25">
      <c r="L278" s="24"/>
    </row>
    <row r="279" spans="12:12" x14ac:dyDescent="0.25">
      <c r="L279" s="24"/>
    </row>
    <row r="280" spans="12:12" x14ac:dyDescent="0.25">
      <c r="L280" s="24"/>
    </row>
    <row r="281" spans="12:12" x14ac:dyDescent="0.25">
      <c r="L281" s="24"/>
    </row>
    <row r="282" spans="12:12" x14ac:dyDescent="0.25">
      <c r="L282" s="24"/>
    </row>
    <row r="283" spans="12:12" x14ac:dyDescent="0.25">
      <c r="L283" s="24"/>
    </row>
    <row r="284" spans="12:12" x14ac:dyDescent="0.25">
      <c r="L284" s="24"/>
    </row>
    <row r="285" spans="12:12" x14ac:dyDescent="0.25">
      <c r="L285" s="24"/>
    </row>
    <row r="286" spans="12:12" x14ac:dyDescent="0.25">
      <c r="L286" s="24"/>
    </row>
    <row r="287" spans="12:12" x14ac:dyDescent="0.25">
      <c r="L287" s="24"/>
    </row>
    <row r="288" spans="12:12" x14ac:dyDescent="0.25">
      <c r="L288" s="24"/>
    </row>
    <row r="289" spans="12:12" x14ac:dyDescent="0.25">
      <c r="L289" s="24"/>
    </row>
    <row r="290" spans="12:12" x14ac:dyDescent="0.25">
      <c r="L290" s="24"/>
    </row>
    <row r="291" spans="12:12" x14ac:dyDescent="0.25">
      <c r="L291" s="24"/>
    </row>
    <row r="292" spans="12:12" x14ac:dyDescent="0.25">
      <c r="L292" s="24"/>
    </row>
    <row r="293" spans="12:12" x14ac:dyDescent="0.25">
      <c r="L293" s="24"/>
    </row>
    <row r="294" spans="12:12" x14ac:dyDescent="0.25">
      <c r="L294" s="24"/>
    </row>
    <row r="295" spans="12:12" x14ac:dyDescent="0.25">
      <c r="L295" s="24"/>
    </row>
    <row r="296" spans="12:12" x14ac:dyDescent="0.25">
      <c r="L296" s="24"/>
    </row>
    <row r="297" spans="12:12" x14ac:dyDescent="0.25">
      <c r="L297" s="24"/>
    </row>
    <row r="298" spans="12:12" x14ac:dyDescent="0.25">
      <c r="L298" s="24"/>
    </row>
    <row r="299" spans="12:12" x14ac:dyDescent="0.25">
      <c r="L299" s="24"/>
    </row>
    <row r="300" spans="12:12" x14ac:dyDescent="0.25">
      <c r="L300" s="24"/>
    </row>
    <row r="301" spans="12:12" x14ac:dyDescent="0.25">
      <c r="L301" s="24"/>
    </row>
    <row r="302" spans="12:12" x14ac:dyDescent="0.25">
      <c r="L302" s="24"/>
    </row>
    <row r="303" spans="12:12" x14ac:dyDescent="0.25">
      <c r="L303" s="24"/>
    </row>
    <row r="304" spans="12:12" x14ac:dyDescent="0.25">
      <c r="L304" s="24"/>
    </row>
    <row r="305" spans="12:12" x14ac:dyDescent="0.25">
      <c r="L305" s="24"/>
    </row>
    <row r="306" spans="12:12" x14ac:dyDescent="0.25">
      <c r="L306" s="24"/>
    </row>
    <row r="307" spans="12:12" x14ac:dyDescent="0.25">
      <c r="L307" s="24"/>
    </row>
    <row r="308" spans="12:12" x14ac:dyDescent="0.25">
      <c r="L308" s="24"/>
    </row>
    <row r="309" spans="12:12" x14ac:dyDescent="0.25">
      <c r="L309" s="24"/>
    </row>
    <row r="310" spans="12:12" x14ac:dyDescent="0.25">
      <c r="L310" s="24"/>
    </row>
    <row r="311" spans="12:12" x14ac:dyDescent="0.25">
      <c r="L311" s="24"/>
    </row>
    <row r="312" spans="12:12" x14ac:dyDescent="0.25">
      <c r="L312" s="24"/>
    </row>
    <row r="313" spans="12:12" x14ac:dyDescent="0.25">
      <c r="L313" s="24"/>
    </row>
    <row r="314" spans="12:12" x14ac:dyDescent="0.25">
      <c r="L314" s="24"/>
    </row>
    <row r="315" spans="12:12" x14ac:dyDescent="0.25">
      <c r="L315" s="24"/>
    </row>
    <row r="316" spans="12:12" x14ac:dyDescent="0.25">
      <c r="L316" s="24"/>
    </row>
    <row r="317" spans="12:12" x14ac:dyDescent="0.25">
      <c r="L317" s="24"/>
    </row>
    <row r="318" spans="12:12" x14ac:dyDescent="0.25">
      <c r="L318" s="24"/>
    </row>
    <row r="319" spans="12:12" x14ac:dyDescent="0.25">
      <c r="L319" s="24"/>
    </row>
    <row r="320" spans="12:12" x14ac:dyDescent="0.25">
      <c r="L320" s="24"/>
    </row>
    <row r="321" spans="12:12" x14ac:dyDescent="0.25">
      <c r="L321" s="24"/>
    </row>
    <row r="322" spans="12:12" x14ac:dyDescent="0.25">
      <c r="L322" s="24"/>
    </row>
    <row r="323" spans="12:12" x14ac:dyDescent="0.25">
      <c r="L323" s="24"/>
    </row>
    <row r="324" spans="12:12" x14ac:dyDescent="0.25">
      <c r="L324" s="24"/>
    </row>
    <row r="325" spans="12:12" x14ac:dyDescent="0.25">
      <c r="L325" s="24"/>
    </row>
    <row r="326" spans="12:12" x14ac:dyDescent="0.25">
      <c r="L326" s="24"/>
    </row>
    <row r="327" spans="12:12" x14ac:dyDescent="0.25">
      <c r="L327" s="24"/>
    </row>
    <row r="328" spans="12:12" x14ac:dyDescent="0.25">
      <c r="L328" s="24"/>
    </row>
    <row r="329" spans="12:12" x14ac:dyDescent="0.25">
      <c r="L329" s="24"/>
    </row>
    <row r="330" spans="12:12" x14ac:dyDescent="0.25">
      <c r="L330" s="24"/>
    </row>
    <row r="331" spans="12:12" x14ac:dyDescent="0.25">
      <c r="L331" s="24"/>
    </row>
    <row r="332" spans="12:12" x14ac:dyDescent="0.25">
      <c r="L332" s="24"/>
    </row>
    <row r="333" spans="12:12" x14ac:dyDescent="0.25">
      <c r="L333" s="24"/>
    </row>
    <row r="334" spans="12:12" x14ac:dyDescent="0.25">
      <c r="L334" s="24"/>
    </row>
    <row r="335" spans="12:12" x14ac:dyDescent="0.25">
      <c r="L335" s="24"/>
    </row>
    <row r="336" spans="12:12" x14ac:dyDescent="0.25">
      <c r="L336" s="24"/>
    </row>
    <row r="337" spans="12:12" x14ac:dyDescent="0.25">
      <c r="L337" s="24"/>
    </row>
    <row r="338" spans="12:12" x14ac:dyDescent="0.25">
      <c r="L338" s="24"/>
    </row>
    <row r="339" spans="12:12" x14ac:dyDescent="0.25">
      <c r="L339" s="24"/>
    </row>
    <row r="340" spans="12:12" x14ac:dyDescent="0.25">
      <c r="L340" s="24"/>
    </row>
    <row r="341" spans="12:12" x14ac:dyDescent="0.25">
      <c r="L341" s="24"/>
    </row>
    <row r="342" spans="12:12" x14ac:dyDescent="0.25">
      <c r="L342" s="24"/>
    </row>
    <row r="343" spans="12:12" x14ac:dyDescent="0.25">
      <c r="L343" s="24"/>
    </row>
    <row r="344" spans="12:12" x14ac:dyDescent="0.25">
      <c r="L344" s="24"/>
    </row>
    <row r="345" spans="12:12" x14ac:dyDescent="0.25">
      <c r="L345" s="24"/>
    </row>
    <row r="346" spans="12:12" x14ac:dyDescent="0.25">
      <c r="L346" s="24"/>
    </row>
    <row r="347" spans="12:12" x14ac:dyDescent="0.25">
      <c r="L347" s="24"/>
    </row>
    <row r="348" spans="12:12" x14ac:dyDescent="0.25">
      <c r="L348" s="24"/>
    </row>
    <row r="349" spans="12:12" x14ac:dyDescent="0.25">
      <c r="L349" s="24"/>
    </row>
    <row r="350" spans="12:12" x14ac:dyDescent="0.25">
      <c r="L350" s="24"/>
    </row>
    <row r="351" spans="12:12" x14ac:dyDescent="0.25">
      <c r="L351" s="24"/>
    </row>
    <row r="352" spans="12:12" x14ac:dyDescent="0.25">
      <c r="L352" s="24"/>
    </row>
    <row r="353" spans="12:12" x14ac:dyDescent="0.25">
      <c r="L353" s="24"/>
    </row>
    <row r="354" spans="12:12" x14ac:dyDescent="0.25">
      <c r="L354" s="24"/>
    </row>
    <row r="355" spans="12:12" x14ac:dyDescent="0.25">
      <c r="L355" s="24"/>
    </row>
    <row r="356" spans="12:12" x14ac:dyDescent="0.25">
      <c r="L356" s="24"/>
    </row>
    <row r="357" spans="12:12" x14ac:dyDescent="0.25">
      <c r="L357" s="24"/>
    </row>
    <row r="358" spans="12:12" x14ac:dyDescent="0.25">
      <c r="L358" s="24"/>
    </row>
    <row r="359" spans="12:12" x14ac:dyDescent="0.25">
      <c r="L359" s="24"/>
    </row>
    <row r="360" spans="12:12" x14ac:dyDescent="0.25">
      <c r="L360" s="24"/>
    </row>
    <row r="361" spans="12:12" x14ac:dyDescent="0.25">
      <c r="L361" s="24"/>
    </row>
    <row r="362" spans="12:12" x14ac:dyDescent="0.25">
      <c r="L362" s="24"/>
    </row>
    <row r="363" spans="12:12" x14ac:dyDescent="0.25">
      <c r="L363" s="24"/>
    </row>
    <row r="364" spans="12:12" x14ac:dyDescent="0.25">
      <c r="L364" s="24"/>
    </row>
    <row r="365" spans="12:12" x14ac:dyDescent="0.25">
      <c r="L365" s="24"/>
    </row>
    <row r="366" spans="12:12" x14ac:dyDescent="0.25">
      <c r="L366" s="24"/>
    </row>
    <row r="367" spans="12:12" x14ac:dyDescent="0.25">
      <c r="L367" s="24"/>
    </row>
    <row r="368" spans="12:12" x14ac:dyDescent="0.25">
      <c r="L368" s="24"/>
    </row>
    <row r="369" spans="12:12" x14ac:dyDescent="0.25">
      <c r="L369" s="24"/>
    </row>
    <row r="370" spans="12:12" x14ac:dyDescent="0.25">
      <c r="L370" s="24"/>
    </row>
    <row r="371" spans="12:12" x14ac:dyDescent="0.25">
      <c r="L371" s="24"/>
    </row>
    <row r="372" spans="12:12" x14ac:dyDescent="0.25">
      <c r="L372" s="24"/>
    </row>
    <row r="373" spans="12:12" x14ac:dyDescent="0.25">
      <c r="L373" s="24"/>
    </row>
    <row r="374" spans="12:12" x14ac:dyDescent="0.25">
      <c r="L374" s="24"/>
    </row>
    <row r="375" spans="12:12" x14ac:dyDescent="0.25">
      <c r="L375" s="24"/>
    </row>
    <row r="376" spans="12:12" x14ac:dyDescent="0.25">
      <c r="L376" s="24"/>
    </row>
    <row r="377" spans="12:12" x14ac:dyDescent="0.25">
      <c r="L377" s="24"/>
    </row>
    <row r="378" spans="12:12" x14ac:dyDescent="0.25">
      <c r="L378" s="24"/>
    </row>
    <row r="379" spans="12:12" x14ac:dyDescent="0.25">
      <c r="L379" s="24"/>
    </row>
    <row r="380" spans="12:12" x14ac:dyDescent="0.25">
      <c r="L380" s="24"/>
    </row>
    <row r="381" spans="12:12" x14ac:dyDescent="0.25">
      <c r="L381" s="24"/>
    </row>
    <row r="382" spans="12:12" x14ac:dyDescent="0.25">
      <c r="L382" s="24"/>
    </row>
    <row r="383" spans="12:12" x14ac:dyDescent="0.25">
      <c r="L383" s="24"/>
    </row>
    <row r="384" spans="12:12" x14ac:dyDescent="0.25">
      <c r="L384" s="24"/>
    </row>
    <row r="385" spans="12:12" x14ac:dyDescent="0.25">
      <c r="L385" s="24"/>
    </row>
    <row r="386" spans="12:12" x14ac:dyDescent="0.25">
      <c r="L386" s="24"/>
    </row>
  </sheetData>
  <mergeCells count="27">
    <mergeCell ref="U1:U2"/>
    <mergeCell ref="A2:K2"/>
    <mergeCell ref="M1:M2"/>
    <mergeCell ref="D1:H1"/>
    <mergeCell ref="I1:K1"/>
    <mergeCell ref="N1:N2"/>
    <mergeCell ref="O1:O2"/>
    <mergeCell ref="P1:P2"/>
    <mergeCell ref="Q1:Q2"/>
    <mergeCell ref="A1:C1"/>
    <mergeCell ref="L1:L2"/>
    <mergeCell ref="R1:R2"/>
    <mergeCell ref="S1:S2"/>
    <mergeCell ref="T1:T2"/>
    <mergeCell ref="A4:A12"/>
    <mergeCell ref="B4:B12"/>
    <mergeCell ref="A13:A14"/>
    <mergeCell ref="B13:B14"/>
    <mergeCell ref="A15:A26"/>
    <mergeCell ref="B15:B26"/>
    <mergeCell ref="A27:A34"/>
    <mergeCell ref="B27:B34"/>
    <mergeCell ref="A35:A48"/>
    <mergeCell ref="B35:B48"/>
    <mergeCell ref="A49:A53"/>
    <mergeCell ref="B49:B50"/>
    <mergeCell ref="B51:B53"/>
  </mergeCells>
  <conditionalFormatting sqref="L4">
    <cfRule type="cellIs" dxfId="23" priority="10" stopIfTrue="1" operator="greaterThan">
      <formula>0</formula>
    </cfRule>
    <cfRule type="cellIs" dxfId="22" priority="11" stopIfTrue="1" operator="greaterThan">
      <formula>0</formula>
    </cfRule>
    <cfRule type="cellIs" dxfId="21" priority="12" stopIfTrue="1" operator="greaterThan">
      <formula>0</formula>
    </cfRule>
  </conditionalFormatting>
  <conditionalFormatting sqref="L5:L53">
    <cfRule type="cellIs" dxfId="20" priority="7" stopIfTrue="1" operator="greaterThan">
      <formula>0</formula>
    </cfRule>
    <cfRule type="cellIs" dxfId="19" priority="8" stopIfTrue="1" operator="greaterThan">
      <formula>0</formula>
    </cfRule>
    <cfRule type="cellIs" dxfId="18" priority="9" stopIfTrue="1" operator="greaterThan">
      <formula>0</formula>
    </cfRule>
  </conditionalFormatting>
  <conditionalFormatting sqref="M4:O4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M5:O53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6"/>
  <sheetViews>
    <sheetView zoomScale="84" zoomScaleNormal="84" workbookViewId="0">
      <selection sqref="A1:C1"/>
    </sheetView>
  </sheetViews>
  <sheetFormatPr defaultColWidth="9.7109375" defaultRowHeight="15" x14ac:dyDescent="0.25"/>
  <cols>
    <col min="1" max="1" width="17.140625" style="1" customWidth="1"/>
    <col min="2" max="2" width="16.140625" style="1" customWidth="1"/>
    <col min="3" max="3" width="6" style="39" bestFit="1" customWidth="1"/>
    <col min="4" max="4" width="53.85546875" style="1" bestFit="1" customWidth="1"/>
    <col min="5" max="5" width="13.5703125" style="1" customWidth="1"/>
    <col min="6" max="6" width="9.85546875" style="1" customWidth="1"/>
    <col min="7" max="7" width="15.85546875" style="1" bestFit="1" customWidth="1"/>
    <col min="8" max="8" width="12.7109375" style="78" bestFit="1" customWidth="1"/>
    <col min="9" max="9" width="11.28515625" style="20" customWidth="1"/>
    <col min="10" max="10" width="13.28515625" style="40" customWidth="1"/>
    <col min="11" max="11" width="12.5703125" style="17" customWidth="1"/>
    <col min="12" max="15" width="14.7109375" style="18" customWidth="1"/>
    <col min="16" max="21" width="14.7109375" style="15" customWidth="1"/>
    <col min="22" max="16384" width="9.7109375" style="15"/>
  </cols>
  <sheetData>
    <row r="1" spans="1:21" ht="33" customHeight="1" x14ac:dyDescent="0.25">
      <c r="A1" s="114" t="s">
        <v>101</v>
      </c>
      <c r="B1" s="114"/>
      <c r="C1" s="114"/>
      <c r="D1" s="114" t="s">
        <v>42</v>
      </c>
      <c r="E1" s="114"/>
      <c r="F1" s="114"/>
      <c r="G1" s="114"/>
      <c r="H1" s="114"/>
      <c r="I1" s="114" t="s">
        <v>59</v>
      </c>
      <c r="J1" s="114"/>
      <c r="K1" s="114"/>
      <c r="L1" s="113" t="s">
        <v>57</v>
      </c>
      <c r="M1" s="113" t="s">
        <v>57</v>
      </c>
      <c r="N1" s="113" t="s">
        <v>57</v>
      </c>
      <c r="O1" s="113" t="s">
        <v>57</v>
      </c>
      <c r="P1" s="113" t="s">
        <v>57</v>
      </c>
      <c r="Q1" s="113" t="s">
        <v>57</v>
      </c>
      <c r="R1" s="113" t="s">
        <v>57</v>
      </c>
      <c r="S1" s="113" t="s">
        <v>57</v>
      </c>
      <c r="T1" s="113" t="s">
        <v>57</v>
      </c>
      <c r="U1" s="113" t="s">
        <v>57</v>
      </c>
    </row>
    <row r="2" spans="1:21" ht="21.75" customHeight="1" x14ac:dyDescent="0.25">
      <c r="A2" s="114" t="s">
        <v>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s="16" customFormat="1" ht="75" x14ac:dyDescent="0.2">
      <c r="A3" s="32" t="s">
        <v>2</v>
      </c>
      <c r="B3" s="32" t="s">
        <v>1</v>
      </c>
      <c r="C3" s="33" t="s">
        <v>3</v>
      </c>
      <c r="D3" s="33" t="s">
        <v>53</v>
      </c>
      <c r="E3" s="33" t="s">
        <v>54</v>
      </c>
      <c r="F3" s="33" t="s">
        <v>55</v>
      </c>
      <c r="G3" s="33" t="s">
        <v>56</v>
      </c>
      <c r="H3" s="76" t="s">
        <v>4</v>
      </c>
      <c r="I3" s="35" t="s">
        <v>26</v>
      </c>
      <c r="J3" s="36" t="s">
        <v>0</v>
      </c>
      <c r="K3" s="32" t="s">
        <v>5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58</v>
      </c>
      <c r="T3" s="31" t="s">
        <v>58</v>
      </c>
      <c r="U3" s="31" t="s">
        <v>58</v>
      </c>
    </row>
    <row r="4" spans="1:21" ht="30" customHeight="1" x14ac:dyDescent="0.25">
      <c r="A4" s="117" t="s">
        <v>85</v>
      </c>
      <c r="B4" s="115" t="s">
        <v>60</v>
      </c>
      <c r="C4" s="90">
        <v>44</v>
      </c>
      <c r="D4" s="99" t="s">
        <v>30</v>
      </c>
      <c r="E4" s="90"/>
      <c r="F4" s="100" t="s">
        <v>45</v>
      </c>
      <c r="G4" s="100" t="s">
        <v>27</v>
      </c>
      <c r="H4" s="104"/>
      <c r="I4" s="105"/>
      <c r="J4" s="37">
        <f>I4-(SUM(L4:U4))</f>
        <v>0</v>
      </c>
      <c r="K4" s="38" t="str">
        <f>IF(J4&lt;0,"ATENÇÃO","OK")</f>
        <v>OK</v>
      </c>
      <c r="L4" s="19"/>
      <c r="M4" s="19"/>
      <c r="N4" s="19"/>
      <c r="O4" s="19"/>
      <c r="P4" s="43"/>
      <c r="Q4" s="43"/>
      <c r="R4" s="43"/>
      <c r="S4" s="43"/>
      <c r="T4" s="43"/>
      <c r="U4" s="43"/>
    </row>
    <row r="5" spans="1:21" ht="30" x14ac:dyDescent="0.25">
      <c r="A5" s="117"/>
      <c r="B5" s="115"/>
      <c r="C5" s="90">
        <v>45</v>
      </c>
      <c r="D5" s="99" t="s">
        <v>31</v>
      </c>
      <c r="E5" s="90"/>
      <c r="F5" s="100" t="s">
        <v>45</v>
      </c>
      <c r="G5" s="100" t="s">
        <v>27</v>
      </c>
      <c r="H5" s="104"/>
      <c r="I5" s="105"/>
      <c r="J5" s="37">
        <f t="shared" ref="J5:J53" si="0">I5-(SUM(L5:U5))</f>
        <v>0</v>
      </c>
      <c r="K5" s="38" t="str">
        <f t="shared" ref="K5:K53" si="1">IF(J5&lt;0,"ATENÇÃO","OK")</f>
        <v>OK</v>
      </c>
      <c r="L5" s="19"/>
      <c r="M5" s="19"/>
      <c r="N5" s="19"/>
      <c r="O5" s="19"/>
      <c r="P5" s="43"/>
      <c r="Q5" s="43"/>
      <c r="R5" s="43"/>
      <c r="S5" s="43"/>
      <c r="T5" s="43"/>
      <c r="U5" s="43"/>
    </row>
    <row r="6" spans="1:21" ht="30" x14ac:dyDescent="0.25">
      <c r="A6" s="117"/>
      <c r="B6" s="115"/>
      <c r="C6" s="90">
        <v>46</v>
      </c>
      <c r="D6" s="99" t="s">
        <v>32</v>
      </c>
      <c r="E6" s="90"/>
      <c r="F6" s="100" t="s">
        <v>45</v>
      </c>
      <c r="G6" s="100" t="s">
        <v>27</v>
      </c>
      <c r="H6" s="104"/>
      <c r="I6" s="105"/>
      <c r="J6" s="37">
        <f t="shared" si="0"/>
        <v>0</v>
      </c>
      <c r="K6" s="38" t="str">
        <f t="shared" si="1"/>
        <v>OK</v>
      </c>
      <c r="L6" s="19"/>
      <c r="M6" s="19"/>
      <c r="N6" s="19"/>
      <c r="O6" s="19"/>
      <c r="P6" s="43"/>
      <c r="Q6" s="43"/>
      <c r="R6" s="43"/>
      <c r="S6" s="43"/>
      <c r="T6" s="43"/>
      <c r="U6" s="43"/>
    </row>
    <row r="7" spans="1:21" ht="30" x14ac:dyDescent="0.25">
      <c r="A7" s="117"/>
      <c r="B7" s="115"/>
      <c r="C7" s="90">
        <v>47</v>
      </c>
      <c r="D7" s="99" t="s">
        <v>33</v>
      </c>
      <c r="E7" s="90"/>
      <c r="F7" s="100" t="s">
        <v>45</v>
      </c>
      <c r="G7" s="100" t="s">
        <v>27</v>
      </c>
      <c r="H7" s="104"/>
      <c r="I7" s="105"/>
      <c r="J7" s="37">
        <f t="shared" si="0"/>
        <v>0</v>
      </c>
      <c r="K7" s="38" t="str">
        <f t="shared" si="1"/>
        <v>OK</v>
      </c>
      <c r="L7" s="19"/>
      <c r="M7" s="19"/>
      <c r="N7" s="19"/>
      <c r="O7" s="19"/>
      <c r="P7" s="43"/>
      <c r="Q7" s="43"/>
      <c r="R7" s="43"/>
      <c r="S7" s="43"/>
      <c r="T7" s="43"/>
      <c r="U7" s="43"/>
    </row>
    <row r="8" spans="1:21" ht="46.5" customHeight="1" x14ac:dyDescent="0.25">
      <c r="A8" s="117"/>
      <c r="B8" s="115"/>
      <c r="C8" s="90">
        <v>48</v>
      </c>
      <c r="D8" s="99" t="s">
        <v>34</v>
      </c>
      <c r="E8" s="90"/>
      <c r="F8" s="100" t="s">
        <v>45</v>
      </c>
      <c r="G8" s="100" t="s">
        <v>27</v>
      </c>
      <c r="H8" s="104"/>
      <c r="I8" s="105"/>
      <c r="J8" s="37">
        <f t="shared" si="0"/>
        <v>0</v>
      </c>
      <c r="K8" s="38" t="str">
        <f t="shared" si="1"/>
        <v>OK</v>
      </c>
      <c r="L8" s="19"/>
      <c r="M8" s="19"/>
      <c r="N8" s="19"/>
      <c r="O8" s="19"/>
      <c r="P8" s="43"/>
      <c r="Q8" s="43"/>
      <c r="R8" s="43"/>
      <c r="S8" s="43"/>
      <c r="T8" s="43"/>
      <c r="U8" s="43"/>
    </row>
    <row r="9" spans="1:21" ht="45" x14ac:dyDescent="0.25">
      <c r="A9" s="117"/>
      <c r="B9" s="115"/>
      <c r="C9" s="90">
        <v>49</v>
      </c>
      <c r="D9" s="99" t="s">
        <v>35</v>
      </c>
      <c r="E9" s="90"/>
      <c r="F9" s="100" t="s">
        <v>45</v>
      </c>
      <c r="G9" s="100" t="s">
        <v>27</v>
      </c>
      <c r="H9" s="104"/>
      <c r="I9" s="105"/>
      <c r="J9" s="37">
        <f t="shared" si="0"/>
        <v>0</v>
      </c>
      <c r="K9" s="38" t="str">
        <f t="shared" si="1"/>
        <v>OK</v>
      </c>
      <c r="L9" s="19"/>
      <c r="M9" s="19"/>
      <c r="N9" s="19"/>
      <c r="O9" s="19"/>
      <c r="P9" s="43"/>
      <c r="Q9" s="43"/>
      <c r="R9" s="43"/>
      <c r="S9" s="43"/>
      <c r="T9" s="43"/>
      <c r="U9" s="43"/>
    </row>
    <row r="10" spans="1:21" ht="26.25" customHeight="1" x14ac:dyDescent="0.25">
      <c r="A10" s="117"/>
      <c r="B10" s="115"/>
      <c r="C10" s="90">
        <v>50</v>
      </c>
      <c r="D10" s="99" t="s">
        <v>36</v>
      </c>
      <c r="E10" s="90"/>
      <c r="F10" s="100" t="s">
        <v>45</v>
      </c>
      <c r="G10" s="100" t="s">
        <v>27</v>
      </c>
      <c r="H10" s="104"/>
      <c r="I10" s="105"/>
      <c r="J10" s="37">
        <f t="shared" si="0"/>
        <v>0</v>
      </c>
      <c r="K10" s="38" t="str">
        <f t="shared" si="1"/>
        <v>OK</v>
      </c>
      <c r="L10" s="19"/>
      <c r="M10" s="19"/>
      <c r="N10" s="19"/>
      <c r="O10" s="19"/>
      <c r="P10" s="43"/>
      <c r="Q10" s="43"/>
      <c r="R10" s="43"/>
      <c r="S10" s="43"/>
      <c r="T10" s="43"/>
      <c r="U10" s="43"/>
    </row>
    <row r="11" spans="1:21" ht="26.25" customHeight="1" x14ac:dyDescent="0.25">
      <c r="A11" s="117"/>
      <c r="B11" s="115"/>
      <c r="C11" s="90">
        <v>51</v>
      </c>
      <c r="D11" s="99" t="s">
        <v>37</v>
      </c>
      <c r="E11" s="90"/>
      <c r="F11" s="101" t="s">
        <v>84</v>
      </c>
      <c r="G11" s="101" t="s">
        <v>43</v>
      </c>
      <c r="H11" s="104"/>
      <c r="I11" s="105"/>
      <c r="J11" s="37">
        <f t="shared" si="0"/>
        <v>0</v>
      </c>
      <c r="K11" s="38" t="str">
        <f t="shared" si="1"/>
        <v>OK</v>
      </c>
      <c r="L11" s="19"/>
      <c r="M11" s="19"/>
      <c r="N11" s="19"/>
      <c r="O11" s="19"/>
      <c r="P11" s="43"/>
      <c r="Q11" s="43"/>
      <c r="R11" s="43"/>
      <c r="S11" s="43"/>
      <c r="T11" s="43"/>
      <c r="U11" s="43"/>
    </row>
    <row r="12" spans="1:21" ht="30" x14ac:dyDescent="0.25">
      <c r="A12" s="117"/>
      <c r="B12" s="115"/>
      <c r="C12" s="90">
        <v>52</v>
      </c>
      <c r="D12" s="91" t="s">
        <v>38</v>
      </c>
      <c r="E12" s="90"/>
      <c r="F12" s="101" t="s">
        <v>84</v>
      </c>
      <c r="G12" s="101" t="s">
        <v>43</v>
      </c>
      <c r="H12" s="104"/>
      <c r="I12" s="105"/>
      <c r="J12" s="37">
        <f t="shared" si="0"/>
        <v>0</v>
      </c>
      <c r="K12" s="38" t="str">
        <f t="shared" si="1"/>
        <v>OK</v>
      </c>
      <c r="L12" s="19"/>
      <c r="M12" s="19"/>
      <c r="N12" s="19"/>
      <c r="O12" s="19"/>
      <c r="P12" s="43"/>
      <c r="Q12" s="43"/>
      <c r="R12" s="43"/>
      <c r="S12" s="43"/>
      <c r="T12" s="43"/>
      <c r="U12" s="43"/>
    </row>
    <row r="13" spans="1:21" ht="30" x14ac:dyDescent="0.25">
      <c r="A13" s="117" t="s">
        <v>85</v>
      </c>
      <c r="B13" s="111" t="s">
        <v>61</v>
      </c>
      <c r="C13" s="90">
        <v>53</v>
      </c>
      <c r="D13" s="99" t="s">
        <v>30</v>
      </c>
      <c r="E13" s="90"/>
      <c r="F13" s="101" t="s">
        <v>84</v>
      </c>
      <c r="G13" s="101" t="s">
        <v>27</v>
      </c>
      <c r="H13" s="104"/>
      <c r="I13" s="105"/>
      <c r="J13" s="37">
        <f t="shared" si="0"/>
        <v>0</v>
      </c>
      <c r="K13" s="38" t="str">
        <f t="shared" si="1"/>
        <v>OK</v>
      </c>
      <c r="L13" s="19"/>
      <c r="M13" s="19"/>
      <c r="N13" s="19"/>
      <c r="O13" s="19"/>
      <c r="P13" s="43"/>
      <c r="Q13" s="43"/>
      <c r="R13" s="43"/>
      <c r="S13" s="43"/>
      <c r="T13" s="43"/>
      <c r="U13" s="43"/>
    </row>
    <row r="14" spans="1:21" ht="30" customHeight="1" x14ac:dyDescent="0.25">
      <c r="A14" s="117"/>
      <c r="B14" s="111"/>
      <c r="C14" s="90">
        <v>54</v>
      </c>
      <c r="D14" s="99" t="s">
        <v>32</v>
      </c>
      <c r="E14" s="90"/>
      <c r="F14" s="100" t="s">
        <v>84</v>
      </c>
      <c r="G14" s="100" t="s">
        <v>27</v>
      </c>
      <c r="H14" s="104"/>
      <c r="I14" s="105"/>
      <c r="J14" s="37">
        <f t="shared" si="0"/>
        <v>0</v>
      </c>
      <c r="K14" s="38" t="str">
        <f t="shared" si="1"/>
        <v>OK</v>
      </c>
      <c r="L14" s="19"/>
      <c r="M14" s="19"/>
      <c r="N14" s="19"/>
      <c r="O14" s="19"/>
      <c r="P14" s="43"/>
      <c r="Q14" s="43"/>
      <c r="R14" s="43"/>
      <c r="S14" s="43"/>
      <c r="T14" s="43"/>
      <c r="U14" s="43"/>
    </row>
    <row r="15" spans="1:21" ht="30" customHeight="1" x14ac:dyDescent="0.25">
      <c r="A15" s="117" t="s">
        <v>85</v>
      </c>
      <c r="B15" s="115" t="s">
        <v>62</v>
      </c>
      <c r="C15" s="90">
        <v>55</v>
      </c>
      <c r="D15" s="99" t="s">
        <v>30</v>
      </c>
      <c r="E15" s="90"/>
      <c r="F15" s="100" t="s">
        <v>84</v>
      </c>
      <c r="G15" s="100" t="s">
        <v>27</v>
      </c>
      <c r="H15" s="104"/>
      <c r="I15" s="105"/>
      <c r="J15" s="37">
        <f t="shared" si="0"/>
        <v>0</v>
      </c>
      <c r="K15" s="38" t="str">
        <f t="shared" si="1"/>
        <v>OK</v>
      </c>
      <c r="L15" s="19"/>
      <c r="M15" s="19"/>
      <c r="N15" s="19"/>
      <c r="O15" s="19"/>
      <c r="P15" s="43"/>
      <c r="Q15" s="43"/>
      <c r="R15" s="43"/>
      <c r="S15" s="43"/>
      <c r="T15" s="43"/>
      <c r="U15" s="43"/>
    </row>
    <row r="16" spans="1:21" ht="30" customHeight="1" x14ac:dyDescent="0.25">
      <c r="A16" s="117"/>
      <c r="B16" s="115"/>
      <c r="C16" s="90">
        <v>56</v>
      </c>
      <c r="D16" s="99" t="s">
        <v>31</v>
      </c>
      <c r="E16" s="90"/>
      <c r="F16" s="100" t="s">
        <v>84</v>
      </c>
      <c r="G16" s="100" t="s">
        <v>27</v>
      </c>
      <c r="H16" s="104"/>
      <c r="I16" s="105"/>
      <c r="J16" s="37">
        <f t="shared" si="0"/>
        <v>0</v>
      </c>
      <c r="K16" s="38" t="str">
        <f t="shared" si="1"/>
        <v>OK</v>
      </c>
      <c r="L16" s="19"/>
      <c r="M16" s="19"/>
      <c r="N16" s="19"/>
      <c r="O16" s="19"/>
      <c r="P16" s="43"/>
      <c r="Q16" s="43"/>
      <c r="R16" s="43"/>
      <c r="S16" s="43"/>
      <c r="T16" s="43"/>
      <c r="U16" s="43"/>
    </row>
    <row r="17" spans="1:21" ht="30" customHeight="1" x14ac:dyDescent="0.25">
      <c r="A17" s="117"/>
      <c r="B17" s="115"/>
      <c r="C17" s="90">
        <v>57</v>
      </c>
      <c r="D17" s="99" t="s">
        <v>32</v>
      </c>
      <c r="E17" s="90"/>
      <c r="F17" s="100" t="s">
        <v>84</v>
      </c>
      <c r="G17" s="100" t="s">
        <v>27</v>
      </c>
      <c r="H17" s="104"/>
      <c r="I17" s="105"/>
      <c r="J17" s="37">
        <f t="shared" si="0"/>
        <v>0</v>
      </c>
      <c r="K17" s="38" t="str">
        <f t="shared" si="1"/>
        <v>OK</v>
      </c>
      <c r="L17" s="19"/>
      <c r="M17" s="19"/>
      <c r="N17" s="19"/>
      <c r="O17" s="19"/>
      <c r="P17" s="43"/>
      <c r="Q17" s="43"/>
      <c r="R17" s="43"/>
      <c r="S17" s="43"/>
      <c r="T17" s="43"/>
      <c r="U17" s="43"/>
    </row>
    <row r="18" spans="1:21" ht="30" customHeight="1" x14ac:dyDescent="0.25">
      <c r="A18" s="117"/>
      <c r="B18" s="115"/>
      <c r="C18" s="90">
        <v>58</v>
      </c>
      <c r="D18" s="99" t="s">
        <v>33</v>
      </c>
      <c r="E18" s="90"/>
      <c r="F18" s="100" t="s">
        <v>84</v>
      </c>
      <c r="G18" s="100" t="s">
        <v>27</v>
      </c>
      <c r="H18" s="104"/>
      <c r="I18" s="105"/>
      <c r="J18" s="37">
        <f t="shared" si="0"/>
        <v>0</v>
      </c>
      <c r="K18" s="38" t="str">
        <f t="shared" si="1"/>
        <v>OK</v>
      </c>
      <c r="L18" s="19"/>
      <c r="M18" s="19"/>
      <c r="N18" s="19"/>
      <c r="O18" s="19"/>
      <c r="P18" s="43"/>
      <c r="Q18" s="43"/>
      <c r="R18" s="43"/>
      <c r="S18" s="43"/>
      <c r="T18" s="43"/>
      <c r="U18" s="43"/>
    </row>
    <row r="19" spans="1:21" ht="30" customHeight="1" x14ac:dyDescent="0.25">
      <c r="A19" s="117"/>
      <c r="B19" s="115"/>
      <c r="C19" s="90">
        <v>59</v>
      </c>
      <c r="D19" s="99" t="s">
        <v>34</v>
      </c>
      <c r="E19" s="90"/>
      <c r="F19" s="100" t="s">
        <v>84</v>
      </c>
      <c r="G19" s="100" t="s">
        <v>27</v>
      </c>
      <c r="H19" s="104"/>
      <c r="I19" s="105"/>
      <c r="J19" s="37">
        <f t="shared" si="0"/>
        <v>0</v>
      </c>
      <c r="K19" s="38" t="str">
        <f t="shared" si="1"/>
        <v>OK</v>
      </c>
      <c r="L19" s="19"/>
      <c r="M19" s="19"/>
      <c r="N19" s="19"/>
      <c r="O19" s="19"/>
      <c r="P19" s="43"/>
      <c r="Q19" s="43"/>
      <c r="R19" s="43"/>
      <c r="S19" s="43"/>
      <c r="T19" s="43"/>
      <c r="U19" s="43"/>
    </row>
    <row r="20" spans="1:21" ht="30" customHeight="1" x14ac:dyDescent="0.25">
      <c r="A20" s="117"/>
      <c r="B20" s="115"/>
      <c r="C20" s="90">
        <v>60</v>
      </c>
      <c r="D20" s="99" t="s">
        <v>35</v>
      </c>
      <c r="E20" s="90"/>
      <c r="F20" s="100" t="s">
        <v>84</v>
      </c>
      <c r="G20" s="100" t="s">
        <v>27</v>
      </c>
      <c r="H20" s="104"/>
      <c r="I20" s="105"/>
      <c r="J20" s="37">
        <f t="shared" si="0"/>
        <v>0</v>
      </c>
      <c r="K20" s="38" t="str">
        <f t="shared" si="1"/>
        <v>OK</v>
      </c>
      <c r="L20" s="19"/>
      <c r="M20" s="19"/>
      <c r="N20" s="19"/>
      <c r="O20" s="19"/>
      <c r="P20" s="43"/>
      <c r="Q20" s="43"/>
      <c r="R20" s="43"/>
      <c r="S20" s="43"/>
      <c r="T20" s="43"/>
      <c r="U20" s="43"/>
    </row>
    <row r="21" spans="1:21" ht="30" customHeight="1" x14ac:dyDescent="0.25">
      <c r="A21" s="117"/>
      <c r="B21" s="115"/>
      <c r="C21" s="90">
        <v>61</v>
      </c>
      <c r="D21" s="99" t="s">
        <v>36</v>
      </c>
      <c r="E21" s="90"/>
      <c r="F21" s="100" t="s">
        <v>84</v>
      </c>
      <c r="G21" s="101" t="s">
        <v>27</v>
      </c>
      <c r="H21" s="104"/>
      <c r="I21" s="105"/>
      <c r="J21" s="37">
        <f t="shared" si="0"/>
        <v>0</v>
      </c>
      <c r="K21" s="38" t="str">
        <f t="shared" si="1"/>
        <v>OK</v>
      </c>
      <c r="L21" s="19"/>
      <c r="M21" s="19"/>
      <c r="N21" s="19"/>
      <c r="O21" s="19"/>
      <c r="P21" s="43"/>
      <c r="Q21" s="43"/>
      <c r="R21" s="43"/>
      <c r="S21" s="43"/>
      <c r="T21" s="43"/>
      <c r="U21" s="43"/>
    </row>
    <row r="22" spans="1:21" ht="30" customHeight="1" x14ac:dyDescent="0.25">
      <c r="A22" s="117"/>
      <c r="B22" s="115"/>
      <c r="C22" s="90">
        <v>62</v>
      </c>
      <c r="D22" s="99" t="s">
        <v>37</v>
      </c>
      <c r="E22" s="90"/>
      <c r="F22" s="100" t="s">
        <v>84</v>
      </c>
      <c r="G22" s="100" t="s">
        <v>27</v>
      </c>
      <c r="H22" s="104"/>
      <c r="I22" s="105"/>
      <c r="J22" s="37">
        <f t="shared" si="0"/>
        <v>0</v>
      </c>
      <c r="K22" s="38" t="str">
        <f t="shared" si="1"/>
        <v>OK</v>
      </c>
      <c r="L22" s="19"/>
      <c r="M22" s="19"/>
      <c r="N22" s="19"/>
      <c r="O22" s="19"/>
      <c r="P22" s="43"/>
      <c r="Q22" s="43"/>
      <c r="R22" s="43"/>
      <c r="S22" s="43"/>
      <c r="T22" s="43"/>
      <c r="U22" s="43"/>
    </row>
    <row r="23" spans="1:21" ht="30" x14ac:dyDescent="0.25">
      <c r="A23" s="117"/>
      <c r="B23" s="115"/>
      <c r="C23" s="90">
        <v>63</v>
      </c>
      <c r="D23" s="91" t="s">
        <v>38</v>
      </c>
      <c r="E23" s="90"/>
      <c r="F23" s="100" t="s">
        <v>84</v>
      </c>
      <c r="G23" s="100" t="s">
        <v>27</v>
      </c>
      <c r="H23" s="104"/>
      <c r="I23" s="105"/>
      <c r="J23" s="37">
        <f t="shared" si="0"/>
        <v>0</v>
      </c>
      <c r="K23" s="38" t="str">
        <f t="shared" si="1"/>
        <v>OK</v>
      </c>
      <c r="L23" s="19"/>
      <c r="M23" s="19"/>
      <c r="N23" s="19"/>
      <c r="O23" s="19"/>
      <c r="P23" s="43"/>
      <c r="Q23" s="43"/>
      <c r="R23" s="43"/>
      <c r="S23" s="43"/>
      <c r="T23" s="43"/>
      <c r="U23" s="43"/>
    </row>
    <row r="24" spans="1:21" ht="26.25" customHeight="1" x14ac:dyDescent="0.25">
      <c r="A24" s="117"/>
      <c r="B24" s="115"/>
      <c r="C24" s="90">
        <v>64</v>
      </c>
      <c r="D24" s="102" t="s">
        <v>39</v>
      </c>
      <c r="E24" s="90"/>
      <c r="F24" s="100" t="s">
        <v>84</v>
      </c>
      <c r="G24" s="100" t="s">
        <v>27</v>
      </c>
      <c r="H24" s="104"/>
      <c r="I24" s="105"/>
      <c r="J24" s="37">
        <f t="shared" si="0"/>
        <v>0</v>
      </c>
      <c r="K24" s="38" t="str">
        <f t="shared" si="1"/>
        <v>OK</v>
      </c>
      <c r="L24" s="19"/>
      <c r="M24" s="19"/>
      <c r="N24" s="19"/>
      <c r="O24" s="19"/>
      <c r="P24" s="43"/>
      <c r="Q24" s="43"/>
      <c r="R24" s="43"/>
      <c r="S24" s="43"/>
      <c r="T24" s="43"/>
      <c r="U24" s="43"/>
    </row>
    <row r="25" spans="1:21" ht="26.25" customHeight="1" x14ac:dyDescent="0.25">
      <c r="A25" s="117"/>
      <c r="B25" s="115"/>
      <c r="C25" s="90">
        <v>65</v>
      </c>
      <c r="D25" s="102" t="s">
        <v>40</v>
      </c>
      <c r="E25" s="90"/>
      <c r="F25" s="100" t="s">
        <v>84</v>
      </c>
      <c r="G25" s="100" t="s">
        <v>27</v>
      </c>
      <c r="H25" s="104"/>
      <c r="I25" s="105"/>
      <c r="J25" s="37">
        <f t="shared" si="0"/>
        <v>0</v>
      </c>
      <c r="K25" s="38" t="str">
        <f t="shared" si="1"/>
        <v>OK</v>
      </c>
      <c r="L25" s="19"/>
      <c r="M25" s="19"/>
      <c r="N25" s="19"/>
      <c r="O25" s="19"/>
      <c r="P25" s="43"/>
      <c r="Q25" s="43"/>
      <c r="R25" s="43"/>
      <c r="S25" s="43"/>
      <c r="T25" s="43"/>
      <c r="U25" s="43"/>
    </row>
    <row r="26" spans="1:21" ht="30" customHeight="1" x14ac:dyDescent="0.25">
      <c r="A26" s="117"/>
      <c r="B26" s="115"/>
      <c r="C26" s="90">
        <v>66</v>
      </c>
      <c r="D26" s="102" t="s">
        <v>41</v>
      </c>
      <c r="E26" s="90"/>
      <c r="F26" s="103" t="s">
        <v>84</v>
      </c>
      <c r="G26" s="100" t="s">
        <v>27</v>
      </c>
      <c r="H26" s="104"/>
      <c r="I26" s="105"/>
      <c r="J26" s="37">
        <f t="shared" si="0"/>
        <v>0</v>
      </c>
      <c r="K26" s="38" t="str">
        <f t="shared" si="1"/>
        <v>OK</v>
      </c>
      <c r="L26" s="19"/>
      <c r="M26" s="19"/>
      <c r="N26" s="19"/>
      <c r="O26" s="19"/>
      <c r="P26" s="43"/>
      <c r="Q26" s="43"/>
      <c r="R26" s="43"/>
      <c r="S26" s="43"/>
      <c r="T26" s="43"/>
      <c r="U26" s="43"/>
    </row>
    <row r="27" spans="1:21" ht="30" customHeight="1" x14ac:dyDescent="0.25">
      <c r="A27" s="117" t="s">
        <v>85</v>
      </c>
      <c r="B27" s="111" t="s">
        <v>63</v>
      </c>
      <c r="C27" s="90">
        <v>67</v>
      </c>
      <c r="D27" s="99" t="s">
        <v>30</v>
      </c>
      <c r="E27" s="103"/>
      <c r="F27" s="103" t="s">
        <v>84</v>
      </c>
      <c r="G27" s="90" t="s">
        <v>44</v>
      </c>
      <c r="H27" s="104"/>
      <c r="I27" s="105"/>
      <c r="J27" s="37">
        <f t="shared" si="0"/>
        <v>0</v>
      </c>
      <c r="K27" s="38" t="str">
        <f t="shared" si="1"/>
        <v>OK</v>
      </c>
      <c r="L27" s="19"/>
      <c r="M27" s="19"/>
      <c r="N27" s="19"/>
      <c r="O27" s="19"/>
      <c r="P27" s="43"/>
      <c r="Q27" s="43"/>
      <c r="R27" s="43"/>
      <c r="S27" s="43"/>
      <c r="T27" s="43"/>
      <c r="U27" s="43"/>
    </row>
    <row r="28" spans="1:21" ht="30" customHeight="1" x14ac:dyDescent="0.25">
      <c r="A28" s="117"/>
      <c r="B28" s="111"/>
      <c r="C28" s="90">
        <v>68</v>
      </c>
      <c r="D28" s="99" t="s">
        <v>31</v>
      </c>
      <c r="E28" s="103"/>
      <c r="F28" s="103" t="s">
        <v>84</v>
      </c>
      <c r="G28" s="90" t="s">
        <v>44</v>
      </c>
      <c r="H28" s="104"/>
      <c r="I28" s="105"/>
      <c r="J28" s="37">
        <f t="shared" si="0"/>
        <v>0</v>
      </c>
      <c r="K28" s="38" t="str">
        <f t="shared" si="1"/>
        <v>OK</v>
      </c>
      <c r="L28" s="19"/>
      <c r="M28" s="19"/>
      <c r="N28" s="19"/>
      <c r="O28" s="19"/>
      <c r="P28" s="43"/>
      <c r="Q28" s="43"/>
      <c r="R28" s="43"/>
      <c r="S28" s="43"/>
      <c r="T28" s="43"/>
      <c r="U28" s="43"/>
    </row>
    <row r="29" spans="1:21" ht="30" customHeight="1" x14ac:dyDescent="0.25">
      <c r="A29" s="117"/>
      <c r="B29" s="111"/>
      <c r="C29" s="90">
        <v>69</v>
      </c>
      <c r="D29" s="99" t="s">
        <v>32</v>
      </c>
      <c r="E29" s="103"/>
      <c r="F29" s="103" t="s">
        <v>84</v>
      </c>
      <c r="G29" s="90" t="s">
        <v>44</v>
      </c>
      <c r="H29" s="104"/>
      <c r="I29" s="105"/>
      <c r="J29" s="37">
        <f t="shared" si="0"/>
        <v>0</v>
      </c>
      <c r="K29" s="38" t="str">
        <f t="shared" si="1"/>
        <v>OK</v>
      </c>
      <c r="L29" s="19"/>
      <c r="M29" s="19"/>
      <c r="N29" s="19"/>
      <c r="O29" s="19"/>
      <c r="P29" s="43"/>
      <c r="Q29" s="43"/>
      <c r="R29" s="43"/>
      <c r="S29" s="43"/>
      <c r="T29" s="43"/>
      <c r="U29" s="43"/>
    </row>
    <row r="30" spans="1:21" ht="30" customHeight="1" x14ac:dyDescent="0.25">
      <c r="A30" s="117"/>
      <c r="B30" s="111"/>
      <c r="C30" s="90">
        <v>70</v>
      </c>
      <c r="D30" s="99" t="s">
        <v>33</v>
      </c>
      <c r="E30" s="103"/>
      <c r="F30" s="103" t="s">
        <v>45</v>
      </c>
      <c r="G30" s="90" t="s">
        <v>44</v>
      </c>
      <c r="H30" s="104"/>
      <c r="I30" s="105"/>
      <c r="J30" s="37">
        <f t="shared" si="0"/>
        <v>0</v>
      </c>
      <c r="K30" s="38" t="str">
        <f t="shared" si="1"/>
        <v>OK</v>
      </c>
      <c r="L30" s="19"/>
      <c r="M30" s="19"/>
      <c r="N30" s="19"/>
      <c r="O30" s="19"/>
      <c r="P30" s="43"/>
      <c r="Q30" s="43"/>
      <c r="R30" s="43"/>
      <c r="S30" s="43"/>
      <c r="T30" s="43"/>
      <c r="U30" s="43"/>
    </row>
    <row r="31" spans="1:21" ht="30" customHeight="1" x14ac:dyDescent="0.25">
      <c r="A31" s="117"/>
      <c r="B31" s="111"/>
      <c r="C31" s="90">
        <v>71</v>
      </c>
      <c r="D31" s="99" t="s">
        <v>34</v>
      </c>
      <c r="E31" s="103"/>
      <c r="F31" s="103" t="s">
        <v>45</v>
      </c>
      <c r="G31" s="90" t="s">
        <v>44</v>
      </c>
      <c r="H31" s="104"/>
      <c r="I31" s="105"/>
      <c r="J31" s="37">
        <f t="shared" si="0"/>
        <v>0</v>
      </c>
      <c r="K31" s="38" t="str">
        <f t="shared" si="1"/>
        <v>OK</v>
      </c>
      <c r="L31" s="19"/>
      <c r="M31" s="19"/>
      <c r="N31" s="19"/>
      <c r="O31" s="19"/>
      <c r="P31" s="43"/>
      <c r="Q31" s="43"/>
      <c r="R31" s="43"/>
      <c r="S31" s="43"/>
      <c r="T31" s="43"/>
      <c r="U31" s="43"/>
    </row>
    <row r="32" spans="1:21" ht="30" customHeight="1" x14ac:dyDescent="0.25">
      <c r="A32" s="117"/>
      <c r="B32" s="111"/>
      <c r="C32" s="90">
        <v>72</v>
      </c>
      <c r="D32" s="99" t="s">
        <v>35</v>
      </c>
      <c r="E32" s="103"/>
      <c r="F32" s="103" t="s">
        <v>45</v>
      </c>
      <c r="G32" s="90" t="s">
        <v>44</v>
      </c>
      <c r="H32" s="104"/>
      <c r="I32" s="105"/>
      <c r="J32" s="37">
        <f t="shared" si="0"/>
        <v>0</v>
      </c>
      <c r="K32" s="38" t="str">
        <f t="shared" si="1"/>
        <v>OK</v>
      </c>
      <c r="L32" s="19"/>
      <c r="M32" s="19"/>
      <c r="N32" s="19"/>
      <c r="O32" s="19"/>
      <c r="P32" s="43"/>
      <c r="Q32" s="43"/>
      <c r="R32" s="43"/>
      <c r="S32" s="43"/>
      <c r="T32" s="43"/>
      <c r="U32" s="43"/>
    </row>
    <row r="33" spans="1:21" ht="26.25" customHeight="1" x14ac:dyDescent="0.25">
      <c r="A33" s="117"/>
      <c r="B33" s="111"/>
      <c r="C33" s="90">
        <v>73</v>
      </c>
      <c r="D33" s="99" t="s">
        <v>36</v>
      </c>
      <c r="E33" s="103"/>
      <c r="F33" s="103" t="s">
        <v>45</v>
      </c>
      <c r="G33" s="90" t="s">
        <v>44</v>
      </c>
      <c r="H33" s="104"/>
      <c r="I33" s="105"/>
      <c r="J33" s="37">
        <f t="shared" si="0"/>
        <v>0</v>
      </c>
      <c r="K33" s="38" t="str">
        <f t="shared" si="1"/>
        <v>OK</v>
      </c>
      <c r="L33" s="19"/>
      <c r="M33" s="19"/>
      <c r="N33" s="19"/>
      <c r="O33" s="19"/>
      <c r="P33" s="43"/>
      <c r="Q33" s="43"/>
      <c r="R33" s="43"/>
      <c r="S33" s="43"/>
      <c r="T33" s="43"/>
      <c r="U33" s="43"/>
    </row>
    <row r="34" spans="1:21" ht="21.75" customHeight="1" x14ac:dyDescent="0.25">
      <c r="A34" s="117"/>
      <c r="B34" s="111"/>
      <c r="C34" s="90">
        <v>74</v>
      </c>
      <c r="D34" s="91" t="s">
        <v>38</v>
      </c>
      <c r="E34" s="103"/>
      <c r="F34" s="103" t="s">
        <v>45</v>
      </c>
      <c r="G34" s="90" t="s">
        <v>44</v>
      </c>
      <c r="H34" s="104"/>
      <c r="I34" s="105"/>
      <c r="J34" s="37">
        <f t="shared" si="0"/>
        <v>0</v>
      </c>
      <c r="K34" s="38" t="str">
        <f t="shared" si="1"/>
        <v>OK</v>
      </c>
      <c r="L34" s="19"/>
      <c r="M34" s="19"/>
      <c r="N34" s="19"/>
      <c r="O34" s="19"/>
      <c r="P34" s="43"/>
      <c r="Q34" s="43"/>
      <c r="R34" s="43"/>
      <c r="S34" s="43"/>
      <c r="T34" s="43"/>
      <c r="U34" s="43"/>
    </row>
    <row r="35" spans="1:21" ht="15" customHeight="1" x14ac:dyDescent="0.25">
      <c r="A35" s="112" t="s">
        <v>86</v>
      </c>
      <c r="B35" s="116" t="s">
        <v>64</v>
      </c>
      <c r="C35" s="69">
        <v>85</v>
      </c>
      <c r="D35" s="51" t="s">
        <v>65</v>
      </c>
      <c r="E35" s="54"/>
      <c r="F35" s="54" t="s">
        <v>45</v>
      </c>
      <c r="G35" s="69" t="s">
        <v>44</v>
      </c>
      <c r="H35" s="77">
        <v>21.5</v>
      </c>
      <c r="I35" s="50">
        <v>2</v>
      </c>
      <c r="J35" s="37">
        <f t="shared" si="0"/>
        <v>2</v>
      </c>
      <c r="K35" s="38" t="str">
        <f t="shared" si="1"/>
        <v>OK</v>
      </c>
      <c r="L35" s="19"/>
      <c r="M35" s="19"/>
      <c r="N35" s="19"/>
      <c r="O35" s="19"/>
      <c r="P35" s="43"/>
      <c r="Q35" s="43"/>
      <c r="R35" s="43"/>
      <c r="S35" s="43"/>
      <c r="T35" s="43"/>
      <c r="U35" s="43"/>
    </row>
    <row r="36" spans="1:21" ht="15" customHeight="1" x14ac:dyDescent="0.25">
      <c r="A36" s="112"/>
      <c r="B36" s="116"/>
      <c r="C36" s="69">
        <v>86</v>
      </c>
      <c r="D36" s="51" t="s">
        <v>66</v>
      </c>
      <c r="E36" s="54"/>
      <c r="F36" s="54" t="s">
        <v>45</v>
      </c>
      <c r="G36" s="69" t="s">
        <v>44</v>
      </c>
      <c r="H36" s="77">
        <v>22.5</v>
      </c>
      <c r="I36" s="50">
        <v>2</v>
      </c>
      <c r="J36" s="37">
        <f t="shared" si="0"/>
        <v>2</v>
      </c>
      <c r="K36" s="38" t="str">
        <f t="shared" si="1"/>
        <v>OK</v>
      </c>
      <c r="L36" s="19"/>
      <c r="M36" s="19"/>
      <c r="N36" s="19"/>
      <c r="O36" s="19"/>
      <c r="P36" s="43"/>
      <c r="Q36" s="43"/>
      <c r="R36" s="43"/>
      <c r="S36" s="43"/>
      <c r="T36" s="43"/>
      <c r="U36" s="43"/>
    </row>
    <row r="37" spans="1:21" ht="30" customHeight="1" x14ac:dyDescent="0.25">
      <c r="A37" s="112"/>
      <c r="B37" s="116"/>
      <c r="C37" s="69">
        <v>87</v>
      </c>
      <c r="D37" s="51" t="s">
        <v>67</v>
      </c>
      <c r="E37" s="54"/>
      <c r="F37" s="54" t="s">
        <v>45</v>
      </c>
      <c r="G37" s="69" t="s">
        <v>44</v>
      </c>
      <c r="H37" s="77">
        <v>78</v>
      </c>
      <c r="I37" s="50"/>
      <c r="J37" s="37">
        <f t="shared" si="0"/>
        <v>0</v>
      </c>
      <c r="K37" s="38" t="str">
        <f t="shared" si="1"/>
        <v>OK</v>
      </c>
      <c r="L37" s="19"/>
      <c r="M37" s="19"/>
      <c r="N37" s="19"/>
      <c r="O37" s="19"/>
      <c r="P37" s="43"/>
      <c r="Q37" s="43"/>
      <c r="R37" s="43"/>
      <c r="S37" s="43"/>
      <c r="T37" s="43"/>
      <c r="U37" s="43"/>
    </row>
    <row r="38" spans="1:21" ht="15" customHeight="1" x14ac:dyDescent="0.25">
      <c r="A38" s="112"/>
      <c r="B38" s="116"/>
      <c r="C38" s="69">
        <v>88</v>
      </c>
      <c r="D38" s="51" t="s">
        <v>68</v>
      </c>
      <c r="E38" s="54"/>
      <c r="F38" s="54" t="s">
        <v>45</v>
      </c>
      <c r="G38" s="69" t="s">
        <v>44</v>
      </c>
      <c r="H38" s="77">
        <v>380</v>
      </c>
      <c r="I38" s="50"/>
      <c r="J38" s="37">
        <f t="shared" si="0"/>
        <v>0</v>
      </c>
      <c r="K38" s="38" t="str">
        <f t="shared" si="1"/>
        <v>OK</v>
      </c>
      <c r="L38" s="19"/>
      <c r="M38" s="19"/>
      <c r="N38" s="19"/>
      <c r="O38" s="19"/>
      <c r="P38" s="43"/>
      <c r="Q38" s="43"/>
      <c r="R38" s="43"/>
      <c r="S38" s="43"/>
      <c r="T38" s="43"/>
      <c r="U38" s="43"/>
    </row>
    <row r="39" spans="1:21" ht="15" customHeight="1" x14ac:dyDescent="0.25">
      <c r="A39" s="112"/>
      <c r="B39" s="116"/>
      <c r="C39" s="69">
        <v>89</v>
      </c>
      <c r="D39" s="51" t="s">
        <v>69</v>
      </c>
      <c r="E39" s="54"/>
      <c r="F39" s="54" t="s">
        <v>45</v>
      </c>
      <c r="G39" s="69" t="s">
        <v>44</v>
      </c>
      <c r="H39" s="77">
        <v>449</v>
      </c>
      <c r="I39" s="50"/>
      <c r="J39" s="37">
        <f t="shared" si="0"/>
        <v>0</v>
      </c>
      <c r="K39" s="38" t="str">
        <f t="shared" si="1"/>
        <v>OK</v>
      </c>
      <c r="L39" s="19"/>
      <c r="M39" s="19"/>
      <c r="N39" s="19"/>
      <c r="O39" s="19"/>
      <c r="P39" s="43"/>
      <c r="Q39" s="43"/>
      <c r="R39" s="43"/>
      <c r="S39" s="43"/>
      <c r="T39" s="43"/>
      <c r="U39" s="43"/>
    </row>
    <row r="40" spans="1:21" ht="26.25" customHeight="1" x14ac:dyDescent="0.25">
      <c r="A40" s="112"/>
      <c r="B40" s="116"/>
      <c r="C40" s="69">
        <v>90</v>
      </c>
      <c r="D40" s="52" t="s">
        <v>70</v>
      </c>
      <c r="E40" s="71"/>
      <c r="F40" s="71" t="s">
        <v>46</v>
      </c>
      <c r="G40" s="69" t="s">
        <v>44</v>
      </c>
      <c r="H40" s="77">
        <v>449</v>
      </c>
      <c r="I40" s="50"/>
      <c r="J40" s="37">
        <f t="shared" si="0"/>
        <v>0</v>
      </c>
      <c r="K40" s="38" t="str">
        <f t="shared" si="1"/>
        <v>OK</v>
      </c>
      <c r="L40" s="19"/>
      <c r="M40" s="19"/>
      <c r="N40" s="19"/>
      <c r="O40" s="19"/>
      <c r="P40" s="43"/>
      <c r="Q40" s="43"/>
      <c r="R40" s="43"/>
      <c r="S40" s="43"/>
      <c r="T40" s="43"/>
      <c r="U40" s="43"/>
    </row>
    <row r="41" spans="1:21" ht="15" customHeight="1" x14ac:dyDescent="0.25">
      <c r="A41" s="112"/>
      <c r="B41" s="116"/>
      <c r="C41" s="69">
        <v>91</v>
      </c>
      <c r="D41" s="52" t="s">
        <v>71</v>
      </c>
      <c r="E41" s="71"/>
      <c r="F41" s="71" t="s">
        <v>46</v>
      </c>
      <c r="G41" s="69" t="s">
        <v>44</v>
      </c>
      <c r="H41" s="77">
        <v>581</v>
      </c>
      <c r="I41" s="50"/>
      <c r="J41" s="37">
        <f t="shared" si="0"/>
        <v>0</v>
      </c>
      <c r="K41" s="38" t="str">
        <f t="shared" si="1"/>
        <v>OK</v>
      </c>
      <c r="L41" s="19"/>
      <c r="M41" s="19"/>
      <c r="N41" s="19"/>
      <c r="O41" s="19"/>
      <c r="P41" s="43"/>
      <c r="Q41" s="43"/>
      <c r="R41" s="43"/>
      <c r="S41" s="43"/>
      <c r="T41" s="43"/>
      <c r="U41" s="43"/>
    </row>
    <row r="42" spans="1:21" ht="15" customHeight="1" x14ac:dyDescent="0.25">
      <c r="A42" s="112"/>
      <c r="B42" s="116"/>
      <c r="C42" s="69">
        <v>92</v>
      </c>
      <c r="D42" s="51" t="s">
        <v>72</v>
      </c>
      <c r="E42" s="71"/>
      <c r="F42" s="71" t="s">
        <v>46</v>
      </c>
      <c r="G42" s="69" t="s">
        <v>44</v>
      </c>
      <c r="H42" s="77">
        <v>580</v>
      </c>
      <c r="I42" s="72"/>
      <c r="J42" s="37">
        <f t="shared" si="0"/>
        <v>0</v>
      </c>
      <c r="K42" s="38" t="str">
        <f t="shared" si="1"/>
        <v>OK</v>
      </c>
      <c r="L42" s="19"/>
      <c r="M42" s="19"/>
      <c r="N42" s="19"/>
      <c r="O42" s="19"/>
      <c r="P42" s="43"/>
      <c r="Q42" s="43"/>
      <c r="R42" s="43"/>
      <c r="S42" s="43"/>
      <c r="T42" s="43"/>
      <c r="U42" s="43"/>
    </row>
    <row r="43" spans="1:21" ht="15" customHeight="1" x14ac:dyDescent="0.25">
      <c r="A43" s="112"/>
      <c r="B43" s="116"/>
      <c r="C43" s="69">
        <v>93</v>
      </c>
      <c r="D43" s="51" t="s">
        <v>73</v>
      </c>
      <c r="E43" s="71"/>
      <c r="F43" s="71" t="s">
        <v>46</v>
      </c>
      <c r="G43" s="69" t="s">
        <v>44</v>
      </c>
      <c r="H43" s="77">
        <v>580</v>
      </c>
      <c r="I43" s="50"/>
      <c r="J43" s="37">
        <f t="shared" si="0"/>
        <v>0</v>
      </c>
      <c r="K43" s="38" t="str">
        <f t="shared" si="1"/>
        <v>OK</v>
      </c>
      <c r="L43" s="19"/>
      <c r="M43" s="19"/>
      <c r="N43" s="19"/>
      <c r="O43" s="19"/>
      <c r="P43" s="43"/>
      <c r="Q43" s="43"/>
      <c r="R43" s="43"/>
      <c r="S43" s="43"/>
      <c r="T43" s="43"/>
      <c r="U43" s="43"/>
    </row>
    <row r="44" spans="1:21" ht="15" customHeight="1" x14ac:dyDescent="0.25">
      <c r="A44" s="112"/>
      <c r="B44" s="116"/>
      <c r="C44" s="69">
        <v>94</v>
      </c>
      <c r="D44" s="53" t="s">
        <v>74</v>
      </c>
      <c r="E44" s="71"/>
      <c r="F44" s="71" t="s">
        <v>46</v>
      </c>
      <c r="G44" s="69" t="s">
        <v>44</v>
      </c>
      <c r="H44" s="77">
        <v>580</v>
      </c>
      <c r="I44" s="50"/>
      <c r="J44" s="37">
        <f t="shared" si="0"/>
        <v>0</v>
      </c>
      <c r="K44" s="38" t="str">
        <f t="shared" si="1"/>
        <v>OK</v>
      </c>
      <c r="L44" s="19"/>
      <c r="M44" s="19"/>
      <c r="N44" s="19"/>
      <c r="O44" s="19"/>
      <c r="P44" s="43"/>
      <c r="Q44" s="43"/>
      <c r="R44" s="43"/>
      <c r="S44" s="43"/>
      <c r="T44" s="43"/>
      <c r="U44" s="43"/>
    </row>
    <row r="45" spans="1:21" ht="15" customHeight="1" x14ac:dyDescent="0.25">
      <c r="A45" s="112"/>
      <c r="B45" s="116"/>
      <c r="C45" s="69">
        <v>95</v>
      </c>
      <c r="D45" s="52" t="s">
        <v>75</v>
      </c>
      <c r="E45" s="71"/>
      <c r="F45" s="71" t="s">
        <v>46</v>
      </c>
      <c r="G45" s="69" t="s">
        <v>44</v>
      </c>
      <c r="H45" s="77">
        <v>175</v>
      </c>
      <c r="I45" s="73">
        <v>2</v>
      </c>
      <c r="J45" s="37">
        <f t="shared" si="0"/>
        <v>2</v>
      </c>
      <c r="K45" s="38" t="str">
        <f t="shared" si="1"/>
        <v>OK</v>
      </c>
      <c r="L45" s="19"/>
      <c r="M45" s="19"/>
      <c r="N45" s="19"/>
      <c r="O45" s="19"/>
      <c r="P45" s="43"/>
      <c r="Q45" s="43"/>
      <c r="R45" s="43"/>
      <c r="S45" s="43"/>
      <c r="T45" s="43"/>
      <c r="U45" s="43"/>
    </row>
    <row r="46" spans="1:21" ht="26.25" customHeight="1" x14ac:dyDescent="0.25">
      <c r="A46" s="112"/>
      <c r="B46" s="116"/>
      <c r="C46" s="74">
        <v>96</v>
      </c>
      <c r="D46" s="51" t="s">
        <v>76</v>
      </c>
      <c r="E46" s="71"/>
      <c r="F46" s="71" t="s">
        <v>46</v>
      </c>
      <c r="G46" s="69" t="s">
        <v>44</v>
      </c>
      <c r="H46" s="77">
        <v>449</v>
      </c>
      <c r="I46" s="73"/>
      <c r="J46" s="68">
        <f>I46-(SUM(L46:U46))</f>
        <v>0</v>
      </c>
      <c r="K46" s="38" t="str">
        <f t="shared" ref="K46" si="2">IF(J46&lt;0,"ATENÇÃO","OK")</f>
        <v>OK</v>
      </c>
      <c r="L46" s="19"/>
      <c r="M46" s="19"/>
      <c r="N46" s="19"/>
      <c r="O46" s="19"/>
      <c r="P46" s="43"/>
      <c r="Q46" s="43"/>
      <c r="R46" s="43"/>
      <c r="S46" s="43"/>
      <c r="T46" s="43"/>
      <c r="U46" s="43"/>
    </row>
    <row r="47" spans="1:21" ht="45" x14ac:dyDescent="0.25">
      <c r="A47" s="112"/>
      <c r="B47" s="116"/>
      <c r="C47" s="74">
        <v>97</v>
      </c>
      <c r="D47" s="51" t="s">
        <v>77</v>
      </c>
      <c r="E47" s="54"/>
      <c r="F47" s="54" t="s">
        <v>45</v>
      </c>
      <c r="G47" s="69" t="s">
        <v>44</v>
      </c>
      <c r="H47" s="77">
        <v>585</v>
      </c>
      <c r="I47" s="73"/>
      <c r="J47" s="37">
        <f t="shared" si="0"/>
        <v>0</v>
      </c>
      <c r="K47" s="38" t="str">
        <f t="shared" si="1"/>
        <v>OK</v>
      </c>
      <c r="L47" s="19"/>
      <c r="M47" s="19"/>
      <c r="N47" s="19"/>
      <c r="O47" s="19"/>
      <c r="P47" s="43"/>
      <c r="Q47" s="43"/>
      <c r="R47" s="43"/>
      <c r="S47" s="43"/>
      <c r="T47" s="43"/>
      <c r="U47" s="43"/>
    </row>
    <row r="48" spans="1:21" ht="21" customHeight="1" x14ac:dyDescent="0.25">
      <c r="A48" s="112"/>
      <c r="B48" s="116"/>
      <c r="C48" s="74">
        <v>98</v>
      </c>
      <c r="D48" s="51" t="s">
        <v>78</v>
      </c>
      <c r="E48" s="54"/>
      <c r="F48" s="54" t="s">
        <v>45</v>
      </c>
      <c r="G48" s="69" t="s">
        <v>44</v>
      </c>
      <c r="H48" s="77">
        <v>490</v>
      </c>
      <c r="I48" s="73"/>
      <c r="J48" s="37">
        <f t="shared" si="0"/>
        <v>0</v>
      </c>
      <c r="K48" s="38" t="str">
        <f t="shared" si="1"/>
        <v>OK</v>
      </c>
      <c r="L48" s="19"/>
      <c r="M48" s="19"/>
      <c r="N48" s="19"/>
      <c r="O48" s="19"/>
      <c r="P48" s="43"/>
      <c r="Q48" s="43"/>
      <c r="R48" s="43"/>
      <c r="S48" s="43"/>
      <c r="T48" s="43"/>
      <c r="U48" s="43"/>
    </row>
    <row r="49" spans="1:21" ht="15" customHeight="1" x14ac:dyDescent="0.25">
      <c r="A49" s="118" t="s">
        <v>85</v>
      </c>
      <c r="B49" s="111" t="s">
        <v>79</v>
      </c>
      <c r="C49" s="90">
        <v>99</v>
      </c>
      <c r="D49" s="91" t="s">
        <v>80</v>
      </c>
      <c r="E49" s="92"/>
      <c r="F49" s="92" t="s">
        <v>47</v>
      </c>
      <c r="G49" s="90" t="s">
        <v>27</v>
      </c>
      <c r="H49" s="104"/>
      <c r="I49" s="106"/>
      <c r="J49" s="37">
        <f t="shared" si="0"/>
        <v>0</v>
      </c>
      <c r="K49" s="38" t="str">
        <f t="shared" si="1"/>
        <v>OK</v>
      </c>
      <c r="L49" s="19"/>
      <c r="M49" s="19"/>
      <c r="N49" s="19"/>
      <c r="O49" s="19"/>
      <c r="P49" s="43"/>
      <c r="Q49" s="43"/>
      <c r="R49" s="43"/>
      <c r="S49" s="43"/>
      <c r="T49" s="43"/>
      <c r="U49" s="43"/>
    </row>
    <row r="50" spans="1:21" ht="32.25" customHeight="1" x14ac:dyDescent="0.25">
      <c r="A50" s="119"/>
      <c r="B50" s="111"/>
      <c r="C50" s="90">
        <v>100</v>
      </c>
      <c r="D50" s="94" t="s">
        <v>81</v>
      </c>
      <c r="E50" s="92"/>
      <c r="F50" s="92" t="s">
        <v>47</v>
      </c>
      <c r="G50" s="90" t="s">
        <v>27</v>
      </c>
      <c r="H50" s="104"/>
      <c r="I50" s="106"/>
      <c r="J50" s="37">
        <f t="shared" si="0"/>
        <v>0</v>
      </c>
      <c r="K50" s="38" t="str">
        <f t="shared" si="1"/>
        <v>OK</v>
      </c>
      <c r="L50" s="19"/>
      <c r="M50" s="19"/>
      <c r="N50" s="19"/>
      <c r="O50" s="19"/>
      <c r="P50" s="43"/>
      <c r="Q50" s="43"/>
      <c r="R50" s="43"/>
      <c r="S50" s="43"/>
      <c r="T50" s="43"/>
      <c r="U50" s="43"/>
    </row>
    <row r="51" spans="1:21" ht="15" customHeight="1" x14ac:dyDescent="0.25">
      <c r="A51" s="119"/>
      <c r="B51" s="111" t="s">
        <v>82</v>
      </c>
      <c r="C51" s="90">
        <v>101</v>
      </c>
      <c r="D51" s="91" t="s">
        <v>83</v>
      </c>
      <c r="E51" s="92"/>
      <c r="F51" s="92" t="s">
        <v>47</v>
      </c>
      <c r="G51" s="90" t="s">
        <v>27</v>
      </c>
      <c r="H51" s="104"/>
      <c r="I51" s="106"/>
      <c r="J51" s="37">
        <f t="shared" si="0"/>
        <v>0</v>
      </c>
      <c r="K51" s="38" t="str">
        <f t="shared" si="1"/>
        <v>OK</v>
      </c>
      <c r="L51" s="19"/>
      <c r="M51" s="19"/>
      <c r="N51" s="19"/>
      <c r="O51" s="19"/>
      <c r="P51" s="43"/>
      <c r="Q51" s="43"/>
      <c r="R51" s="43"/>
      <c r="S51" s="43"/>
      <c r="T51" s="43"/>
      <c r="U51" s="43"/>
    </row>
    <row r="52" spans="1:21" ht="15" customHeight="1" x14ac:dyDescent="0.25">
      <c r="A52" s="119"/>
      <c r="B52" s="111"/>
      <c r="C52" s="90">
        <v>102</v>
      </c>
      <c r="D52" s="94" t="s">
        <v>70</v>
      </c>
      <c r="E52" s="92"/>
      <c r="F52" s="92" t="s">
        <v>47</v>
      </c>
      <c r="G52" s="90" t="s">
        <v>27</v>
      </c>
      <c r="H52" s="104"/>
      <c r="I52" s="106"/>
      <c r="J52" s="37">
        <f t="shared" si="0"/>
        <v>0</v>
      </c>
      <c r="K52" s="38" t="str">
        <f t="shared" si="1"/>
        <v>OK</v>
      </c>
      <c r="L52" s="19"/>
      <c r="M52" s="19"/>
      <c r="N52" s="19"/>
      <c r="O52" s="19"/>
      <c r="P52" s="43"/>
      <c r="Q52" s="43"/>
      <c r="R52" s="43"/>
      <c r="S52" s="43"/>
      <c r="T52" s="43"/>
      <c r="U52" s="43"/>
    </row>
    <row r="53" spans="1:21" ht="15" customHeight="1" x14ac:dyDescent="0.25">
      <c r="A53" s="120"/>
      <c r="B53" s="111"/>
      <c r="C53" s="90">
        <v>103</v>
      </c>
      <c r="D53" s="94" t="s">
        <v>75</v>
      </c>
      <c r="E53" s="92"/>
      <c r="F53" s="92" t="s">
        <v>47</v>
      </c>
      <c r="G53" s="90" t="s">
        <v>27</v>
      </c>
      <c r="H53" s="104"/>
      <c r="I53" s="106"/>
      <c r="J53" s="37">
        <f t="shared" si="0"/>
        <v>0</v>
      </c>
      <c r="K53" s="38" t="str">
        <f t="shared" si="1"/>
        <v>OK</v>
      </c>
      <c r="L53" s="19"/>
      <c r="M53" s="19"/>
      <c r="N53" s="19"/>
      <c r="O53" s="19"/>
      <c r="P53" s="43"/>
      <c r="Q53" s="43"/>
      <c r="R53" s="43"/>
      <c r="S53" s="43"/>
      <c r="T53" s="43"/>
      <c r="U53" s="43"/>
    </row>
    <row r="54" spans="1:21" x14ac:dyDescent="0.25">
      <c r="L54" s="17"/>
      <c r="O54" s="75"/>
    </row>
    <row r="55" spans="1:21" x14ac:dyDescent="0.25">
      <c r="L55" s="17"/>
    </row>
    <row r="56" spans="1:21" x14ac:dyDescent="0.25">
      <c r="L56" s="23"/>
      <c r="M56" s="30"/>
    </row>
    <row r="57" spans="1:21" x14ac:dyDescent="0.25">
      <c r="L57" s="24"/>
    </row>
    <row r="58" spans="1:21" x14ac:dyDescent="0.25">
      <c r="L58" s="24"/>
    </row>
    <row r="59" spans="1:21" x14ac:dyDescent="0.25">
      <c r="L59" s="24"/>
    </row>
    <row r="60" spans="1:21" x14ac:dyDescent="0.25">
      <c r="L60" s="24"/>
    </row>
    <row r="61" spans="1:21" x14ac:dyDescent="0.25">
      <c r="L61" s="24"/>
    </row>
    <row r="62" spans="1:21" x14ac:dyDescent="0.25">
      <c r="L62" s="24"/>
    </row>
    <row r="63" spans="1:21" x14ac:dyDescent="0.25">
      <c r="L63" s="24"/>
    </row>
    <row r="64" spans="1:21" x14ac:dyDescent="0.25">
      <c r="L64" s="24"/>
    </row>
    <row r="65" spans="12:12" x14ac:dyDescent="0.25">
      <c r="L65" s="24"/>
    </row>
    <row r="66" spans="12:12" x14ac:dyDescent="0.25">
      <c r="L66" s="24"/>
    </row>
    <row r="67" spans="12:12" x14ac:dyDescent="0.25">
      <c r="L67" s="24"/>
    </row>
    <row r="68" spans="12:12" x14ac:dyDescent="0.25">
      <c r="L68" s="24"/>
    </row>
    <row r="69" spans="12:12" x14ac:dyDescent="0.25">
      <c r="L69" s="24"/>
    </row>
    <row r="70" spans="12:12" x14ac:dyDescent="0.25">
      <c r="L70" s="24"/>
    </row>
    <row r="71" spans="12:12" x14ac:dyDescent="0.25">
      <c r="L71" s="24"/>
    </row>
    <row r="72" spans="12:12" x14ac:dyDescent="0.25">
      <c r="L72" s="24"/>
    </row>
    <row r="73" spans="12:12" x14ac:dyDescent="0.25">
      <c r="L73" s="24"/>
    </row>
    <row r="74" spans="12:12" x14ac:dyDescent="0.25">
      <c r="L74" s="24"/>
    </row>
    <row r="75" spans="12:12" x14ac:dyDescent="0.25">
      <c r="L75" s="24"/>
    </row>
    <row r="76" spans="12:12" x14ac:dyDescent="0.25">
      <c r="L76" s="24"/>
    </row>
    <row r="77" spans="12:12" x14ac:dyDescent="0.25">
      <c r="L77" s="24"/>
    </row>
    <row r="78" spans="12:12" x14ac:dyDescent="0.25">
      <c r="L78" s="24"/>
    </row>
    <row r="79" spans="12:12" x14ac:dyDescent="0.25">
      <c r="L79" s="24"/>
    </row>
    <row r="80" spans="12:12" x14ac:dyDescent="0.25">
      <c r="L80" s="24"/>
    </row>
    <row r="81" spans="12:12" x14ac:dyDescent="0.25">
      <c r="L81" s="24"/>
    </row>
    <row r="82" spans="12:12" x14ac:dyDescent="0.25">
      <c r="L82" s="24"/>
    </row>
    <row r="83" spans="12:12" x14ac:dyDescent="0.25">
      <c r="L83" s="24"/>
    </row>
    <row r="84" spans="12:12" x14ac:dyDescent="0.25">
      <c r="L84" s="24"/>
    </row>
    <row r="85" spans="12:12" x14ac:dyDescent="0.25">
      <c r="L85" s="24"/>
    </row>
    <row r="86" spans="12:12" x14ac:dyDescent="0.25">
      <c r="L86" s="24"/>
    </row>
    <row r="87" spans="12:12" x14ac:dyDescent="0.25">
      <c r="L87" s="24"/>
    </row>
    <row r="88" spans="12:12" x14ac:dyDescent="0.25">
      <c r="L88" s="24"/>
    </row>
    <row r="89" spans="12:12" x14ac:dyDescent="0.25">
      <c r="L89" s="24"/>
    </row>
    <row r="90" spans="12:12" x14ac:dyDescent="0.25">
      <c r="L90" s="24"/>
    </row>
    <row r="91" spans="12:12" x14ac:dyDescent="0.25">
      <c r="L91" s="24"/>
    </row>
    <row r="92" spans="12:12" x14ac:dyDescent="0.25">
      <c r="L92" s="24"/>
    </row>
    <row r="93" spans="12:12" x14ac:dyDescent="0.25">
      <c r="L93" s="24"/>
    </row>
    <row r="94" spans="12:12" x14ac:dyDescent="0.25">
      <c r="L94" s="24"/>
    </row>
    <row r="95" spans="12:12" x14ac:dyDescent="0.25">
      <c r="L95" s="24"/>
    </row>
    <row r="96" spans="12:12" x14ac:dyDescent="0.25">
      <c r="L96" s="24"/>
    </row>
    <row r="97" spans="12:12" x14ac:dyDescent="0.25">
      <c r="L97" s="24"/>
    </row>
    <row r="98" spans="12:12" x14ac:dyDescent="0.25">
      <c r="L98" s="24"/>
    </row>
    <row r="99" spans="12:12" x14ac:dyDescent="0.25">
      <c r="L99" s="24"/>
    </row>
    <row r="100" spans="12:12" x14ac:dyDescent="0.25">
      <c r="L100" s="24"/>
    </row>
    <row r="101" spans="12:12" x14ac:dyDescent="0.25">
      <c r="L101" s="24"/>
    </row>
    <row r="102" spans="12:12" x14ac:dyDescent="0.25">
      <c r="L102" s="24"/>
    </row>
    <row r="103" spans="12:12" x14ac:dyDescent="0.25">
      <c r="L103" s="24"/>
    </row>
    <row r="104" spans="12:12" x14ac:dyDescent="0.25">
      <c r="L104" s="24"/>
    </row>
    <row r="105" spans="12:12" x14ac:dyDescent="0.25">
      <c r="L105" s="24"/>
    </row>
    <row r="106" spans="12:12" x14ac:dyDescent="0.25">
      <c r="L106" s="24"/>
    </row>
    <row r="107" spans="12:12" x14ac:dyDescent="0.25">
      <c r="L107" s="24"/>
    </row>
    <row r="108" spans="12:12" x14ac:dyDescent="0.25">
      <c r="L108" s="24"/>
    </row>
    <row r="109" spans="12:12" x14ac:dyDescent="0.25">
      <c r="L109" s="24"/>
    </row>
    <row r="110" spans="12:12" x14ac:dyDescent="0.25">
      <c r="L110" s="24"/>
    </row>
    <row r="111" spans="12:12" x14ac:dyDescent="0.25">
      <c r="L111" s="24"/>
    </row>
    <row r="112" spans="12:12" x14ac:dyDescent="0.25">
      <c r="L112" s="24"/>
    </row>
    <row r="113" spans="12:12" x14ac:dyDescent="0.25">
      <c r="L113" s="24"/>
    </row>
    <row r="114" spans="12:12" x14ac:dyDescent="0.25">
      <c r="L114" s="24"/>
    </row>
    <row r="115" spans="12:12" x14ac:dyDescent="0.25">
      <c r="L115" s="24"/>
    </row>
    <row r="116" spans="12:12" x14ac:dyDescent="0.25">
      <c r="L116" s="24"/>
    </row>
    <row r="117" spans="12:12" x14ac:dyDescent="0.25">
      <c r="L117" s="24"/>
    </row>
    <row r="118" spans="12:12" x14ac:dyDescent="0.25">
      <c r="L118" s="24"/>
    </row>
    <row r="119" spans="12:12" x14ac:dyDescent="0.25">
      <c r="L119" s="24"/>
    </row>
    <row r="120" spans="12:12" x14ac:dyDescent="0.25">
      <c r="L120" s="24"/>
    </row>
    <row r="121" spans="12:12" x14ac:dyDescent="0.25">
      <c r="L121" s="24"/>
    </row>
    <row r="122" spans="12:12" x14ac:dyDescent="0.25">
      <c r="L122" s="24"/>
    </row>
    <row r="123" spans="12:12" x14ac:dyDescent="0.25">
      <c r="L123" s="24"/>
    </row>
    <row r="124" spans="12:12" x14ac:dyDescent="0.25">
      <c r="L124" s="24"/>
    </row>
    <row r="125" spans="12:12" x14ac:dyDescent="0.25">
      <c r="L125" s="24"/>
    </row>
    <row r="126" spans="12:12" x14ac:dyDescent="0.25">
      <c r="L126" s="24"/>
    </row>
    <row r="127" spans="12:12" x14ac:dyDescent="0.25">
      <c r="L127" s="24"/>
    </row>
    <row r="128" spans="12:12" x14ac:dyDescent="0.25">
      <c r="L128" s="24"/>
    </row>
    <row r="129" spans="12:12" x14ac:dyDescent="0.25">
      <c r="L129" s="24"/>
    </row>
    <row r="130" spans="12:12" x14ac:dyDescent="0.25">
      <c r="L130" s="24"/>
    </row>
    <row r="131" spans="12:12" x14ac:dyDescent="0.25">
      <c r="L131" s="24"/>
    </row>
    <row r="132" spans="12:12" x14ac:dyDescent="0.25">
      <c r="L132" s="24"/>
    </row>
    <row r="133" spans="12:12" x14ac:dyDescent="0.25">
      <c r="L133" s="24"/>
    </row>
    <row r="134" spans="12:12" x14ac:dyDescent="0.25">
      <c r="L134" s="24"/>
    </row>
    <row r="135" spans="12:12" x14ac:dyDescent="0.25">
      <c r="L135" s="24"/>
    </row>
    <row r="136" spans="12:12" x14ac:dyDescent="0.25">
      <c r="L136" s="24"/>
    </row>
    <row r="137" spans="12:12" x14ac:dyDescent="0.25">
      <c r="L137" s="24"/>
    </row>
    <row r="138" spans="12:12" x14ac:dyDescent="0.25">
      <c r="L138" s="24"/>
    </row>
    <row r="139" spans="12:12" x14ac:dyDescent="0.25">
      <c r="L139" s="24"/>
    </row>
    <row r="140" spans="12:12" x14ac:dyDescent="0.25">
      <c r="L140" s="24"/>
    </row>
    <row r="141" spans="12:12" x14ac:dyDescent="0.25">
      <c r="L141" s="24"/>
    </row>
    <row r="142" spans="12:12" x14ac:dyDescent="0.25">
      <c r="L142" s="24"/>
    </row>
    <row r="143" spans="12:12" x14ac:dyDescent="0.25">
      <c r="L143" s="24"/>
    </row>
    <row r="144" spans="12:12" x14ac:dyDescent="0.25">
      <c r="L144" s="24"/>
    </row>
    <row r="145" spans="12:12" x14ac:dyDescent="0.25">
      <c r="L145" s="24"/>
    </row>
    <row r="146" spans="12:12" x14ac:dyDescent="0.25">
      <c r="L146" s="24"/>
    </row>
    <row r="147" spans="12:12" x14ac:dyDescent="0.25">
      <c r="L147" s="24"/>
    </row>
    <row r="148" spans="12:12" x14ac:dyDescent="0.25">
      <c r="L148" s="24"/>
    </row>
    <row r="149" spans="12:12" x14ac:dyDescent="0.25">
      <c r="L149" s="24"/>
    </row>
    <row r="150" spans="12:12" x14ac:dyDescent="0.25">
      <c r="L150" s="24"/>
    </row>
    <row r="151" spans="12:12" x14ac:dyDescent="0.25">
      <c r="L151" s="24"/>
    </row>
    <row r="152" spans="12:12" x14ac:dyDescent="0.25">
      <c r="L152" s="24"/>
    </row>
    <row r="153" spans="12:12" x14ac:dyDescent="0.25">
      <c r="L153" s="24"/>
    </row>
    <row r="154" spans="12:12" x14ac:dyDescent="0.25">
      <c r="L154" s="24"/>
    </row>
    <row r="155" spans="12:12" x14ac:dyDescent="0.25">
      <c r="L155" s="24"/>
    </row>
    <row r="156" spans="12:12" x14ac:dyDescent="0.25">
      <c r="L156" s="24"/>
    </row>
    <row r="157" spans="12:12" x14ac:dyDescent="0.25">
      <c r="L157" s="24"/>
    </row>
    <row r="158" spans="12:12" x14ac:dyDescent="0.25">
      <c r="L158" s="24"/>
    </row>
    <row r="159" spans="12:12" x14ac:dyDescent="0.25">
      <c r="L159" s="24"/>
    </row>
    <row r="160" spans="12:12" x14ac:dyDescent="0.25">
      <c r="L160" s="24"/>
    </row>
    <row r="161" spans="12:12" x14ac:dyDescent="0.25">
      <c r="L161" s="24"/>
    </row>
    <row r="162" spans="12:12" x14ac:dyDescent="0.25">
      <c r="L162" s="24"/>
    </row>
    <row r="163" spans="12:12" x14ac:dyDescent="0.25">
      <c r="L163" s="24"/>
    </row>
    <row r="164" spans="12:12" x14ac:dyDescent="0.25">
      <c r="L164" s="24"/>
    </row>
    <row r="165" spans="12:12" x14ac:dyDescent="0.25">
      <c r="L165" s="24"/>
    </row>
    <row r="166" spans="12:12" x14ac:dyDescent="0.25">
      <c r="L166" s="24"/>
    </row>
    <row r="167" spans="12:12" x14ac:dyDescent="0.25">
      <c r="L167" s="24"/>
    </row>
    <row r="168" spans="12:12" x14ac:dyDescent="0.25">
      <c r="L168" s="24"/>
    </row>
    <row r="169" spans="12:12" x14ac:dyDescent="0.25">
      <c r="L169" s="24"/>
    </row>
    <row r="170" spans="12:12" x14ac:dyDescent="0.25">
      <c r="L170" s="24"/>
    </row>
    <row r="171" spans="12:12" x14ac:dyDescent="0.25">
      <c r="L171" s="24"/>
    </row>
    <row r="172" spans="12:12" x14ac:dyDescent="0.25">
      <c r="L172" s="24"/>
    </row>
    <row r="173" spans="12:12" x14ac:dyDescent="0.25">
      <c r="L173" s="24"/>
    </row>
    <row r="174" spans="12:12" x14ac:dyDescent="0.25">
      <c r="L174" s="24"/>
    </row>
    <row r="175" spans="12:12" x14ac:dyDescent="0.25">
      <c r="L175" s="24"/>
    </row>
    <row r="176" spans="12:12" x14ac:dyDescent="0.25">
      <c r="L176" s="24"/>
    </row>
    <row r="177" spans="12:12" x14ac:dyDescent="0.25">
      <c r="L177" s="24"/>
    </row>
    <row r="178" spans="12:12" x14ac:dyDescent="0.25">
      <c r="L178" s="24"/>
    </row>
    <row r="179" spans="12:12" x14ac:dyDescent="0.25">
      <c r="L179" s="24"/>
    </row>
    <row r="180" spans="12:12" x14ac:dyDescent="0.25">
      <c r="L180" s="24"/>
    </row>
    <row r="181" spans="12:12" x14ac:dyDescent="0.25">
      <c r="L181" s="24"/>
    </row>
    <row r="182" spans="12:12" x14ac:dyDescent="0.25">
      <c r="L182" s="24"/>
    </row>
    <row r="183" spans="12:12" x14ac:dyDescent="0.25">
      <c r="L183" s="24"/>
    </row>
    <row r="184" spans="12:12" x14ac:dyDescent="0.25">
      <c r="L184" s="24"/>
    </row>
    <row r="185" spans="12:12" x14ac:dyDescent="0.25">
      <c r="L185" s="24"/>
    </row>
    <row r="186" spans="12:12" x14ac:dyDescent="0.25">
      <c r="L186" s="24"/>
    </row>
    <row r="187" spans="12:12" x14ac:dyDescent="0.25">
      <c r="L187" s="24"/>
    </row>
    <row r="188" spans="12:12" x14ac:dyDescent="0.25">
      <c r="L188" s="24"/>
    </row>
    <row r="189" spans="12:12" x14ac:dyDescent="0.25">
      <c r="L189" s="24"/>
    </row>
    <row r="190" spans="12:12" x14ac:dyDescent="0.25">
      <c r="L190" s="24"/>
    </row>
    <row r="191" spans="12:12" x14ac:dyDescent="0.25">
      <c r="L191" s="24"/>
    </row>
    <row r="192" spans="12:12" x14ac:dyDescent="0.25">
      <c r="L192" s="24"/>
    </row>
    <row r="193" spans="12:12" x14ac:dyDescent="0.25">
      <c r="L193" s="24"/>
    </row>
    <row r="194" spans="12:12" x14ac:dyDescent="0.25">
      <c r="L194" s="24"/>
    </row>
    <row r="195" spans="12:12" x14ac:dyDescent="0.25">
      <c r="L195" s="24"/>
    </row>
    <row r="196" spans="12:12" x14ac:dyDescent="0.25">
      <c r="L196" s="24"/>
    </row>
    <row r="197" spans="12:12" x14ac:dyDescent="0.25">
      <c r="L197" s="24"/>
    </row>
    <row r="198" spans="12:12" x14ac:dyDescent="0.25">
      <c r="L198" s="24"/>
    </row>
    <row r="199" spans="12:12" x14ac:dyDescent="0.25">
      <c r="L199" s="24"/>
    </row>
    <row r="200" spans="12:12" x14ac:dyDescent="0.25">
      <c r="L200" s="24"/>
    </row>
    <row r="201" spans="12:12" x14ac:dyDescent="0.25">
      <c r="L201" s="24"/>
    </row>
    <row r="202" spans="12:12" x14ac:dyDescent="0.25">
      <c r="L202" s="24"/>
    </row>
    <row r="203" spans="12:12" x14ac:dyDescent="0.25">
      <c r="L203" s="24"/>
    </row>
    <row r="204" spans="12:12" x14ac:dyDescent="0.25">
      <c r="L204" s="24"/>
    </row>
    <row r="205" spans="12:12" x14ac:dyDescent="0.25">
      <c r="L205" s="24"/>
    </row>
    <row r="206" spans="12:12" x14ac:dyDescent="0.25">
      <c r="L206" s="24"/>
    </row>
    <row r="207" spans="12:12" x14ac:dyDescent="0.25">
      <c r="L207" s="24"/>
    </row>
    <row r="208" spans="12:12" x14ac:dyDescent="0.25">
      <c r="L208" s="24"/>
    </row>
    <row r="209" spans="12:12" x14ac:dyDescent="0.25">
      <c r="L209" s="24"/>
    </row>
    <row r="210" spans="12:12" x14ac:dyDescent="0.25">
      <c r="L210" s="24"/>
    </row>
    <row r="211" spans="12:12" x14ac:dyDescent="0.25">
      <c r="L211" s="24"/>
    </row>
    <row r="212" spans="12:12" x14ac:dyDescent="0.25">
      <c r="L212" s="24"/>
    </row>
    <row r="213" spans="12:12" x14ac:dyDescent="0.25">
      <c r="L213" s="24"/>
    </row>
    <row r="214" spans="12:12" x14ac:dyDescent="0.25">
      <c r="L214" s="24"/>
    </row>
    <row r="215" spans="12:12" x14ac:dyDescent="0.25">
      <c r="L215" s="24"/>
    </row>
    <row r="216" spans="12:12" x14ac:dyDescent="0.25">
      <c r="L216" s="24"/>
    </row>
    <row r="217" spans="12:12" x14ac:dyDescent="0.25">
      <c r="L217" s="24"/>
    </row>
    <row r="218" spans="12:12" x14ac:dyDescent="0.25">
      <c r="L218" s="24"/>
    </row>
    <row r="219" spans="12:12" x14ac:dyDescent="0.25">
      <c r="L219" s="24"/>
    </row>
    <row r="220" spans="12:12" x14ac:dyDescent="0.25">
      <c r="L220" s="24"/>
    </row>
    <row r="221" spans="12:12" x14ac:dyDescent="0.25">
      <c r="L221" s="24"/>
    </row>
    <row r="222" spans="12:12" x14ac:dyDescent="0.25">
      <c r="L222" s="24"/>
    </row>
    <row r="223" spans="12:12" x14ac:dyDescent="0.25">
      <c r="L223" s="24"/>
    </row>
    <row r="224" spans="12:12" x14ac:dyDescent="0.25">
      <c r="L224" s="24"/>
    </row>
    <row r="225" spans="12:12" x14ac:dyDescent="0.25">
      <c r="L225" s="24"/>
    </row>
    <row r="226" spans="12:12" x14ac:dyDescent="0.25">
      <c r="L226" s="24"/>
    </row>
    <row r="227" spans="12:12" x14ac:dyDescent="0.25">
      <c r="L227" s="24"/>
    </row>
    <row r="228" spans="12:12" x14ac:dyDescent="0.25">
      <c r="L228" s="24"/>
    </row>
    <row r="229" spans="12:12" x14ac:dyDescent="0.25">
      <c r="L229" s="24"/>
    </row>
    <row r="230" spans="12:12" x14ac:dyDescent="0.25">
      <c r="L230" s="24"/>
    </row>
    <row r="231" spans="12:12" x14ac:dyDescent="0.25">
      <c r="L231" s="24"/>
    </row>
    <row r="232" spans="12:12" x14ac:dyDescent="0.25">
      <c r="L232" s="24"/>
    </row>
    <row r="233" spans="12:12" x14ac:dyDescent="0.25">
      <c r="L233" s="24"/>
    </row>
    <row r="234" spans="12:12" x14ac:dyDescent="0.25">
      <c r="L234" s="24"/>
    </row>
    <row r="235" spans="12:12" x14ac:dyDescent="0.25">
      <c r="L235" s="24"/>
    </row>
    <row r="236" spans="12:12" x14ac:dyDescent="0.25">
      <c r="L236" s="24"/>
    </row>
    <row r="237" spans="12:12" x14ac:dyDescent="0.25">
      <c r="L237" s="24"/>
    </row>
    <row r="238" spans="12:12" x14ac:dyDescent="0.25">
      <c r="L238" s="24"/>
    </row>
    <row r="239" spans="12:12" x14ac:dyDescent="0.25">
      <c r="L239" s="24"/>
    </row>
    <row r="240" spans="12:12" x14ac:dyDescent="0.25">
      <c r="L240" s="24"/>
    </row>
    <row r="241" spans="12:12" x14ac:dyDescent="0.25">
      <c r="L241" s="24"/>
    </row>
    <row r="242" spans="12:12" x14ac:dyDescent="0.25">
      <c r="L242" s="24"/>
    </row>
    <row r="243" spans="12:12" x14ac:dyDescent="0.25">
      <c r="L243" s="24"/>
    </row>
    <row r="244" spans="12:12" x14ac:dyDescent="0.25">
      <c r="L244" s="24"/>
    </row>
    <row r="245" spans="12:12" x14ac:dyDescent="0.25">
      <c r="L245" s="24"/>
    </row>
    <row r="246" spans="12:12" x14ac:dyDescent="0.25">
      <c r="L246" s="24"/>
    </row>
    <row r="247" spans="12:12" x14ac:dyDescent="0.25">
      <c r="L247" s="24"/>
    </row>
    <row r="248" spans="12:12" x14ac:dyDescent="0.25">
      <c r="L248" s="24"/>
    </row>
    <row r="249" spans="12:12" x14ac:dyDescent="0.25">
      <c r="L249" s="24"/>
    </row>
    <row r="250" spans="12:12" x14ac:dyDescent="0.25">
      <c r="L250" s="24"/>
    </row>
    <row r="251" spans="12:12" x14ac:dyDescent="0.25">
      <c r="L251" s="24"/>
    </row>
    <row r="252" spans="12:12" x14ac:dyDescent="0.25">
      <c r="L252" s="24"/>
    </row>
    <row r="253" spans="12:12" x14ac:dyDescent="0.25">
      <c r="L253" s="24"/>
    </row>
    <row r="254" spans="12:12" x14ac:dyDescent="0.25">
      <c r="L254" s="24"/>
    </row>
    <row r="255" spans="12:12" x14ac:dyDescent="0.25">
      <c r="L255" s="24"/>
    </row>
    <row r="256" spans="12:12" x14ac:dyDescent="0.25">
      <c r="L256" s="24"/>
    </row>
    <row r="257" spans="12:12" x14ac:dyDescent="0.25">
      <c r="L257" s="24"/>
    </row>
    <row r="258" spans="12:12" x14ac:dyDescent="0.25">
      <c r="L258" s="24"/>
    </row>
    <row r="259" spans="12:12" x14ac:dyDescent="0.25">
      <c r="L259" s="24"/>
    </row>
    <row r="260" spans="12:12" x14ac:dyDescent="0.25">
      <c r="L260" s="24"/>
    </row>
    <row r="261" spans="12:12" x14ac:dyDescent="0.25">
      <c r="L261" s="24"/>
    </row>
    <row r="262" spans="12:12" x14ac:dyDescent="0.25">
      <c r="L262" s="24"/>
    </row>
    <row r="263" spans="12:12" x14ac:dyDescent="0.25">
      <c r="L263" s="24"/>
    </row>
    <row r="264" spans="12:12" x14ac:dyDescent="0.25">
      <c r="L264" s="24"/>
    </row>
    <row r="265" spans="12:12" x14ac:dyDescent="0.25">
      <c r="L265" s="24"/>
    </row>
    <row r="266" spans="12:12" x14ac:dyDescent="0.25">
      <c r="L266" s="24"/>
    </row>
    <row r="267" spans="12:12" x14ac:dyDescent="0.25">
      <c r="L267" s="24"/>
    </row>
    <row r="268" spans="12:12" x14ac:dyDescent="0.25">
      <c r="L268" s="24"/>
    </row>
    <row r="269" spans="12:12" x14ac:dyDescent="0.25">
      <c r="L269" s="24"/>
    </row>
    <row r="270" spans="12:12" x14ac:dyDescent="0.25">
      <c r="L270" s="24"/>
    </row>
    <row r="271" spans="12:12" x14ac:dyDescent="0.25">
      <c r="L271" s="24"/>
    </row>
    <row r="272" spans="12:12" x14ac:dyDescent="0.25">
      <c r="L272" s="24"/>
    </row>
    <row r="273" spans="12:12" x14ac:dyDescent="0.25">
      <c r="L273" s="24"/>
    </row>
    <row r="274" spans="12:12" x14ac:dyDescent="0.25">
      <c r="L274" s="24"/>
    </row>
    <row r="275" spans="12:12" x14ac:dyDescent="0.25">
      <c r="L275" s="24"/>
    </row>
    <row r="276" spans="12:12" x14ac:dyDescent="0.25">
      <c r="L276" s="24"/>
    </row>
    <row r="277" spans="12:12" x14ac:dyDescent="0.25">
      <c r="L277" s="24"/>
    </row>
    <row r="278" spans="12:12" x14ac:dyDescent="0.25">
      <c r="L278" s="24"/>
    </row>
    <row r="279" spans="12:12" x14ac:dyDescent="0.25">
      <c r="L279" s="24"/>
    </row>
    <row r="280" spans="12:12" x14ac:dyDescent="0.25">
      <c r="L280" s="24"/>
    </row>
    <row r="281" spans="12:12" x14ac:dyDescent="0.25">
      <c r="L281" s="24"/>
    </row>
    <row r="282" spans="12:12" x14ac:dyDescent="0.25">
      <c r="L282" s="24"/>
    </row>
    <row r="283" spans="12:12" x14ac:dyDescent="0.25">
      <c r="L283" s="24"/>
    </row>
    <row r="284" spans="12:12" x14ac:dyDescent="0.25">
      <c r="L284" s="24"/>
    </row>
    <row r="285" spans="12:12" x14ac:dyDescent="0.25">
      <c r="L285" s="24"/>
    </row>
    <row r="286" spans="12:12" x14ac:dyDescent="0.25">
      <c r="L286" s="24"/>
    </row>
    <row r="287" spans="12:12" x14ac:dyDescent="0.25">
      <c r="L287" s="24"/>
    </row>
    <row r="288" spans="12:12" x14ac:dyDescent="0.25">
      <c r="L288" s="24"/>
    </row>
    <row r="289" spans="12:12" x14ac:dyDescent="0.25">
      <c r="L289" s="24"/>
    </row>
    <row r="290" spans="12:12" x14ac:dyDescent="0.25">
      <c r="L290" s="24"/>
    </row>
    <row r="291" spans="12:12" x14ac:dyDescent="0.25">
      <c r="L291" s="24"/>
    </row>
    <row r="292" spans="12:12" x14ac:dyDescent="0.25">
      <c r="L292" s="24"/>
    </row>
    <row r="293" spans="12:12" x14ac:dyDescent="0.25">
      <c r="L293" s="24"/>
    </row>
    <row r="294" spans="12:12" x14ac:dyDescent="0.25">
      <c r="L294" s="24"/>
    </row>
    <row r="295" spans="12:12" x14ac:dyDescent="0.25">
      <c r="L295" s="24"/>
    </row>
    <row r="296" spans="12:12" x14ac:dyDescent="0.25">
      <c r="L296" s="24"/>
    </row>
    <row r="297" spans="12:12" x14ac:dyDescent="0.25">
      <c r="L297" s="24"/>
    </row>
    <row r="298" spans="12:12" x14ac:dyDescent="0.25">
      <c r="L298" s="24"/>
    </row>
    <row r="299" spans="12:12" x14ac:dyDescent="0.25">
      <c r="L299" s="24"/>
    </row>
    <row r="300" spans="12:12" x14ac:dyDescent="0.25">
      <c r="L300" s="24"/>
    </row>
    <row r="301" spans="12:12" x14ac:dyDescent="0.25">
      <c r="L301" s="24"/>
    </row>
    <row r="302" spans="12:12" x14ac:dyDescent="0.25">
      <c r="L302" s="24"/>
    </row>
    <row r="303" spans="12:12" x14ac:dyDescent="0.25">
      <c r="L303" s="24"/>
    </row>
    <row r="304" spans="12:12" x14ac:dyDescent="0.25">
      <c r="L304" s="24"/>
    </row>
    <row r="305" spans="12:12" x14ac:dyDescent="0.25">
      <c r="L305" s="24"/>
    </row>
    <row r="306" spans="12:12" x14ac:dyDescent="0.25">
      <c r="L306" s="24"/>
    </row>
    <row r="307" spans="12:12" x14ac:dyDescent="0.25">
      <c r="L307" s="24"/>
    </row>
    <row r="308" spans="12:12" x14ac:dyDescent="0.25">
      <c r="L308" s="24"/>
    </row>
    <row r="309" spans="12:12" x14ac:dyDescent="0.25">
      <c r="L309" s="24"/>
    </row>
    <row r="310" spans="12:12" x14ac:dyDescent="0.25">
      <c r="L310" s="24"/>
    </row>
    <row r="311" spans="12:12" x14ac:dyDescent="0.25">
      <c r="L311" s="24"/>
    </row>
    <row r="312" spans="12:12" x14ac:dyDescent="0.25">
      <c r="L312" s="24"/>
    </row>
    <row r="313" spans="12:12" x14ac:dyDescent="0.25">
      <c r="L313" s="24"/>
    </row>
    <row r="314" spans="12:12" x14ac:dyDescent="0.25">
      <c r="L314" s="24"/>
    </row>
    <row r="315" spans="12:12" x14ac:dyDescent="0.25">
      <c r="L315" s="24"/>
    </row>
    <row r="316" spans="12:12" x14ac:dyDescent="0.25">
      <c r="L316" s="24"/>
    </row>
    <row r="317" spans="12:12" x14ac:dyDescent="0.25">
      <c r="L317" s="24"/>
    </row>
    <row r="318" spans="12:12" x14ac:dyDescent="0.25">
      <c r="L318" s="24"/>
    </row>
    <row r="319" spans="12:12" x14ac:dyDescent="0.25">
      <c r="L319" s="24"/>
    </row>
    <row r="320" spans="12:12" x14ac:dyDescent="0.25">
      <c r="L320" s="24"/>
    </row>
    <row r="321" spans="12:12" x14ac:dyDescent="0.25">
      <c r="L321" s="24"/>
    </row>
    <row r="322" spans="12:12" x14ac:dyDescent="0.25">
      <c r="L322" s="24"/>
    </row>
    <row r="323" spans="12:12" x14ac:dyDescent="0.25">
      <c r="L323" s="24"/>
    </row>
    <row r="324" spans="12:12" x14ac:dyDescent="0.25">
      <c r="L324" s="24"/>
    </row>
    <row r="325" spans="12:12" x14ac:dyDescent="0.25">
      <c r="L325" s="24"/>
    </row>
    <row r="326" spans="12:12" x14ac:dyDescent="0.25">
      <c r="L326" s="24"/>
    </row>
    <row r="327" spans="12:12" x14ac:dyDescent="0.25">
      <c r="L327" s="24"/>
    </row>
    <row r="328" spans="12:12" x14ac:dyDescent="0.25">
      <c r="L328" s="24"/>
    </row>
    <row r="329" spans="12:12" x14ac:dyDescent="0.25">
      <c r="L329" s="24"/>
    </row>
    <row r="330" spans="12:12" x14ac:dyDescent="0.25">
      <c r="L330" s="24"/>
    </row>
    <row r="331" spans="12:12" x14ac:dyDescent="0.25">
      <c r="L331" s="24"/>
    </row>
    <row r="332" spans="12:12" x14ac:dyDescent="0.25">
      <c r="L332" s="24"/>
    </row>
    <row r="333" spans="12:12" x14ac:dyDescent="0.25">
      <c r="L333" s="24"/>
    </row>
    <row r="334" spans="12:12" x14ac:dyDescent="0.25">
      <c r="L334" s="24"/>
    </row>
    <row r="335" spans="12:12" x14ac:dyDescent="0.25">
      <c r="L335" s="24"/>
    </row>
    <row r="336" spans="12:12" x14ac:dyDescent="0.25">
      <c r="L336" s="24"/>
    </row>
    <row r="337" spans="12:12" x14ac:dyDescent="0.25">
      <c r="L337" s="24"/>
    </row>
    <row r="338" spans="12:12" x14ac:dyDescent="0.25">
      <c r="L338" s="24"/>
    </row>
    <row r="339" spans="12:12" x14ac:dyDescent="0.25">
      <c r="L339" s="24"/>
    </row>
    <row r="340" spans="12:12" x14ac:dyDescent="0.25">
      <c r="L340" s="24"/>
    </row>
    <row r="341" spans="12:12" x14ac:dyDescent="0.25">
      <c r="L341" s="24"/>
    </row>
    <row r="342" spans="12:12" x14ac:dyDescent="0.25">
      <c r="L342" s="24"/>
    </row>
    <row r="343" spans="12:12" x14ac:dyDescent="0.25">
      <c r="L343" s="24"/>
    </row>
    <row r="344" spans="12:12" x14ac:dyDescent="0.25">
      <c r="L344" s="24"/>
    </row>
    <row r="345" spans="12:12" x14ac:dyDescent="0.25">
      <c r="L345" s="24"/>
    </row>
    <row r="346" spans="12:12" x14ac:dyDescent="0.25">
      <c r="L346" s="24"/>
    </row>
    <row r="347" spans="12:12" x14ac:dyDescent="0.25">
      <c r="L347" s="24"/>
    </row>
    <row r="348" spans="12:12" x14ac:dyDescent="0.25">
      <c r="L348" s="24"/>
    </row>
    <row r="349" spans="12:12" x14ac:dyDescent="0.25">
      <c r="L349" s="24"/>
    </row>
    <row r="350" spans="12:12" x14ac:dyDescent="0.25">
      <c r="L350" s="24"/>
    </row>
    <row r="351" spans="12:12" x14ac:dyDescent="0.25">
      <c r="L351" s="24"/>
    </row>
    <row r="352" spans="12:12" x14ac:dyDescent="0.25">
      <c r="L352" s="24"/>
    </row>
    <row r="353" spans="12:12" x14ac:dyDescent="0.25">
      <c r="L353" s="24"/>
    </row>
    <row r="354" spans="12:12" x14ac:dyDescent="0.25">
      <c r="L354" s="24"/>
    </row>
    <row r="355" spans="12:12" x14ac:dyDescent="0.25">
      <c r="L355" s="24"/>
    </row>
    <row r="356" spans="12:12" x14ac:dyDescent="0.25">
      <c r="L356" s="24"/>
    </row>
    <row r="357" spans="12:12" x14ac:dyDescent="0.25">
      <c r="L357" s="24"/>
    </row>
    <row r="358" spans="12:12" x14ac:dyDescent="0.25">
      <c r="L358" s="24"/>
    </row>
    <row r="359" spans="12:12" x14ac:dyDescent="0.25">
      <c r="L359" s="24"/>
    </row>
    <row r="360" spans="12:12" x14ac:dyDescent="0.25">
      <c r="L360" s="24"/>
    </row>
    <row r="361" spans="12:12" x14ac:dyDescent="0.25">
      <c r="L361" s="24"/>
    </row>
    <row r="362" spans="12:12" x14ac:dyDescent="0.25">
      <c r="L362" s="24"/>
    </row>
    <row r="363" spans="12:12" x14ac:dyDescent="0.25">
      <c r="L363" s="24"/>
    </row>
    <row r="364" spans="12:12" x14ac:dyDescent="0.25">
      <c r="L364" s="24"/>
    </row>
    <row r="365" spans="12:12" x14ac:dyDescent="0.25">
      <c r="L365" s="24"/>
    </row>
    <row r="366" spans="12:12" x14ac:dyDescent="0.25">
      <c r="L366" s="24"/>
    </row>
    <row r="367" spans="12:12" x14ac:dyDescent="0.25">
      <c r="L367" s="24"/>
    </row>
    <row r="368" spans="12:12" x14ac:dyDescent="0.25">
      <c r="L368" s="24"/>
    </row>
    <row r="369" spans="12:12" x14ac:dyDescent="0.25">
      <c r="L369" s="24"/>
    </row>
    <row r="370" spans="12:12" x14ac:dyDescent="0.25">
      <c r="L370" s="24"/>
    </row>
    <row r="371" spans="12:12" x14ac:dyDescent="0.25">
      <c r="L371" s="24"/>
    </row>
    <row r="372" spans="12:12" x14ac:dyDescent="0.25">
      <c r="L372" s="24"/>
    </row>
    <row r="373" spans="12:12" x14ac:dyDescent="0.25">
      <c r="L373" s="24"/>
    </row>
    <row r="374" spans="12:12" x14ac:dyDescent="0.25">
      <c r="L374" s="24"/>
    </row>
    <row r="375" spans="12:12" x14ac:dyDescent="0.25">
      <c r="L375" s="24"/>
    </row>
    <row r="376" spans="12:12" x14ac:dyDescent="0.25">
      <c r="L376" s="24"/>
    </row>
    <row r="377" spans="12:12" x14ac:dyDescent="0.25">
      <c r="L377" s="24"/>
    </row>
    <row r="378" spans="12:12" x14ac:dyDescent="0.25">
      <c r="L378" s="24"/>
    </row>
    <row r="379" spans="12:12" x14ac:dyDescent="0.25">
      <c r="L379" s="24"/>
    </row>
    <row r="380" spans="12:12" x14ac:dyDescent="0.25">
      <c r="L380" s="24"/>
    </row>
    <row r="381" spans="12:12" x14ac:dyDescent="0.25">
      <c r="L381" s="24"/>
    </row>
    <row r="382" spans="12:12" x14ac:dyDescent="0.25">
      <c r="L382" s="24"/>
    </row>
    <row r="383" spans="12:12" x14ac:dyDescent="0.25">
      <c r="L383" s="24"/>
    </row>
    <row r="384" spans="12:12" x14ac:dyDescent="0.25">
      <c r="L384" s="24"/>
    </row>
    <row r="385" spans="12:12" x14ac:dyDescent="0.25">
      <c r="L385" s="24"/>
    </row>
    <row r="386" spans="12:12" x14ac:dyDescent="0.25">
      <c r="L386" s="24"/>
    </row>
  </sheetData>
  <mergeCells count="27">
    <mergeCell ref="U1:U2"/>
    <mergeCell ref="A2:K2"/>
    <mergeCell ref="M1:M2"/>
    <mergeCell ref="N1:N2"/>
    <mergeCell ref="O1:O2"/>
    <mergeCell ref="P1:P2"/>
    <mergeCell ref="Q1:Q2"/>
    <mergeCell ref="A1:C1"/>
    <mergeCell ref="L1:L2"/>
    <mergeCell ref="D1:H1"/>
    <mergeCell ref="I1:K1"/>
    <mergeCell ref="R1:R2"/>
    <mergeCell ref="S1:S2"/>
    <mergeCell ref="T1:T2"/>
    <mergeCell ref="A4:A12"/>
    <mergeCell ref="B4:B12"/>
    <mergeCell ref="A13:A14"/>
    <mergeCell ref="B13:B14"/>
    <mergeCell ref="A15:A26"/>
    <mergeCell ref="B15:B26"/>
    <mergeCell ref="A27:A34"/>
    <mergeCell ref="B27:B34"/>
    <mergeCell ref="A35:A48"/>
    <mergeCell ref="B35:B48"/>
    <mergeCell ref="A49:A53"/>
    <mergeCell ref="B49:B50"/>
    <mergeCell ref="B51:B53"/>
  </mergeCells>
  <conditionalFormatting sqref="L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L5:L53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M4:O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M5:O53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abSelected="1" zoomScale="80" zoomScaleNormal="80" workbookViewId="0">
      <selection activeCell="E54" sqref="E54"/>
    </sheetView>
  </sheetViews>
  <sheetFormatPr defaultColWidth="9.7109375" defaultRowHeight="15" x14ac:dyDescent="0.25"/>
  <cols>
    <col min="1" max="1" width="17.28515625" style="1" customWidth="1"/>
    <col min="2" max="2" width="14.42578125" style="1" customWidth="1"/>
    <col min="3" max="3" width="7.5703125" style="39" customWidth="1"/>
    <col min="4" max="4" width="53.85546875" style="1" bestFit="1" customWidth="1"/>
    <col min="5" max="5" width="12.7109375" style="1" customWidth="1"/>
    <col min="6" max="7" width="13.42578125" style="1" customWidth="1"/>
    <col min="8" max="8" width="12.7109375" style="1" bestFit="1" customWidth="1"/>
    <col min="9" max="9" width="13.42578125" style="44" customWidth="1"/>
    <col min="10" max="10" width="13.28515625" style="40" customWidth="1"/>
    <col min="11" max="11" width="12.5703125" style="17" customWidth="1"/>
    <col min="12" max="12" width="17.140625" style="15" customWidth="1"/>
    <col min="13" max="13" width="16.7109375" style="15" customWidth="1"/>
    <col min="14" max="16384" width="9.7109375" style="15"/>
  </cols>
  <sheetData>
    <row r="1" spans="1:13" ht="51" customHeight="1" x14ac:dyDescent="0.25">
      <c r="A1" s="114" t="s">
        <v>101</v>
      </c>
      <c r="B1" s="114"/>
      <c r="C1" s="114"/>
      <c r="D1" s="114" t="s">
        <v>42</v>
      </c>
      <c r="E1" s="114"/>
      <c r="F1" s="114"/>
      <c r="G1" s="114"/>
      <c r="H1" s="114"/>
      <c r="I1" s="132" t="s">
        <v>59</v>
      </c>
      <c r="J1" s="132"/>
      <c r="K1" s="132"/>
      <c r="L1" s="132"/>
      <c r="M1" s="132"/>
    </row>
    <row r="2" spans="1:13" s="16" customFormat="1" ht="45" x14ac:dyDescent="0.2">
      <c r="A2" s="32" t="s">
        <v>2</v>
      </c>
      <c r="B2" s="32" t="s">
        <v>1</v>
      </c>
      <c r="C2" s="33" t="s">
        <v>3</v>
      </c>
      <c r="D2" s="33" t="s">
        <v>53</v>
      </c>
      <c r="E2" s="33" t="s">
        <v>54</v>
      </c>
      <c r="F2" s="33" t="s">
        <v>55</v>
      </c>
      <c r="G2" s="34" t="s">
        <v>4</v>
      </c>
      <c r="H2" s="33" t="s">
        <v>56</v>
      </c>
      <c r="I2" s="35" t="s">
        <v>26</v>
      </c>
      <c r="J2" s="36" t="s">
        <v>28</v>
      </c>
      <c r="K2" s="32" t="s">
        <v>29</v>
      </c>
      <c r="L2" s="32" t="s">
        <v>48</v>
      </c>
      <c r="M2" s="32" t="s">
        <v>49</v>
      </c>
    </row>
    <row r="3" spans="1:13" ht="30" customHeight="1" x14ac:dyDescent="0.25">
      <c r="A3" s="133" t="s">
        <v>85</v>
      </c>
      <c r="B3" s="134" t="s">
        <v>60</v>
      </c>
      <c r="C3" s="95">
        <v>44</v>
      </c>
      <c r="D3" s="96" t="s">
        <v>30</v>
      </c>
      <c r="E3" s="95"/>
      <c r="F3" s="97" t="s">
        <v>45</v>
      </c>
      <c r="G3" s="98"/>
      <c r="H3" s="97" t="s">
        <v>27</v>
      </c>
      <c r="I3" s="86"/>
      <c r="J3" s="87"/>
      <c r="K3" s="88"/>
      <c r="L3" s="89"/>
      <c r="M3" s="89"/>
    </row>
    <row r="4" spans="1:13" ht="30" x14ac:dyDescent="0.25">
      <c r="A4" s="117"/>
      <c r="B4" s="115"/>
      <c r="C4" s="90">
        <v>45</v>
      </c>
      <c r="D4" s="99" t="s">
        <v>31</v>
      </c>
      <c r="E4" s="90"/>
      <c r="F4" s="100" t="s">
        <v>45</v>
      </c>
      <c r="G4" s="93"/>
      <c r="H4" s="100" t="s">
        <v>27</v>
      </c>
      <c r="I4" s="86"/>
      <c r="J4" s="87"/>
      <c r="K4" s="88"/>
      <c r="L4" s="89"/>
      <c r="M4" s="89"/>
    </row>
    <row r="5" spans="1:13" ht="30" x14ac:dyDescent="0.25">
      <c r="A5" s="117"/>
      <c r="B5" s="115"/>
      <c r="C5" s="90">
        <v>46</v>
      </c>
      <c r="D5" s="99" t="s">
        <v>32</v>
      </c>
      <c r="E5" s="90"/>
      <c r="F5" s="100" t="s">
        <v>45</v>
      </c>
      <c r="G5" s="93"/>
      <c r="H5" s="100" t="s">
        <v>27</v>
      </c>
      <c r="I5" s="86"/>
      <c r="J5" s="87"/>
      <c r="K5" s="88"/>
      <c r="L5" s="89"/>
      <c r="M5" s="89"/>
    </row>
    <row r="6" spans="1:13" ht="30" x14ac:dyDescent="0.25">
      <c r="A6" s="117"/>
      <c r="B6" s="115"/>
      <c r="C6" s="90">
        <v>47</v>
      </c>
      <c r="D6" s="99" t="s">
        <v>33</v>
      </c>
      <c r="E6" s="90"/>
      <c r="F6" s="100" t="s">
        <v>45</v>
      </c>
      <c r="G6" s="93"/>
      <c r="H6" s="100" t="s">
        <v>27</v>
      </c>
      <c r="I6" s="86"/>
      <c r="J6" s="87"/>
      <c r="K6" s="88"/>
      <c r="L6" s="89"/>
      <c r="M6" s="89"/>
    </row>
    <row r="7" spans="1:13" ht="45" x14ac:dyDescent="0.25">
      <c r="A7" s="117"/>
      <c r="B7" s="115"/>
      <c r="C7" s="90">
        <v>48</v>
      </c>
      <c r="D7" s="99" t="s">
        <v>34</v>
      </c>
      <c r="E7" s="90"/>
      <c r="F7" s="100" t="s">
        <v>45</v>
      </c>
      <c r="G7" s="93"/>
      <c r="H7" s="100" t="s">
        <v>27</v>
      </c>
      <c r="I7" s="86"/>
      <c r="J7" s="87"/>
      <c r="K7" s="88"/>
      <c r="L7" s="89"/>
      <c r="M7" s="89"/>
    </row>
    <row r="8" spans="1:13" ht="45" x14ac:dyDescent="0.25">
      <c r="A8" s="117"/>
      <c r="B8" s="115"/>
      <c r="C8" s="90">
        <v>49</v>
      </c>
      <c r="D8" s="99" t="s">
        <v>35</v>
      </c>
      <c r="E8" s="90"/>
      <c r="F8" s="100" t="s">
        <v>46</v>
      </c>
      <c r="G8" s="93"/>
      <c r="H8" s="100" t="s">
        <v>27</v>
      </c>
      <c r="I8" s="86"/>
      <c r="J8" s="87"/>
      <c r="K8" s="88"/>
      <c r="L8" s="89"/>
      <c r="M8" s="89"/>
    </row>
    <row r="9" spans="1:13" ht="15" customHeight="1" x14ac:dyDescent="0.25">
      <c r="A9" s="117"/>
      <c r="B9" s="115"/>
      <c r="C9" s="90">
        <v>50</v>
      </c>
      <c r="D9" s="99" t="s">
        <v>36</v>
      </c>
      <c r="E9" s="90"/>
      <c r="F9" s="100" t="s">
        <v>46</v>
      </c>
      <c r="G9" s="93"/>
      <c r="H9" s="100" t="s">
        <v>27</v>
      </c>
      <c r="I9" s="86"/>
      <c r="J9" s="87"/>
      <c r="K9" s="88"/>
      <c r="L9" s="89"/>
      <c r="M9" s="89"/>
    </row>
    <row r="10" spans="1:13" ht="15" customHeight="1" x14ac:dyDescent="0.25">
      <c r="A10" s="117"/>
      <c r="B10" s="115"/>
      <c r="C10" s="90">
        <v>51</v>
      </c>
      <c r="D10" s="99" t="s">
        <v>37</v>
      </c>
      <c r="E10" s="90"/>
      <c r="F10" s="101" t="s">
        <v>46</v>
      </c>
      <c r="G10" s="93"/>
      <c r="H10" s="101" t="s">
        <v>43</v>
      </c>
      <c r="I10" s="86"/>
      <c r="J10" s="87"/>
      <c r="K10" s="88"/>
      <c r="L10" s="89"/>
      <c r="M10" s="89"/>
    </row>
    <row r="11" spans="1:13" ht="30" x14ac:dyDescent="0.25">
      <c r="A11" s="117"/>
      <c r="B11" s="115"/>
      <c r="C11" s="90">
        <v>52</v>
      </c>
      <c r="D11" s="91" t="s">
        <v>38</v>
      </c>
      <c r="E11" s="90"/>
      <c r="F11" s="101" t="s">
        <v>45</v>
      </c>
      <c r="G11" s="93"/>
      <c r="H11" s="101" t="s">
        <v>43</v>
      </c>
      <c r="I11" s="86"/>
      <c r="J11" s="87"/>
      <c r="K11" s="88"/>
      <c r="L11" s="89"/>
      <c r="M11" s="89"/>
    </row>
    <row r="12" spans="1:13" ht="30" x14ac:dyDescent="0.25">
      <c r="A12" s="117" t="s">
        <v>85</v>
      </c>
      <c r="B12" s="111" t="s">
        <v>61</v>
      </c>
      <c r="C12" s="90">
        <v>53</v>
      </c>
      <c r="D12" s="99" t="s">
        <v>30</v>
      </c>
      <c r="E12" s="90"/>
      <c r="F12" s="101" t="s">
        <v>45</v>
      </c>
      <c r="G12" s="93"/>
      <c r="H12" s="101" t="s">
        <v>27</v>
      </c>
      <c r="I12" s="86"/>
      <c r="J12" s="87"/>
      <c r="K12" s="88"/>
      <c r="L12" s="89"/>
      <c r="M12" s="89"/>
    </row>
    <row r="13" spans="1:13" ht="30" customHeight="1" x14ac:dyDescent="0.25">
      <c r="A13" s="117"/>
      <c r="B13" s="111"/>
      <c r="C13" s="90">
        <v>54</v>
      </c>
      <c r="D13" s="99" t="s">
        <v>32</v>
      </c>
      <c r="E13" s="90"/>
      <c r="F13" s="100" t="s">
        <v>45</v>
      </c>
      <c r="G13" s="93"/>
      <c r="H13" s="100" t="s">
        <v>27</v>
      </c>
      <c r="I13" s="86"/>
      <c r="J13" s="87"/>
      <c r="K13" s="88"/>
      <c r="L13" s="89"/>
      <c r="M13" s="89"/>
    </row>
    <row r="14" spans="1:13" ht="30" customHeight="1" x14ac:dyDescent="0.25">
      <c r="A14" s="117" t="s">
        <v>85</v>
      </c>
      <c r="B14" s="115" t="s">
        <v>62</v>
      </c>
      <c r="C14" s="90">
        <v>55</v>
      </c>
      <c r="D14" s="99" t="s">
        <v>30</v>
      </c>
      <c r="E14" s="90"/>
      <c r="F14" s="100" t="s">
        <v>45</v>
      </c>
      <c r="G14" s="93"/>
      <c r="H14" s="100" t="s">
        <v>27</v>
      </c>
      <c r="I14" s="86"/>
      <c r="J14" s="87"/>
      <c r="K14" s="88"/>
      <c r="L14" s="89"/>
      <c r="M14" s="89"/>
    </row>
    <row r="15" spans="1:13" ht="30" customHeight="1" x14ac:dyDescent="0.25">
      <c r="A15" s="117"/>
      <c r="B15" s="115"/>
      <c r="C15" s="90">
        <v>56</v>
      </c>
      <c r="D15" s="99" t="s">
        <v>31</v>
      </c>
      <c r="E15" s="90"/>
      <c r="F15" s="100" t="s">
        <v>45</v>
      </c>
      <c r="G15" s="93"/>
      <c r="H15" s="100" t="s">
        <v>27</v>
      </c>
      <c r="I15" s="86"/>
      <c r="J15" s="87"/>
      <c r="K15" s="88"/>
      <c r="L15" s="89"/>
      <c r="M15" s="89"/>
    </row>
    <row r="16" spans="1:13" ht="30" customHeight="1" x14ac:dyDescent="0.25">
      <c r="A16" s="117"/>
      <c r="B16" s="115"/>
      <c r="C16" s="90">
        <v>57</v>
      </c>
      <c r="D16" s="99" t="s">
        <v>32</v>
      </c>
      <c r="E16" s="90"/>
      <c r="F16" s="100" t="s">
        <v>45</v>
      </c>
      <c r="G16" s="93"/>
      <c r="H16" s="100" t="s">
        <v>27</v>
      </c>
      <c r="I16" s="86"/>
      <c r="J16" s="87"/>
      <c r="K16" s="88"/>
      <c r="L16" s="89"/>
      <c r="M16" s="89"/>
    </row>
    <row r="17" spans="1:13" ht="30" customHeight="1" x14ac:dyDescent="0.25">
      <c r="A17" s="117"/>
      <c r="B17" s="115"/>
      <c r="C17" s="90">
        <v>58</v>
      </c>
      <c r="D17" s="99" t="s">
        <v>33</v>
      </c>
      <c r="E17" s="90"/>
      <c r="F17" s="100" t="s">
        <v>45</v>
      </c>
      <c r="G17" s="93"/>
      <c r="H17" s="100" t="s">
        <v>27</v>
      </c>
      <c r="I17" s="86"/>
      <c r="J17" s="87"/>
      <c r="K17" s="88"/>
      <c r="L17" s="89"/>
      <c r="M17" s="89"/>
    </row>
    <row r="18" spans="1:13" ht="30" customHeight="1" x14ac:dyDescent="0.25">
      <c r="A18" s="117"/>
      <c r="B18" s="115"/>
      <c r="C18" s="90">
        <v>59</v>
      </c>
      <c r="D18" s="99" t="s">
        <v>34</v>
      </c>
      <c r="E18" s="90"/>
      <c r="F18" s="100" t="s">
        <v>45</v>
      </c>
      <c r="G18" s="93"/>
      <c r="H18" s="100" t="s">
        <v>27</v>
      </c>
      <c r="I18" s="86"/>
      <c r="J18" s="87"/>
      <c r="K18" s="88"/>
      <c r="L18" s="89"/>
      <c r="M18" s="89"/>
    </row>
    <row r="19" spans="1:13" ht="30" customHeight="1" x14ac:dyDescent="0.25">
      <c r="A19" s="117"/>
      <c r="B19" s="115"/>
      <c r="C19" s="90">
        <v>60</v>
      </c>
      <c r="D19" s="99" t="s">
        <v>35</v>
      </c>
      <c r="E19" s="90"/>
      <c r="F19" s="100" t="s">
        <v>84</v>
      </c>
      <c r="G19" s="93"/>
      <c r="H19" s="100" t="s">
        <v>27</v>
      </c>
      <c r="I19" s="86"/>
      <c r="J19" s="87"/>
      <c r="K19" s="88"/>
      <c r="L19" s="89"/>
      <c r="M19" s="89"/>
    </row>
    <row r="20" spans="1:13" ht="30" customHeight="1" x14ac:dyDescent="0.25">
      <c r="A20" s="117"/>
      <c r="B20" s="115"/>
      <c r="C20" s="90">
        <v>61</v>
      </c>
      <c r="D20" s="99" t="s">
        <v>36</v>
      </c>
      <c r="E20" s="90"/>
      <c r="F20" s="100" t="s">
        <v>84</v>
      </c>
      <c r="G20" s="93"/>
      <c r="H20" s="101" t="s">
        <v>27</v>
      </c>
      <c r="I20" s="86"/>
      <c r="J20" s="87"/>
      <c r="K20" s="88"/>
      <c r="L20" s="89"/>
      <c r="M20" s="89"/>
    </row>
    <row r="21" spans="1:13" ht="30" customHeight="1" x14ac:dyDescent="0.25">
      <c r="A21" s="117"/>
      <c r="B21" s="115"/>
      <c r="C21" s="90">
        <v>62</v>
      </c>
      <c r="D21" s="99" t="s">
        <v>37</v>
      </c>
      <c r="E21" s="90"/>
      <c r="F21" s="100" t="s">
        <v>84</v>
      </c>
      <c r="G21" s="93"/>
      <c r="H21" s="100" t="s">
        <v>27</v>
      </c>
      <c r="I21" s="86"/>
      <c r="J21" s="87"/>
      <c r="K21" s="88"/>
      <c r="L21" s="89"/>
      <c r="M21" s="89"/>
    </row>
    <row r="22" spans="1:13" ht="30" x14ac:dyDescent="0.25">
      <c r="A22" s="117"/>
      <c r="B22" s="115"/>
      <c r="C22" s="90">
        <v>63</v>
      </c>
      <c r="D22" s="91" t="s">
        <v>38</v>
      </c>
      <c r="E22" s="90"/>
      <c r="F22" s="100" t="s">
        <v>84</v>
      </c>
      <c r="G22" s="93"/>
      <c r="H22" s="100" t="s">
        <v>27</v>
      </c>
      <c r="I22" s="86"/>
      <c r="J22" s="87"/>
      <c r="K22" s="88"/>
      <c r="L22" s="89"/>
      <c r="M22" s="89"/>
    </row>
    <row r="23" spans="1:13" x14ac:dyDescent="0.25">
      <c r="A23" s="117"/>
      <c r="B23" s="115"/>
      <c r="C23" s="90">
        <v>64</v>
      </c>
      <c r="D23" s="102" t="s">
        <v>39</v>
      </c>
      <c r="E23" s="90"/>
      <c r="F23" s="100" t="s">
        <v>84</v>
      </c>
      <c r="G23" s="93"/>
      <c r="H23" s="100" t="s">
        <v>27</v>
      </c>
      <c r="I23" s="86"/>
      <c r="J23" s="87"/>
      <c r="K23" s="88"/>
      <c r="L23" s="89"/>
      <c r="M23" s="89"/>
    </row>
    <row r="24" spans="1:13" x14ac:dyDescent="0.25">
      <c r="A24" s="117"/>
      <c r="B24" s="115"/>
      <c r="C24" s="90">
        <v>65</v>
      </c>
      <c r="D24" s="102" t="s">
        <v>40</v>
      </c>
      <c r="E24" s="90"/>
      <c r="F24" s="100" t="s">
        <v>84</v>
      </c>
      <c r="G24" s="93"/>
      <c r="H24" s="100" t="s">
        <v>27</v>
      </c>
      <c r="I24" s="86"/>
      <c r="J24" s="87"/>
      <c r="K24" s="88"/>
      <c r="L24" s="89"/>
      <c r="M24" s="89"/>
    </row>
    <row r="25" spans="1:13" ht="30" customHeight="1" x14ac:dyDescent="0.25">
      <c r="A25" s="117"/>
      <c r="B25" s="115"/>
      <c r="C25" s="90">
        <v>66</v>
      </c>
      <c r="D25" s="102" t="s">
        <v>41</v>
      </c>
      <c r="E25" s="90"/>
      <c r="F25" s="103" t="s">
        <v>84</v>
      </c>
      <c r="G25" s="93"/>
      <c r="H25" s="100" t="s">
        <v>27</v>
      </c>
      <c r="I25" s="86"/>
      <c r="J25" s="87"/>
      <c r="K25" s="88"/>
      <c r="L25" s="89"/>
      <c r="M25" s="89"/>
    </row>
    <row r="26" spans="1:13" ht="30" customHeight="1" x14ac:dyDescent="0.25">
      <c r="A26" s="117" t="s">
        <v>85</v>
      </c>
      <c r="B26" s="111" t="s">
        <v>63</v>
      </c>
      <c r="C26" s="90">
        <v>67</v>
      </c>
      <c r="D26" s="99" t="s">
        <v>30</v>
      </c>
      <c r="E26" s="103"/>
      <c r="F26" s="103" t="s">
        <v>84</v>
      </c>
      <c r="G26" s="93"/>
      <c r="H26" s="90" t="s">
        <v>44</v>
      </c>
      <c r="I26" s="86"/>
      <c r="J26" s="87"/>
      <c r="K26" s="88"/>
      <c r="L26" s="89"/>
      <c r="M26" s="89"/>
    </row>
    <row r="27" spans="1:13" ht="30" customHeight="1" x14ac:dyDescent="0.25">
      <c r="A27" s="117"/>
      <c r="B27" s="111"/>
      <c r="C27" s="90">
        <v>68</v>
      </c>
      <c r="D27" s="99" t="s">
        <v>31</v>
      </c>
      <c r="E27" s="103"/>
      <c r="F27" s="103" t="s">
        <v>84</v>
      </c>
      <c r="G27" s="93"/>
      <c r="H27" s="90" t="s">
        <v>44</v>
      </c>
      <c r="I27" s="86"/>
      <c r="J27" s="87"/>
      <c r="K27" s="88"/>
      <c r="L27" s="89"/>
      <c r="M27" s="89"/>
    </row>
    <row r="28" spans="1:13" ht="30" customHeight="1" x14ac:dyDescent="0.25">
      <c r="A28" s="117"/>
      <c r="B28" s="111"/>
      <c r="C28" s="90">
        <v>69</v>
      </c>
      <c r="D28" s="99" t="s">
        <v>32</v>
      </c>
      <c r="E28" s="103"/>
      <c r="F28" s="103" t="s">
        <v>84</v>
      </c>
      <c r="G28" s="93"/>
      <c r="H28" s="90" t="s">
        <v>44</v>
      </c>
      <c r="I28" s="86"/>
      <c r="J28" s="87"/>
      <c r="K28" s="88"/>
      <c r="L28" s="89"/>
      <c r="M28" s="89"/>
    </row>
    <row r="29" spans="1:13" ht="30" customHeight="1" x14ac:dyDescent="0.25">
      <c r="A29" s="117"/>
      <c r="B29" s="111"/>
      <c r="C29" s="90">
        <v>70</v>
      </c>
      <c r="D29" s="99" t="s">
        <v>33</v>
      </c>
      <c r="E29" s="103"/>
      <c r="F29" s="103" t="s">
        <v>84</v>
      </c>
      <c r="G29" s="93"/>
      <c r="H29" s="90" t="s">
        <v>44</v>
      </c>
      <c r="I29" s="86"/>
      <c r="J29" s="87"/>
      <c r="K29" s="88"/>
      <c r="L29" s="89"/>
      <c r="M29" s="89"/>
    </row>
    <row r="30" spans="1:13" ht="30" customHeight="1" x14ac:dyDescent="0.25">
      <c r="A30" s="117"/>
      <c r="B30" s="111"/>
      <c r="C30" s="90">
        <v>71</v>
      </c>
      <c r="D30" s="99" t="s">
        <v>34</v>
      </c>
      <c r="E30" s="103"/>
      <c r="F30" s="103" t="s">
        <v>84</v>
      </c>
      <c r="G30" s="93"/>
      <c r="H30" s="90" t="s">
        <v>44</v>
      </c>
      <c r="I30" s="86"/>
      <c r="J30" s="87"/>
      <c r="K30" s="88"/>
      <c r="L30" s="89"/>
      <c r="M30" s="89"/>
    </row>
    <row r="31" spans="1:13" ht="30" customHeight="1" x14ac:dyDescent="0.25">
      <c r="A31" s="117"/>
      <c r="B31" s="111"/>
      <c r="C31" s="90">
        <v>72</v>
      </c>
      <c r="D31" s="99" t="s">
        <v>35</v>
      </c>
      <c r="E31" s="103"/>
      <c r="F31" s="103" t="s">
        <v>84</v>
      </c>
      <c r="G31" s="93"/>
      <c r="H31" s="90" t="s">
        <v>44</v>
      </c>
      <c r="I31" s="86"/>
      <c r="J31" s="87"/>
      <c r="K31" s="88"/>
      <c r="L31" s="89"/>
      <c r="M31" s="89"/>
    </row>
    <row r="32" spans="1:13" x14ac:dyDescent="0.25">
      <c r="A32" s="117"/>
      <c r="B32" s="111"/>
      <c r="C32" s="90">
        <v>73</v>
      </c>
      <c r="D32" s="99" t="s">
        <v>36</v>
      </c>
      <c r="E32" s="103"/>
      <c r="F32" s="103" t="s">
        <v>84</v>
      </c>
      <c r="G32" s="93"/>
      <c r="H32" s="90" t="s">
        <v>44</v>
      </c>
      <c r="I32" s="86"/>
      <c r="J32" s="87"/>
      <c r="K32" s="88"/>
      <c r="L32" s="89"/>
      <c r="M32" s="89"/>
    </row>
    <row r="33" spans="1:13" ht="30" x14ac:dyDescent="0.25">
      <c r="A33" s="117"/>
      <c r="B33" s="111"/>
      <c r="C33" s="90">
        <v>74</v>
      </c>
      <c r="D33" s="91" t="s">
        <v>38</v>
      </c>
      <c r="E33" s="103"/>
      <c r="F33" s="103" t="s">
        <v>84</v>
      </c>
      <c r="G33" s="93"/>
      <c r="H33" s="90" t="s">
        <v>44</v>
      </c>
      <c r="I33" s="86"/>
      <c r="J33" s="87"/>
      <c r="K33" s="88"/>
      <c r="L33" s="89"/>
      <c r="M33" s="89"/>
    </row>
    <row r="34" spans="1:13" ht="15" customHeight="1" x14ac:dyDescent="0.25">
      <c r="A34" s="112" t="s">
        <v>86</v>
      </c>
      <c r="B34" s="116" t="s">
        <v>64</v>
      </c>
      <c r="C34" s="69">
        <v>85</v>
      </c>
      <c r="D34" s="51" t="s">
        <v>65</v>
      </c>
      <c r="E34" s="54"/>
      <c r="F34" s="54" t="s">
        <v>84</v>
      </c>
      <c r="G34" s="70">
        <v>21.5</v>
      </c>
      <c r="H34" s="69" t="s">
        <v>44</v>
      </c>
      <c r="I34" s="79">
        <f>Reitoria!I35+ESAG!I35+CEAD!I35+CEART!I35+FAED!I35</f>
        <v>12</v>
      </c>
      <c r="J34" s="25">
        <f>SUM((Reitoria!I35-Reitoria!J35),(ESAG!I35-ESAG!J35),(CEAD!I35-CEAD!J35),(CEART!I35-CEART!J35),(FAED!I35-FAED!J35))</f>
        <v>0</v>
      </c>
      <c r="K34" s="26">
        <f t="shared" ref="K34:K47" si="0">I34-J34</f>
        <v>12</v>
      </c>
      <c r="L34" s="27">
        <f>I34*G34</f>
        <v>258</v>
      </c>
      <c r="M34" s="27">
        <f>G34*J34</f>
        <v>0</v>
      </c>
    </row>
    <row r="35" spans="1:13" ht="15" customHeight="1" x14ac:dyDescent="0.25">
      <c r="A35" s="112"/>
      <c r="B35" s="116"/>
      <c r="C35" s="69">
        <v>86</v>
      </c>
      <c r="D35" s="51" t="s">
        <v>66</v>
      </c>
      <c r="E35" s="54"/>
      <c r="F35" s="54" t="s">
        <v>84</v>
      </c>
      <c r="G35" s="70">
        <v>22.5</v>
      </c>
      <c r="H35" s="69" t="s">
        <v>44</v>
      </c>
      <c r="I35" s="79">
        <f>Reitoria!I36+ESAG!I36+CEAD!I36+CEART!I36+FAED!I36</f>
        <v>12</v>
      </c>
      <c r="J35" s="25">
        <f>SUM((Reitoria!I36-Reitoria!J36),(ESAG!I36-ESAG!J36),(CEAD!I36-CEAD!J36),(CEART!I36-CEART!J36),(FAED!I36-FAED!J36))</f>
        <v>0</v>
      </c>
      <c r="K35" s="26">
        <f t="shared" si="0"/>
        <v>12</v>
      </c>
      <c r="L35" s="27">
        <f t="shared" ref="L35:L47" si="1">I35*G35</f>
        <v>270</v>
      </c>
      <c r="M35" s="27">
        <f t="shared" ref="M35:M47" si="2">G35*J35</f>
        <v>0</v>
      </c>
    </row>
    <row r="36" spans="1:13" ht="30" customHeight="1" x14ac:dyDescent="0.25">
      <c r="A36" s="112"/>
      <c r="B36" s="116"/>
      <c r="C36" s="69">
        <v>87</v>
      </c>
      <c r="D36" s="51" t="s">
        <v>67</v>
      </c>
      <c r="E36" s="54"/>
      <c r="F36" s="54" t="s">
        <v>84</v>
      </c>
      <c r="G36" s="70">
        <v>78</v>
      </c>
      <c r="H36" s="69" t="s">
        <v>44</v>
      </c>
      <c r="I36" s="79">
        <f>Reitoria!I37+ESAG!I37+CEAD!I37+CEART!I37+FAED!I37</f>
        <v>7</v>
      </c>
      <c r="J36" s="25">
        <f>SUM((Reitoria!I37-Reitoria!J37),(ESAG!I37-ESAG!J37),(CEAD!I37-CEAD!J37),(CEART!I37-CEART!J37),(FAED!I37-FAED!J37))</f>
        <v>0</v>
      </c>
      <c r="K36" s="26">
        <f t="shared" si="0"/>
        <v>7</v>
      </c>
      <c r="L36" s="27">
        <f t="shared" si="1"/>
        <v>546</v>
      </c>
      <c r="M36" s="27">
        <f t="shared" si="2"/>
        <v>0</v>
      </c>
    </row>
    <row r="37" spans="1:13" ht="15" customHeight="1" x14ac:dyDescent="0.25">
      <c r="A37" s="112"/>
      <c r="B37" s="116"/>
      <c r="C37" s="69">
        <v>88</v>
      </c>
      <c r="D37" s="51" t="s">
        <v>68</v>
      </c>
      <c r="E37" s="54"/>
      <c r="F37" s="54" t="s">
        <v>84</v>
      </c>
      <c r="G37" s="70">
        <v>380</v>
      </c>
      <c r="H37" s="69" t="s">
        <v>44</v>
      </c>
      <c r="I37" s="79">
        <f>Reitoria!I38+ESAG!I38+CEAD!I38+CEART!I38+FAED!I38</f>
        <v>7</v>
      </c>
      <c r="J37" s="25">
        <f>SUM((Reitoria!I38-Reitoria!J38),(ESAG!I38-ESAG!J38),(CEAD!I38-CEAD!J38),(CEART!I38-CEART!J38),(FAED!I38-FAED!J38))</f>
        <v>0</v>
      </c>
      <c r="K37" s="26">
        <f t="shared" si="0"/>
        <v>7</v>
      </c>
      <c r="L37" s="27">
        <f t="shared" si="1"/>
        <v>2660</v>
      </c>
      <c r="M37" s="27">
        <f t="shared" si="2"/>
        <v>0</v>
      </c>
    </row>
    <row r="38" spans="1:13" ht="15" customHeight="1" x14ac:dyDescent="0.25">
      <c r="A38" s="112"/>
      <c r="B38" s="116"/>
      <c r="C38" s="69">
        <v>89</v>
      </c>
      <c r="D38" s="51" t="s">
        <v>69</v>
      </c>
      <c r="E38" s="54"/>
      <c r="F38" s="54" t="s">
        <v>45</v>
      </c>
      <c r="G38" s="70">
        <v>449</v>
      </c>
      <c r="H38" s="69" t="s">
        <v>44</v>
      </c>
      <c r="I38" s="79">
        <f>Reitoria!I39+ESAG!I39+CEAD!I39+CEART!I39+FAED!I39</f>
        <v>7</v>
      </c>
      <c r="J38" s="25">
        <f>SUM((Reitoria!I39-Reitoria!J39),(ESAG!I39-ESAG!J39),(CEAD!I39-CEAD!J39),(CEART!I39-CEART!J39),(FAED!I39-FAED!J39))</f>
        <v>0</v>
      </c>
      <c r="K38" s="26">
        <f t="shared" si="0"/>
        <v>7</v>
      </c>
      <c r="L38" s="27">
        <f t="shared" si="1"/>
        <v>3143</v>
      </c>
      <c r="M38" s="27">
        <f t="shared" si="2"/>
        <v>0</v>
      </c>
    </row>
    <row r="39" spans="1:13" ht="26.25" customHeight="1" x14ac:dyDescent="0.25">
      <c r="A39" s="112"/>
      <c r="B39" s="116"/>
      <c r="C39" s="69">
        <v>90</v>
      </c>
      <c r="D39" s="52" t="s">
        <v>70</v>
      </c>
      <c r="E39" s="71"/>
      <c r="F39" s="71" t="s">
        <v>46</v>
      </c>
      <c r="G39" s="70">
        <v>449</v>
      </c>
      <c r="H39" s="69" t="s">
        <v>44</v>
      </c>
      <c r="I39" s="79">
        <f>Reitoria!I40+ESAG!I40+CEAD!I40+CEART!I40+FAED!I40</f>
        <v>6</v>
      </c>
      <c r="J39" s="25">
        <f>SUM((Reitoria!I40-Reitoria!J40),(ESAG!I40-ESAG!J40),(CEAD!I40-CEAD!J40),(CEART!I40-CEART!J40),(FAED!I40-FAED!J40))</f>
        <v>0</v>
      </c>
      <c r="K39" s="26">
        <f t="shared" si="0"/>
        <v>6</v>
      </c>
      <c r="L39" s="27">
        <f t="shared" si="1"/>
        <v>2694</v>
      </c>
      <c r="M39" s="27">
        <f t="shared" si="2"/>
        <v>0</v>
      </c>
    </row>
    <row r="40" spans="1:13" ht="15" customHeight="1" x14ac:dyDescent="0.25">
      <c r="A40" s="112"/>
      <c r="B40" s="116"/>
      <c r="C40" s="69">
        <v>91</v>
      </c>
      <c r="D40" s="52" t="s">
        <v>71</v>
      </c>
      <c r="E40" s="71"/>
      <c r="F40" s="71" t="s">
        <v>46</v>
      </c>
      <c r="G40" s="70">
        <v>581</v>
      </c>
      <c r="H40" s="69" t="s">
        <v>44</v>
      </c>
      <c r="I40" s="79">
        <f>Reitoria!I41+ESAG!I41+CEAD!I41+CEART!I41+FAED!I41</f>
        <v>6</v>
      </c>
      <c r="J40" s="25">
        <f>SUM((Reitoria!I41-Reitoria!J41),(ESAG!I41-ESAG!J41),(CEAD!I41-CEAD!J41),(CEART!I41-CEART!J41),(FAED!I41-FAED!J41))</f>
        <v>0</v>
      </c>
      <c r="K40" s="26">
        <f t="shared" si="0"/>
        <v>6</v>
      </c>
      <c r="L40" s="27">
        <f t="shared" si="1"/>
        <v>3486</v>
      </c>
      <c r="M40" s="27">
        <f t="shared" si="2"/>
        <v>0</v>
      </c>
    </row>
    <row r="41" spans="1:13" ht="15" customHeight="1" x14ac:dyDescent="0.25">
      <c r="A41" s="112"/>
      <c r="B41" s="116"/>
      <c r="C41" s="69">
        <v>92</v>
      </c>
      <c r="D41" s="51" t="s">
        <v>72</v>
      </c>
      <c r="E41" s="71"/>
      <c r="F41" s="71" t="s">
        <v>46</v>
      </c>
      <c r="G41" s="70">
        <v>580</v>
      </c>
      <c r="H41" s="69" t="s">
        <v>44</v>
      </c>
      <c r="I41" s="79">
        <f>Reitoria!I42+ESAG!I42+CEAD!I42+CEART!I42+FAED!I42</f>
        <v>7</v>
      </c>
      <c r="J41" s="25">
        <f>SUM((Reitoria!I42-Reitoria!J42),(ESAG!I42-ESAG!J42),(CEAD!I42-CEAD!J42),(CEART!I42-CEART!J42),(FAED!I42-FAED!J42))</f>
        <v>0</v>
      </c>
      <c r="K41" s="26">
        <f t="shared" si="0"/>
        <v>7</v>
      </c>
      <c r="L41" s="27">
        <f t="shared" si="1"/>
        <v>4060</v>
      </c>
      <c r="M41" s="27">
        <f t="shared" si="2"/>
        <v>0</v>
      </c>
    </row>
    <row r="42" spans="1:13" ht="15" customHeight="1" x14ac:dyDescent="0.25">
      <c r="A42" s="112"/>
      <c r="B42" s="116"/>
      <c r="C42" s="69">
        <v>93</v>
      </c>
      <c r="D42" s="51" t="s">
        <v>73</v>
      </c>
      <c r="E42" s="71"/>
      <c r="F42" s="71" t="s">
        <v>46</v>
      </c>
      <c r="G42" s="70">
        <v>580</v>
      </c>
      <c r="H42" s="69" t="s">
        <v>44</v>
      </c>
      <c r="I42" s="79">
        <f>Reitoria!I43+ESAG!I43+CEAD!I43+CEART!I43+FAED!I43</f>
        <v>7</v>
      </c>
      <c r="J42" s="25">
        <f>SUM((Reitoria!I43-Reitoria!J43),(ESAG!I43-ESAG!J43),(CEAD!I43-CEAD!J43),(CEART!I43-CEART!J43),(FAED!I43-FAED!J43))</f>
        <v>0</v>
      </c>
      <c r="K42" s="26">
        <f t="shared" si="0"/>
        <v>7</v>
      </c>
      <c r="L42" s="27">
        <f t="shared" si="1"/>
        <v>4060</v>
      </c>
      <c r="M42" s="27">
        <f t="shared" si="2"/>
        <v>0</v>
      </c>
    </row>
    <row r="43" spans="1:13" ht="15" customHeight="1" x14ac:dyDescent="0.25">
      <c r="A43" s="112"/>
      <c r="B43" s="116"/>
      <c r="C43" s="69">
        <v>94</v>
      </c>
      <c r="D43" s="53" t="s">
        <v>74</v>
      </c>
      <c r="E43" s="71"/>
      <c r="F43" s="71" t="s">
        <v>46</v>
      </c>
      <c r="G43" s="70">
        <v>580</v>
      </c>
      <c r="H43" s="69" t="s">
        <v>44</v>
      </c>
      <c r="I43" s="79">
        <f>Reitoria!I44+ESAG!I44+CEAD!I44+CEART!I44+FAED!I44</f>
        <v>4</v>
      </c>
      <c r="J43" s="25">
        <f>SUM((Reitoria!I44-Reitoria!J44),(ESAG!I44-ESAG!J44),(CEAD!I44-CEAD!J44),(CEART!I44-CEART!J44),(FAED!I44-FAED!J44))</f>
        <v>0</v>
      </c>
      <c r="K43" s="26">
        <f t="shared" si="0"/>
        <v>4</v>
      </c>
      <c r="L43" s="27">
        <f t="shared" si="1"/>
        <v>2320</v>
      </c>
      <c r="M43" s="27">
        <f t="shared" si="2"/>
        <v>0</v>
      </c>
    </row>
    <row r="44" spans="1:13" ht="15" customHeight="1" x14ac:dyDescent="0.25">
      <c r="A44" s="112"/>
      <c r="B44" s="116"/>
      <c r="C44" s="69">
        <v>95</v>
      </c>
      <c r="D44" s="52" t="s">
        <v>75</v>
      </c>
      <c r="E44" s="71"/>
      <c r="F44" s="71" t="s">
        <v>46</v>
      </c>
      <c r="G44" s="70">
        <v>175</v>
      </c>
      <c r="H44" s="69" t="s">
        <v>44</v>
      </c>
      <c r="I44" s="79">
        <f>Reitoria!I45+ESAG!I45+CEAD!I45+CEART!I45+FAED!I45</f>
        <v>17</v>
      </c>
      <c r="J44" s="25">
        <f>SUM((Reitoria!I45-Reitoria!J45),(ESAG!I45-ESAG!J45),(CEAD!I45-CEAD!J45),(CEART!I45-CEART!J45),(FAED!I45-FAED!J45))</f>
        <v>0</v>
      </c>
      <c r="K44" s="26">
        <f t="shared" si="0"/>
        <v>17</v>
      </c>
      <c r="L44" s="27">
        <f t="shared" si="1"/>
        <v>2975</v>
      </c>
      <c r="M44" s="27">
        <f t="shared" si="2"/>
        <v>0</v>
      </c>
    </row>
    <row r="45" spans="1:13" ht="26.25" customHeight="1" x14ac:dyDescent="0.25">
      <c r="A45" s="112"/>
      <c r="B45" s="116"/>
      <c r="C45" s="74">
        <v>96</v>
      </c>
      <c r="D45" s="51" t="s">
        <v>76</v>
      </c>
      <c r="E45" s="71"/>
      <c r="F45" s="71" t="s">
        <v>46</v>
      </c>
      <c r="G45" s="70">
        <v>449</v>
      </c>
      <c r="H45" s="69" t="s">
        <v>44</v>
      </c>
      <c r="I45" s="79">
        <f>Reitoria!I46+ESAG!I46+CEAD!I46+CEART!I46+FAED!I46</f>
        <v>2</v>
      </c>
      <c r="J45" s="25">
        <f>SUM((Reitoria!I46-Reitoria!J46),(ESAG!I46-ESAG!J46),(CEAD!I46-CEAD!J46),(CEART!I46-CEART!J46),(FAED!I46-FAED!J46))</f>
        <v>0</v>
      </c>
      <c r="K45" s="26">
        <f t="shared" si="0"/>
        <v>2</v>
      </c>
      <c r="L45" s="27">
        <f t="shared" si="1"/>
        <v>898</v>
      </c>
      <c r="M45" s="27">
        <f t="shared" si="2"/>
        <v>0</v>
      </c>
    </row>
    <row r="46" spans="1:13" ht="45" x14ac:dyDescent="0.25">
      <c r="A46" s="112"/>
      <c r="B46" s="116"/>
      <c r="C46" s="74">
        <v>97</v>
      </c>
      <c r="D46" s="51" t="s">
        <v>77</v>
      </c>
      <c r="E46" s="54"/>
      <c r="F46" s="54" t="s">
        <v>45</v>
      </c>
      <c r="G46" s="70">
        <v>585</v>
      </c>
      <c r="H46" s="69" t="s">
        <v>44</v>
      </c>
      <c r="I46" s="79">
        <f>Reitoria!I47+ESAG!I47+CEAD!I47+CEART!I47+FAED!I47</f>
        <v>2</v>
      </c>
      <c r="J46" s="25">
        <f>SUM((Reitoria!I47-Reitoria!J47),(ESAG!I47-ESAG!J47),(CEAD!I47-CEAD!J47),(CEART!I47-CEART!J47),(FAED!I47-FAED!J47))</f>
        <v>0</v>
      </c>
      <c r="K46" s="26">
        <f t="shared" si="0"/>
        <v>2</v>
      </c>
      <c r="L46" s="27">
        <f t="shared" si="1"/>
        <v>1170</v>
      </c>
      <c r="M46" s="27">
        <f t="shared" si="2"/>
        <v>0</v>
      </c>
    </row>
    <row r="47" spans="1:13" ht="30" x14ac:dyDescent="0.25">
      <c r="A47" s="112"/>
      <c r="B47" s="116"/>
      <c r="C47" s="74">
        <v>98</v>
      </c>
      <c r="D47" s="51" t="s">
        <v>78</v>
      </c>
      <c r="E47" s="54"/>
      <c r="F47" s="54" t="s">
        <v>45</v>
      </c>
      <c r="G47" s="70">
        <v>490</v>
      </c>
      <c r="H47" s="69" t="s">
        <v>44</v>
      </c>
      <c r="I47" s="79">
        <f>Reitoria!I48+ESAG!I48+CEAD!I48+CEART!I48+FAED!I48</f>
        <v>4</v>
      </c>
      <c r="J47" s="25">
        <f>SUM((Reitoria!I48-Reitoria!J48),(ESAG!I48-ESAG!J48),(CEAD!I48-CEAD!J48),(CEART!I48-CEART!J48),(FAED!I48-FAED!J48))</f>
        <v>0</v>
      </c>
      <c r="K47" s="26">
        <f t="shared" si="0"/>
        <v>4</v>
      </c>
      <c r="L47" s="27">
        <f t="shared" si="1"/>
        <v>1960</v>
      </c>
      <c r="M47" s="27">
        <f t="shared" si="2"/>
        <v>0</v>
      </c>
    </row>
    <row r="48" spans="1:13" ht="15" customHeight="1" x14ac:dyDescent="0.25">
      <c r="A48" s="118" t="s">
        <v>85</v>
      </c>
      <c r="B48" s="111" t="s">
        <v>79</v>
      </c>
      <c r="C48" s="90">
        <v>99</v>
      </c>
      <c r="D48" s="91" t="s">
        <v>80</v>
      </c>
      <c r="E48" s="92"/>
      <c r="F48" s="92" t="s">
        <v>47</v>
      </c>
      <c r="G48" s="93"/>
      <c r="H48" s="90" t="s">
        <v>27</v>
      </c>
      <c r="I48" s="86"/>
      <c r="J48" s="87"/>
      <c r="K48" s="88"/>
      <c r="L48" s="89"/>
      <c r="M48" s="89"/>
    </row>
    <row r="49" spans="1:13" ht="34.5" customHeight="1" x14ac:dyDescent="0.25">
      <c r="A49" s="119"/>
      <c r="B49" s="111"/>
      <c r="C49" s="90">
        <v>100</v>
      </c>
      <c r="D49" s="94" t="s">
        <v>81</v>
      </c>
      <c r="E49" s="92"/>
      <c r="F49" s="92" t="s">
        <v>47</v>
      </c>
      <c r="G49" s="93"/>
      <c r="H49" s="90" t="s">
        <v>27</v>
      </c>
      <c r="I49" s="86"/>
      <c r="J49" s="87"/>
      <c r="K49" s="88"/>
      <c r="L49" s="89"/>
      <c r="M49" s="89"/>
    </row>
    <row r="50" spans="1:13" ht="15" customHeight="1" x14ac:dyDescent="0.25">
      <c r="A50" s="119"/>
      <c r="B50" s="111" t="s">
        <v>82</v>
      </c>
      <c r="C50" s="90">
        <v>101</v>
      </c>
      <c r="D50" s="91" t="s">
        <v>83</v>
      </c>
      <c r="E50" s="92"/>
      <c r="F50" s="92" t="s">
        <v>47</v>
      </c>
      <c r="G50" s="93"/>
      <c r="H50" s="90" t="s">
        <v>27</v>
      </c>
      <c r="I50" s="86"/>
      <c r="J50" s="87"/>
      <c r="K50" s="88"/>
      <c r="L50" s="89"/>
      <c r="M50" s="89"/>
    </row>
    <row r="51" spans="1:13" ht="15" customHeight="1" x14ac:dyDescent="0.25">
      <c r="A51" s="119"/>
      <c r="B51" s="111"/>
      <c r="C51" s="90">
        <v>102</v>
      </c>
      <c r="D51" s="94" t="s">
        <v>70</v>
      </c>
      <c r="E51" s="92"/>
      <c r="F51" s="92" t="s">
        <v>47</v>
      </c>
      <c r="G51" s="93"/>
      <c r="H51" s="90" t="s">
        <v>27</v>
      </c>
      <c r="I51" s="86"/>
      <c r="J51" s="87"/>
      <c r="K51" s="88"/>
      <c r="L51" s="89"/>
      <c r="M51" s="89"/>
    </row>
    <row r="52" spans="1:13" ht="15" customHeight="1" x14ac:dyDescent="0.25">
      <c r="A52" s="120"/>
      <c r="B52" s="111"/>
      <c r="C52" s="90">
        <v>103</v>
      </c>
      <c r="D52" s="94" t="s">
        <v>75</v>
      </c>
      <c r="E52" s="92"/>
      <c r="F52" s="92" t="s">
        <v>47</v>
      </c>
      <c r="G52" s="93"/>
      <c r="H52" s="90" t="s">
        <v>27</v>
      </c>
      <c r="I52" s="86"/>
      <c r="J52" s="87"/>
      <c r="K52" s="88"/>
      <c r="L52" s="89"/>
      <c r="M52" s="89"/>
    </row>
    <row r="53" spans="1:13" s="49" customFormat="1" x14ac:dyDescent="0.25">
      <c r="A53" s="80"/>
      <c r="B53" s="81"/>
      <c r="C53" s="82"/>
      <c r="D53" s="83"/>
      <c r="E53" s="84"/>
      <c r="F53" s="84"/>
      <c r="G53" s="84"/>
      <c r="H53" s="82"/>
      <c r="I53" s="85"/>
      <c r="J53" s="46"/>
      <c r="K53" s="47"/>
      <c r="L53" s="27">
        <f>SUM(L34:L47)</f>
        <v>30500</v>
      </c>
      <c r="M53" s="27">
        <f>SUM(M34:M47)</f>
        <v>0</v>
      </c>
    </row>
    <row r="54" spans="1:13" s="49" customFormat="1" x14ac:dyDescent="0.25">
      <c r="A54" s="80"/>
      <c r="B54" s="81"/>
      <c r="C54" s="82"/>
      <c r="D54" s="83"/>
      <c r="E54" s="84"/>
      <c r="F54" s="84"/>
      <c r="G54" s="84"/>
      <c r="H54" s="82"/>
      <c r="I54" s="85"/>
      <c r="J54" s="46"/>
      <c r="K54" s="47"/>
      <c r="L54" s="48"/>
      <c r="M54" s="48"/>
    </row>
    <row r="55" spans="1:13" s="29" customFormat="1" ht="22.5" customHeight="1" x14ac:dyDescent="0.25">
      <c r="A55" s="1"/>
      <c r="B55" s="1"/>
      <c r="C55" s="39"/>
      <c r="D55" s="1"/>
      <c r="E55" s="1"/>
      <c r="F55" s="1"/>
      <c r="G55" s="1"/>
      <c r="H55" s="1"/>
      <c r="I55" s="121" t="s">
        <v>102</v>
      </c>
      <c r="J55" s="121"/>
      <c r="K55" s="121"/>
      <c r="L55" s="121"/>
      <c r="M55" s="121"/>
    </row>
    <row r="56" spans="1:13" s="29" customFormat="1" ht="51.75" customHeight="1" x14ac:dyDescent="0.25">
      <c r="A56" s="1"/>
      <c r="B56" s="1"/>
      <c r="C56" s="39"/>
      <c r="D56" s="1"/>
      <c r="E56" s="1"/>
      <c r="F56" s="1"/>
      <c r="G56" s="1"/>
      <c r="H56" s="1"/>
      <c r="I56" s="121" t="s">
        <v>94</v>
      </c>
      <c r="J56" s="121"/>
      <c r="K56" s="121"/>
      <c r="L56" s="121"/>
      <c r="M56" s="121"/>
    </row>
    <row r="57" spans="1:13" s="29" customFormat="1" ht="16.5" customHeight="1" x14ac:dyDescent="0.25">
      <c r="A57" s="1"/>
      <c r="B57" s="1"/>
      <c r="C57" s="39"/>
      <c r="D57" s="1"/>
      <c r="E57" s="1"/>
      <c r="F57" s="1"/>
      <c r="G57" s="1"/>
      <c r="H57" s="1"/>
      <c r="I57" s="122" t="s">
        <v>59</v>
      </c>
      <c r="J57" s="122"/>
      <c r="K57" s="122"/>
      <c r="L57" s="122"/>
      <c r="M57" s="122"/>
    </row>
    <row r="58" spans="1:13" s="29" customFormat="1" ht="15.75" customHeight="1" x14ac:dyDescent="0.25">
      <c r="A58" s="1"/>
      <c r="B58" s="1"/>
      <c r="C58" s="39"/>
      <c r="D58" s="1"/>
      <c r="E58" s="1"/>
      <c r="F58" s="1"/>
      <c r="G58" s="1"/>
      <c r="H58" s="1"/>
      <c r="I58" s="123" t="s">
        <v>50</v>
      </c>
      <c r="J58" s="124"/>
      <c r="K58" s="124"/>
      <c r="L58" s="125"/>
      <c r="M58" s="108">
        <f>L53</f>
        <v>30500</v>
      </c>
    </row>
    <row r="59" spans="1:13" s="29" customFormat="1" x14ac:dyDescent="0.25">
      <c r="A59" s="1"/>
      <c r="B59" s="1"/>
      <c r="C59" s="39"/>
      <c r="D59" s="1"/>
      <c r="E59" s="1"/>
      <c r="F59" s="1"/>
      <c r="G59" s="1"/>
      <c r="H59" s="1"/>
      <c r="I59" s="126" t="s">
        <v>49</v>
      </c>
      <c r="J59" s="127"/>
      <c r="K59" s="127"/>
      <c r="L59" s="128"/>
      <c r="M59" s="109">
        <f>M53</f>
        <v>0</v>
      </c>
    </row>
    <row r="60" spans="1:13" s="29" customFormat="1" x14ac:dyDescent="0.25">
      <c r="A60" s="1"/>
      <c r="B60" s="1"/>
      <c r="C60" s="39"/>
      <c r="D60" s="1"/>
      <c r="E60" s="1"/>
      <c r="F60" s="1"/>
      <c r="G60" s="1"/>
      <c r="H60" s="1"/>
      <c r="I60" s="126" t="s">
        <v>51</v>
      </c>
      <c r="J60" s="127"/>
      <c r="K60" s="127"/>
      <c r="L60" s="128"/>
      <c r="M60" s="109"/>
    </row>
    <row r="61" spans="1:13" s="29" customFormat="1" x14ac:dyDescent="0.25">
      <c r="A61" s="1"/>
      <c r="B61" s="1"/>
      <c r="C61" s="39"/>
      <c r="D61" s="1"/>
      <c r="E61" s="1"/>
      <c r="F61" s="1"/>
      <c r="G61" s="1"/>
      <c r="H61" s="1"/>
      <c r="I61" s="129" t="s">
        <v>52</v>
      </c>
      <c r="J61" s="130"/>
      <c r="K61" s="130"/>
      <c r="L61" s="131"/>
      <c r="M61" s="110">
        <f>M59/M58</f>
        <v>0</v>
      </c>
    </row>
    <row r="62" spans="1:13" s="29" customFormat="1" x14ac:dyDescent="0.25">
      <c r="A62" s="1"/>
      <c r="B62" s="1"/>
      <c r="C62" s="39"/>
      <c r="D62" s="1"/>
      <c r="E62" s="1"/>
      <c r="F62" s="1"/>
      <c r="G62" s="1"/>
      <c r="H62" s="1"/>
      <c r="I62" s="129" t="s">
        <v>100</v>
      </c>
      <c r="J62" s="130"/>
      <c r="K62" s="130"/>
      <c r="L62" s="130"/>
      <c r="M62" s="131"/>
    </row>
    <row r="63" spans="1:13" s="29" customFormat="1" x14ac:dyDescent="0.25">
      <c r="A63" s="1"/>
      <c r="B63" s="1"/>
      <c r="C63" s="39"/>
      <c r="D63" s="1"/>
      <c r="E63" s="1"/>
      <c r="F63" s="1"/>
      <c r="G63" s="1"/>
      <c r="H63" s="1"/>
      <c r="I63" s="44"/>
      <c r="J63" s="40"/>
      <c r="K63" s="28"/>
    </row>
    <row r="64" spans="1:13" s="29" customFormat="1" x14ac:dyDescent="0.25">
      <c r="A64" s="1"/>
      <c r="B64" s="1"/>
      <c r="C64" s="39"/>
      <c r="D64" s="1"/>
      <c r="E64" s="1"/>
      <c r="F64" s="1"/>
      <c r="G64" s="1"/>
      <c r="H64" s="1"/>
      <c r="I64" s="44"/>
      <c r="J64" s="40"/>
      <c r="K64" s="28"/>
    </row>
    <row r="65" spans="1:11" s="29" customFormat="1" x14ac:dyDescent="0.25">
      <c r="A65" s="1"/>
      <c r="B65" s="1"/>
      <c r="C65" s="39"/>
      <c r="D65" s="1"/>
      <c r="E65" s="1"/>
      <c r="F65" s="1"/>
      <c r="G65" s="1"/>
      <c r="H65" s="1"/>
      <c r="I65" s="44"/>
      <c r="J65" s="40"/>
      <c r="K65" s="28"/>
    </row>
    <row r="66" spans="1:11" s="29" customFormat="1" x14ac:dyDescent="0.25">
      <c r="A66" s="1"/>
      <c r="B66" s="1"/>
      <c r="C66" s="39"/>
      <c r="D66" s="1"/>
      <c r="E66" s="1"/>
      <c r="F66" s="1"/>
      <c r="G66" s="1"/>
      <c r="H66" s="1"/>
      <c r="I66" s="44"/>
      <c r="J66" s="40"/>
      <c r="K66" s="28"/>
    </row>
    <row r="67" spans="1:11" s="29" customFormat="1" x14ac:dyDescent="0.25">
      <c r="A67" s="1"/>
      <c r="B67" s="1"/>
      <c r="C67" s="39"/>
      <c r="D67" s="1"/>
      <c r="E67" s="1"/>
      <c r="F67" s="1"/>
      <c r="G67" s="1"/>
      <c r="H67" s="1"/>
      <c r="I67" s="44"/>
      <c r="J67" s="40"/>
      <c r="K67" s="28"/>
    </row>
    <row r="68" spans="1:11" s="29" customFormat="1" x14ac:dyDescent="0.25">
      <c r="A68" s="1"/>
      <c r="B68" s="1"/>
      <c r="C68" s="39"/>
      <c r="D68" s="1"/>
      <c r="E68" s="1"/>
      <c r="F68" s="1"/>
      <c r="G68" s="1"/>
      <c r="H68" s="1"/>
      <c r="I68" s="44"/>
      <c r="J68" s="40"/>
      <c r="K68" s="28"/>
    </row>
    <row r="69" spans="1:11" s="29" customFormat="1" x14ac:dyDescent="0.25">
      <c r="A69" s="1"/>
      <c r="B69" s="1"/>
      <c r="C69" s="39"/>
      <c r="D69" s="1"/>
      <c r="E69" s="1"/>
      <c r="F69" s="1"/>
      <c r="G69" s="1"/>
      <c r="H69" s="1"/>
      <c r="I69" s="44"/>
      <c r="J69" s="40"/>
      <c r="K69" s="28"/>
    </row>
    <row r="70" spans="1:11" s="29" customFormat="1" x14ac:dyDescent="0.25">
      <c r="A70" s="1"/>
      <c r="B70" s="1"/>
      <c r="C70" s="39"/>
      <c r="D70" s="1"/>
      <c r="E70" s="1"/>
      <c r="F70" s="1"/>
      <c r="G70" s="1"/>
      <c r="H70" s="1"/>
      <c r="I70" s="44"/>
      <c r="J70" s="40"/>
      <c r="K70" s="28"/>
    </row>
    <row r="71" spans="1:11" s="29" customFormat="1" x14ac:dyDescent="0.25">
      <c r="A71" s="1"/>
      <c r="B71" s="1"/>
      <c r="C71" s="39"/>
      <c r="D71" s="1"/>
      <c r="E71" s="1"/>
      <c r="F71" s="1"/>
      <c r="G71" s="1"/>
      <c r="H71" s="1"/>
      <c r="I71" s="44"/>
      <c r="J71" s="40"/>
      <c r="K71" s="28"/>
    </row>
    <row r="72" spans="1:11" s="29" customFormat="1" x14ac:dyDescent="0.25">
      <c r="A72" s="1"/>
      <c r="B72" s="1"/>
      <c r="C72" s="39"/>
      <c r="D72" s="1"/>
      <c r="E72" s="1"/>
      <c r="F72" s="1"/>
      <c r="G72" s="1"/>
      <c r="H72" s="1"/>
      <c r="I72" s="44"/>
      <c r="J72" s="40"/>
      <c r="K72" s="28"/>
    </row>
    <row r="73" spans="1:11" s="29" customFormat="1" x14ac:dyDescent="0.25">
      <c r="A73" s="1"/>
      <c r="B73" s="1"/>
      <c r="C73" s="39"/>
      <c r="D73" s="1"/>
      <c r="E73" s="1"/>
      <c r="F73" s="1"/>
      <c r="G73" s="1"/>
      <c r="H73" s="1"/>
      <c r="I73" s="44"/>
      <c r="J73" s="40"/>
      <c r="K73" s="28"/>
    </row>
    <row r="74" spans="1:11" s="29" customFormat="1" x14ac:dyDescent="0.25">
      <c r="A74" s="1"/>
      <c r="B74" s="1"/>
      <c r="C74" s="39"/>
      <c r="D74" s="1"/>
      <c r="E74" s="1"/>
      <c r="F74" s="1"/>
      <c r="G74" s="1"/>
      <c r="H74" s="1"/>
      <c r="I74" s="44"/>
      <c r="J74" s="40"/>
      <c r="K74" s="28"/>
    </row>
    <row r="75" spans="1:11" s="29" customFormat="1" x14ac:dyDescent="0.25">
      <c r="A75" s="1"/>
      <c r="B75" s="1"/>
      <c r="C75" s="39"/>
      <c r="D75" s="1"/>
      <c r="E75" s="1"/>
      <c r="F75" s="1"/>
      <c r="G75" s="1"/>
      <c r="H75" s="1"/>
      <c r="I75" s="44"/>
      <c r="J75" s="40"/>
      <c r="K75" s="28"/>
    </row>
    <row r="76" spans="1:11" s="29" customFormat="1" x14ac:dyDescent="0.25">
      <c r="A76" s="1"/>
      <c r="B76" s="1"/>
      <c r="C76" s="39"/>
      <c r="D76" s="1"/>
      <c r="E76" s="1"/>
      <c r="F76" s="1"/>
      <c r="G76" s="1"/>
      <c r="H76" s="1"/>
      <c r="I76" s="44"/>
      <c r="J76" s="40"/>
      <c r="K76" s="28"/>
    </row>
    <row r="77" spans="1:11" s="29" customFormat="1" x14ac:dyDescent="0.25">
      <c r="A77" s="1"/>
      <c r="B77" s="1"/>
      <c r="C77" s="39"/>
      <c r="D77" s="1"/>
      <c r="E77" s="1"/>
      <c r="F77" s="1"/>
      <c r="G77" s="1"/>
      <c r="H77" s="1"/>
      <c r="I77" s="44"/>
      <c r="J77" s="40"/>
      <c r="K77" s="28"/>
    </row>
    <row r="78" spans="1:11" s="29" customFormat="1" x14ac:dyDescent="0.25">
      <c r="A78" s="1"/>
      <c r="B78" s="1"/>
      <c r="C78" s="39"/>
      <c r="D78" s="1"/>
      <c r="E78" s="1"/>
      <c r="F78" s="1"/>
      <c r="G78" s="1"/>
      <c r="H78" s="1"/>
      <c r="I78" s="44"/>
      <c r="J78" s="40"/>
      <c r="K78" s="28"/>
    </row>
    <row r="79" spans="1:11" s="29" customFormat="1" x14ac:dyDescent="0.25">
      <c r="A79" s="1"/>
      <c r="B79" s="1"/>
      <c r="C79" s="39"/>
      <c r="D79" s="1"/>
      <c r="E79" s="1"/>
      <c r="F79" s="1"/>
      <c r="G79" s="1"/>
      <c r="H79" s="1"/>
      <c r="I79" s="44"/>
      <c r="J79" s="40"/>
      <c r="K79" s="28"/>
    </row>
    <row r="80" spans="1:11" s="29" customFormat="1" x14ac:dyDescent="0.25">
      <c r="A80" s="1"/>
      <c r="B80" s="1"/>
      <c r="C80" s="39"/>
      <c r="D80" s="1"/>
      <c r="E80" s="1"/>
      <c r="F80" s="1"/>
      <c r="G80" s="1"/>
      <c r="H80" s="1"/>
      <c r="I80" s="44"/>
      <c r="J80" s="40"/>
      <c r="K80" s="28"/>
    </row>
    <row r="81" spans="1:11" s="29" customFormat="1" x14ac:dyDescent="0.25">
      <c r="A81" s="1"/>
      <c r="B81" s="1"/>
      <c r="C81" s="39"/>
      <c r="D81" s="1"/>
      <c r="E81" s="1"/>
      <c r="F81" s="1"/>
      <c r="G81" s="1"/>
      <c r="H81" s="1"/>
      <c r="I81" s="44"/>
      <c r="J81" s="40"/>
      <c r="K81" s="28"/>
    </row>
    <row r="82" spans="1:11" s="29" customFormat="1" x14ac:dyDescent="0.25">
      <c r="A82" s="1"/>
      <c r="B82" s="1"/>
      <c r="C82" s="39"/>
      <c r="D82" s="1"/>
      <c r="E82" s="1"/>
      <c r="F82" s="1"/>
      <c r="G82" s="1"/>
      <c r="H82" s="1"/>
      <c r="I82" s="44"/>
      <c r="J82" s="40"/>
      <c r="K82" s="28"/>
    </row>
    <row r="83" spans="1:11" s="29" customFormat="1" x14ac:dyDescent="0.25">
      <c r="A83" s="1"/>
      <c r="B83" s="1"/>
      <c r="C83" s="39"/>
      <c r="D83" s="1"/>
      <c r="E83" s="1"/>
      <c r="F83" s="1"/>
      <c r="G83" s="1"/>
      <c r="H83" s="1"/>
      <c r="I83" s="44"/>
      <c r="J83" s="40"/>
      <c r="K83" s="28"/>
    </row>
    <row r="84" spans="1:11" s="29" customFormat="1" x14ac:dyDescent="0.25">
      <c r="A84" s="1"/>
      <c r="B84" s="1"/>
      <c r="C84" s="39"/>
      <c r="D84" s="1"/>
      <c r="E84" s="1"/>
      <c r="F84" s="1"/>
      <c r="G84" s="1"/>
      <c r="H84" s="1"/>
      <c r="I84" s="44"/>
      <c r="J84" s="40"/>
      <c r="K84" s="28"/>
    </row>
    <row r="85" spans="1:11" s="29" customFormat="1" x14ac:dyDescent="0.25">
      <c r="A85" s="1"/>
      <c r="B85" s="1"/>
      <c r="C85" s="39"/>
      <c r="D85" s="1"/>
      <c r="E85" s="1"/>
      <c r="F85" s="1"/>
      <c r="G85" s="1"/>
      <c r="H85" s="1"/>
      <c r="I85" s="44"/>
      <c r="J85" s="40"/>
      <c r="K85" s="28"/>
    </row>
    <row r="86" spans="1:11" s="29" customFormat="1" x14ac:dyDescent="0.25">
      <c r="A86" s="1"/>
      <c r="B86" s="1"/>
      <c r="C86" s="39"/>
      <c r="D86" s="1"/>
      <c r="E86" s="1"/>
      <c r="F86" s="1"/>
      <c r="G86" s="1"/>
      <c r="H86" s="1"/>
      <c r="I86" s="44"/>
      <c r="J86" s="40"/>
      <c r="K86" s="28"/>
    </row>
    <row r="87" spans="1:11" s="29" customFormat="1" x14ac:dyDescent="0.25">
      <c r="A87" s="1"/>
      <c r="B87" s="1"/>
      <c r="C87" s="39"/>
      <c r="D87" s="1"/>
      <c r="E87" s="1"/>
      <c r="F87" s="1"/>
      <c r="G87" s="1"/>
      <c r="H87" s="1"/>
      <c r="I87" s="44"/>
      <c r="J87" s="40"/>
      <c r="K87" s="28"/>
    </row>
    <row r="88" spans="1:11" s="29" customFormat="1" x14ac:dyDescent="0.25">
      <c r="A88" s="1"/>
      <c r="B88" s="1"/>
      <c r="C88" s="39"/>
      <c r="D88" s="1"/>
      <c r="E88" s="1"/>
      <c r="F88" s="1"/>
      <c r="G88" s="1"/>
      <c r="H88" s="1"/>
      <c r="I88" s="44"/>
      <c r="J88" s="40"/>
      <c r="K88" s="28"/>
    </row>
    <row r="89" spans="1:11" s="29" customFormat="1" x14ac:dyDescent="0.25">
      <c r="A89" s="1"/>
      <c r="B89" s="1"/>
      <c r="C89" s="39"/>
      <c r="D89" s="1"/>
      <c r="E89" s="1"/>
      <c r="F89" s="1"/>
      <c r="G89" s="1"/>
      <c r="H89" s="1"/>
      <c r="I89" s="44"/>
      <c r="J89" s="40"/>
      <c r="K89" s="28"/>
    </row>
    <row r="90" spans="1:11" s="29" customFormat="1" x14ac:dyDescent="0.25">
      <c r="A90" s="1"/>
      <c r="B90" s="1"/>
      <c r="C90" s="39"/>
      <c r="D90" s="1"/>
      <c r="E90" s="1"/>
      <c r="F90" s="1"/>
      <c r="G90" s="1"/>
      <c r="H90" s="1"/>
      <c r="I90" s="44"/>
      <c r="J90" s="40"/>
      <c r="K90" s="28"/>
    </row>
    <row r="91" spans="1:11" s="29" customFormat="1" x14ac:dyDescent="0.25">
      <c r="A91" s="1"/>
      <c r="B91" s="1"/>
      <c r="C91" s="39"/>
      <c r="D91" s="1"/>
      <c r="E91" s="1"/>
      <c r="F91" s="1"/>
      <c r="G91" s="1"/>
      <c r="H91" s="1"/>
      <c r="I91" s="44"/>
      <c r="J91" s="40"/>
      <c r="K91" s="28"/>
    </row>
    <row r="92" spans="1:11" s="29" customFormat="1" x14ac:dyDescent="0.25">
      <c r="A92" s="1"/>
      <c r="B92" s="1"/>
      <c r="C92" s="39"/>
      <c r="D92" s="1"/>
      <c r="E92" s="1"/>
      <c r="F92" s="1"/>
      <c r="G92" s="1"/>
      <c r="H92" s="1"/>
      <c r="I92" s="44"/>
      <c r="J92" s="40"/>
      <c r="K92" s="28"/>
    </row>
    <row r="93" spans="1:11" s="29" customFormat="1" x14ac:dyDescent="0.25">
      <c r="A93" s="1"/>
      <c r="B93" s="1"/>
      <c r="C93" s="39"/>
      <c r="D93" s="1"/>
      <c r="E93" s="1"/>
      <c r="F93" s="1"/>
      <c r="G93" s="1"/>
      <c r="H93" s="1"/>
      <c r="I93" s="44"/>
      <c r="J93" s="40"/>
      <c r="K93" s="28"/>
    </row>
    <row r="94" spans="1:11" s="29" customFormat="1" x14ac:dyDescent="0.25">
      <c r="A94" s="1"/>
      <c r="B94" s="1"/>
      <c r="C94" s="39"/>
      <c r="D94" s="1"/>
      <c r="E94" s="1"/>
      <c r="F94" s="1"/>
      <c r="G94" s="1"/>
      <c r="H94" s="1"/>
      <c r="I94" s="44"/>
      <c r="J94" s="40"/>
      <c r="K94" s="28"/>
    </row>
    <row r="95" spans="1:11" s="29" customFormat="1" x14ac:dyDescent="0.25">
      <c r="A95" s="1"/>
      <c r="B95" s="1"/>
      <c r="C95" s="39"/>
      <c r="D95" s="1"/>
      <c r="E95" s="1"/>
      <c r="F95" s="1"/>
      <c r="G95" s="1"/>
      <c r="H95" s="1"/>
      <c r="I95" s="44"/>
      <c r="J95" s="40"/>
      <c r="K95" s="28"/>
    </row>
    <row r="96" spans="1:11" s="29" customFormat="1" x14ac:dyDescent="0.25">
      <c r="A96" s="1"/>
      <c r="B96" s="1"/>
      <c r="C96" s="39"/>
      <c r="D96" s="1"/>
      <c r="E96" s="1"/>
      <c r="F96" s="1"/>
      <c r="G96" s="1"/>
      <c r="H96" s="1"/>
      <c r="I96" s="44"/>
      <c r="J96" s="40"/>
      <c r="K96" s="28"/>
    </row>
    <row r="97" spans="1:11" s="29" customFormat="1" x14ac:dyDescent="0.25">
      <c r="A97" s="1"/>
      <c r="B97" s="1"/>
      <c r="C97" s="39"/>
      <c r="D97" s="1"/>
      <c r="E97" s="1"/>
      <c r="F97" s="1"/>
      <c r="G97" s="1"/>
      <c r="H97" s="1"/>
      <c r="I97" s="44"/>
      <c r="J97" s="40"/>
      <c r="K97" s="28"/>
    </row>
    <row r="98" spans="1:11" s="29" customFormat="1" x14ac:dyDescent="0.25">
      <c r="A98" s="1"/>
      <c r="B98" s="1"/>
      <c r="C98" s="39"/>
      <c r="D98" s="1"/>
      <c r="E98" s="1"/>
      <c r="F98" s="1"/>
      <c r="G98" s="1"/>
      <c r="H98" s="1"/>
      <c r="I98" s="44"/>
      <c r="J98" s="40"/>
      <c r="K98" s="28"/>
    </row>
    <row r="99" spans="1:11" s="29" customFormat="1" x14ac:dyDescent="0.25">
      <c r="A99" s="1"/>
      <c r="B99" s="1"/>
      <c r="C99" s="39"/>
      <c r="D99" s="1"/>
      <c r="E99" s="1"/>
      <c r="F99" s="1"/>
      <c r="G99" s="1"/>
      <c r="H99" s="1"/>
      <c r="I99" s="44"/>
      <c r="J99" s="40"/>
      <c r="K99" s="28"/>
    </row>
    <row r="100" spans="1:11" s="29" customFormat="1" x14ac:dyDescent="0.25">
      <c r="A100" s="1"/>
      <c r="B100" s="1"/>
      <c r="C100" s="39"/>
      <c r="D100" s="1"/>
      <c r="E100" s="1"/>
      <c r="F100" s="1"/>
      <c r="G100" s="1"/>
      <c r="H100" s="1"/>
      <c r="I100" s="44"/>
      <c r="J100" s="40"/>
      <c r="K100" s="28"/>
    </row>
    <row r="101" spans="1:11" s="29" customFormat="1" x14ac:dyDescent="0.25">
      <c r="A101" s="1"/>
      <c r="B101" s="1"/>
      <c r="C101" s="39"/>
      <c r="D101" s="1"/>
      <c r="E101" s="1"/>
      <c r="F101" s="1"/>
      <c r="G101" s="1"/>
      <c r="H101" s="1"/>
      <c r="I101" s="44"/>
      <c r="J101" s="40"/>
      <c r="K101" s="28"/>
    </row>
    <row r="102" spans="1:11" s="29" customFormat="1" x14ac:dyDescent="0.25">
      <c r="A102" s="1"/>
      <c r="B102" s="1"/>
      <c r="C102" s="39"/>
      <c r="D102" s="1"/>
      <c r="E102" s="1"/>
      <c r="F102" s="1"/>
      <c r="G102" s="1"/>
      <c r="H102" s="1"/>
      <c r="I102" s="44"/>
      <c r="J102" s="40"/>
      <c r="K102" s="28"/>
    </row>
    <row r="103" spans="1:11" s="29" customFormat="1" x14ac:dyDescent="0.25">
      <c r="A103" s="1"/>
      <c r="B103" s="1"/>
      <c r="C103" s="39"/>
      <c r="D103" s="1"/>
      <c r="E103" s="1"/>
      <c r="F103" s="1"/>
      <c r="G103" s="1"/>
      <c r="H103" s="1"/>
      <c r="I103" s="44"/>
      <c r="J103" s="40"/>
      <c r="K103" s="28"/>
    </row>
    <row r="104" spans="1:11" s="29" customFormat="1" x14ac:dyDescent="0.25">
      <c r="A104" s="1"/>
      <c r="B104" s="1"/>
      <c r="C104" s="39"/>
      <c r="D104" s="1"/>
      <c r="E104" s="1"/>
      <c r="F104" s="1"/>
      <c r="G104" s="1"/>
      <c r="H104" s="1"/>
      <c r="I104" s="44"/>
      <c r="J104" s="40"/>
      <c r="K104" s="28"/>
    </row>
    <row r="105" spans="1:11" s="29" customFormat="1" x14ac:dyDescent="0.25">
      <c r="A105" s="1"/>
      <c r="B105" s="1"/>
      <c r="C105" s="39"/>
      <c r="D105" s="1"/>
      <c r="E105" s="1"/>
      <c r="F105" s="1"/>
      <c r="G105" s="1"/>
      <c r="H105" s="1"/>
      <c r="I105" s="44"/>
      <c r="J105" s="40"/>
      <c r="K105" s="28"/>
    </row>
    <row r="106" spans="1:11" s="29" customFormat="1" x14ac:dyDescent="0.25">
      <c r="A106" s="1"/>
      <c r="B106" s="1"/>
      <c r="C106" s="39"/>
      <c r="D106" s="1"/>
      <c r="E106" s="1"/>
      <c r="F106" s="1"/>
      <c r="G106" s="1"/>
      <c r="H106" s="1"/>
      <c r="I106" s="44"/>
      <c r="J106" s="40"/>
      <c r="K106" s="28"/>
    </row>
    <row r="107" spans="1:11" s="29" customFormat="1" x14ac:dyDescent="0.25">
      <c r="A107" s="1"/>
      <c r="B107" s="1"/>
      <c r="C107" s="39"/>
      <c r="D107" s="1"/>
      <c r="E107" s="1"/>
      <c r="F107" s="1"/>
      <c r="G107" s="1"/>
      <c r="H107" s="1"/>
      <c r="I107" s="44"/>
      <c r="J107" s="40"/>
      <c r="K107" s="28"/>
    </row>
    <row r="108" spans="1:11" s="29" customFormat="1" x14ac:dyDescent="0.25">
      <c r="A108" s="1"/>
      <c r="B108" s="1"/>
      <c r="C108" s="39"/>
      <c r="D108" s="1"/>
      <c r="E108" s="1"/>
      <c r="F108" s="1"/>
      <c r="G108" s="1"/>
      <c r="H108" s="1"/>
      <c r="I108" s="44"/>
      <c r="J108" s="40"/>
      <c r="K108" s="28"/>
    </row>
    <row r="109" spans="1:11" s="29" customFormat="1" x14ac:dyDescent="0.25">
      <c r="A109" s="1"/>
      <c r="B109" s="1"/>
      <c r="C109" s="39"/>
      <c r="D109" s="1"/>
      <c r="E109" s="1"/>
      <c r="F109" s="1"/>
      <c r="G109" s="1"/>
      <c r="H109" s="1"/>
      <c r="I109" s="44"/>
      <c r="J109" s="40"/>
      <c r="K109" s="28"/>
    </row>
    <row r="110" spans="1:11" s="29" customFormat="1" x14ac:dyDescent="0.25">
      <c r="A110" s="1"/>
      <c r="B110" s="1"/>
      <c r="C110" s="39"/>
      <c r="D110" s="1"/>
      <c r="E110" s="1"/>
      <c r="F110" s="1"/>
      <c r="G110" s="1"/>
      <c r="H110" s="1"/>
      <c r="I110" s="44"/>
      <c r="J110" s="40"/>
      <c r="K110" s="28"/>
    </row>
    <row r="111" spans="1:11" s="29" customFormat="1" x14ac:dyDescent="0.25">
      <c r="A111" s="1"/>
      <c r="B111" s="1"/>
      <c r="C111" s="39"/>
      <c r="D111" s="1"/>
      <c r="E111" s="1"/>
      <c r="F111" s="1"/>
      <c r="G111" s="1"/>
      <c r="H111" s="1"/>
      <c r="I111" s="44"/>
      <c r="J111" s="40"/>
      <c r="K111" s="28"/>
    </row>
    <row r="112" spans="1:11" s="29" customFormat="1" x14ac:dyDescent="0.25">
      <c r="A112" s="1"/>
      <c r="B112" s="1"/>
      <c r="C112" s="39"/>
      <c r="D112" s="1"/>
      <c r="E112" s="1"/>
      <c r="F112" s="1"/>
      <c r="G112" s="1"/>
      <c r="H112" s="1"/>
      <c r="I112" s="44"/>
      <c r="J112" s="40"/>
      <c r="K112" s="28"/>
    </row>
    <row r="113" spans="1:11" s="29" customFormat="1" x14ac:dyDescent="0.25">
      <c r="A113" s="1"/>
      <c r="B113" s="1"/>
      <c r="C113" s="39"/>
      <c r="D113" s="1"/>
      <c r="E113" s="1"/>
      <c r="F113" s="1"/>
      <c r="G113" s="1"/>
      <c r="H113" s="1"/>
      <c r="I113" s="44"/>
      <c r="J113" s="40"/>
      <c r="K113" s="28"/>
    </row>
    <row r="114" spans="1:11" s="29" customFormat="1" x14ac:dyDescent="0.25">
      <c r="A114" s="1"/>
      <c r="B114" s="1"/>
      <c r="C114" s="39"/>
      <c r="D114" s="1"/>
      <c r="E114" s="1"/>
      <c r="F114" s="1"/>
      <c r="G114" s="1"/>
      <c r="H114" s="1"/>
      <c r="I114" s="44"/>
      <c r="J114" s="40"/>
      <c r="K114" s="28"/>
    </row>
    <row r="115" spans="1:11" s="29" customFormat="1" x14ac:dyDescent="0.25">
      <c r="A115" s="1"/>
      <c r="B115" s="1"/>
      <c r="C115" s="39"/>
      <c r="D115" s="1"/>
      <c r="E115" s="1"/>
      <c r="F115" s="1"/>
      <c r="G115" s="1"/>
      <c r="H115" s="1"/>
      <c r="I115" s="44"/>
      <c r="J115" s="40"/>
      <c r="K115" s="28"/>
    </row>
    <row r="116" spans="1:11" s="29" customFormat="1" x14ac:dyDescent="0.25">
      <c r="A116" s="1"/>
      <c r="B116" s="1"/>
      <c r="C116" s="39"/>
      <c r="D116" s="1"/>
      <c r="E116" s="1"/>
      <c r="F116" s="1"/>
      <c r="G116" s="1"/>
      <c r="H116" s="1"/>
      <c r="I116" s="44"/>
      <c r="J116" s="40"/>
      <c r="K116" s="28"/>
    </row>
    <row r="117" spans="1:11" s="29" customFormat="1" x14ac:dyDescent="0.25">
      <c r="A117" s="1"/>
      <c r="B117" s="1"/>
      <c r="C117" s="39"/>
      <c r="D117" s="1"/>
      <c r="E117" s="1"/>
      <c r="F117" s="1"/>
      <c r="G117" s="1"/>
      <c r="H117" s="1"/>
      <c r="I117" s="44"/>
      <c r="J117" s="40"/>
      <c r="K117" s="28"/>
    </row>
    <row r="118" spans="1:11" s="29" customFormat="1" x14ac:dyDescent="0.25">
      <c r="A118" s="1"/>
      <c r="B118" s="1"/>
      <c r="C118" s="39"/>
      <c r="D118" s="1"/>
      <c r="E118" s="1"/>
      <c r="F118" s="1"/>
      <c r="G118" s="1"/>
      <c r="H118" s="1"/>
      <c r="I118" s="44"/>
      <c r="J118" s="40"/>
      <c r="K118" s="28"/>
    </row>
    <row r="119" spans="1:11" s="29" customFormat="1" x14ac:dyDescent="0.25">
      <c r="A119" s="1"/>
      <c r="B119" s="1"/>
      <c r="C119" s="39"/>
      <c r="D119" s="1"/>
      <c r="E119" s="1"/>
      <c r="F119" s="1"/>
      <c r="G119" s="1"/>
      <c r="H119" s="1"/>
      <c r="I119" s="44"/>
      <c r="J119" s="40"/>
      <c r="K119" s="28"/>
    </row>
    <row r="120" spans="1:11" s="29" customFormat="1" x14ac:dyDescent="0.25">
      <c r="A120" s="1"/>
      <c r="B120" s="1"/>
      <c r="C120" s="39"/>
      <c r="D120" s="1"/>
      <c r="E120" s="1"/>
      <c r="F120" s="1"/>
      <c r="G120" s="1"/>
      <c r="H120" s="1"/>
      <c r="I120" s="44"/>
      <c r="J120" s="40"/>
      <c r="K120" s="28"/>
    </row>
    <row r="121" spans="1:11" s="29" customFormat="1" x14ac:dyDescent="0.25">
      <c r="A121" s="1"/>
      <c r="B121" s="1"/>
      <c r="C121" s="39"/>
      <c r="D121" s="1"/>
      <c r="E121" s="1"/>
      <c r="F121" s="1"/>
      <c r="G121" s="1"/>
      <c r="H121" s="1"/>
      <c r="I121" s="44"/>
      <c r="J121" s="40"/>
      <c r="K121" s="28"/>
    </row>
    <row r="122" spans="1:11" s="29" customFormat="1" x14ac:dyDescent="0.25">
      <c r="A122" s="1"/>
      <c r="B122" s="1"/>
      <c r="C122" s="39"/>
      <c r="D122" s="1"/>
      <c r="E122" s="1"/>
      <c r="F122" s="1"/>
      <c r="G122" s="1"/>
      <c r="H122" s="1"/>
      <c r="I122" s="44"/>
      <c r="J122" s="40"/>
      <c r="K122" s="28"/>
    </row>
    <row r="123" spans="1:11" s="29" customFormat="1" x14ac:dyDescent="0.25">
      <c r="A123" s="1"/>
      <c r="B123" s="1"/>
      <c r="C123" s="39"/>
      <c r="D123" s="1"/>
      <c r="E123" s="1"/>
      <c r="F123" s="1"/>
      <c r="G123" s="1"/>
      <c r="H123" s="1"/>
      <c r="I123" s="44"/>
      <c r="J123" s="40"/>
      <c r="K123" s="28"/>
    </row>
    <row r="124" spans="1:11" s="29" customFormat="1" x14ac:dyDescent="0.25">
      <c r="A124" s="1"/>
      <c r="B124" s="1"/>
      <c r="C124" s="39"/>
      <c r="D124" s="1"/>
      <c r="E124" s="1"/>
      <c r="F124" s="1"/>
      <c r="G124" s="1"/>
      <c r="H124" s="1"/>
      <c r="I124" s="44"/>
      <c r="J124" s="40"/>
      <c r="K124" s="28"/>
    </row>
    <row r="125" spans="1:11" s="29" customFormat="1" x14ac:dyDescent="0.25">
      <c r="A125" s="1"/>
      <c r="B125" s="1"/>
      <c r="C125" s="39"/>
      <c r="D125" s="1"/>
      <c r="E125" s="1"/>
      <c r="F125" s="1"/>
      <c r="G125" s="1"/>
      <c r="H125" s="1"/>
      <c r="I125" s="44"/>
      <c r="J125" s="40"/>
      <c r="K125" s="28"/>
    </row>
    <row r="126" spans="1:11" s="29" customFormat="1" x14ac:dyDescent="0.25">
      <c r="A126" s="1"/>
      <c r="B126" s="1"/>
      <c r="C126" s="39"/>
      <c r="D126" s="1"/>
      <c r="E126" s="1"/>
      <c r="F126" s="1"/>
      <c r="G126" s="1"/>
      <c r="H126" s="1"/>
      <c r="I126" s="44"/>
      <c r="J126" s="40"/>
      <c r="K126" s="28"/>
    </row>
    <row r="127" spans="1:11" s="29" customFormat="1" x14ac:dyDescent="0.25">
      <c r="A127" s="1"/>
      <c r="B127" s="1"/>
      <c r="C127" s="39"/>
      <c r="D127" s="1"/>
      <c r="E127" s="1"/>
      <c r="F127" s="1"/>
      <c r="G127" s="1"/>
      <c r="H127" s="1"/>
      <c r="I127" s="44"/>
      <c r="J127" s="40"/>
      <c r="K127" s="28"/>
    </row>
    <row r="128" spans="1:11" s="29" customFormat="1" x14ac:dyDescent="0.25">
      <c r="A128" s="1"/>
      <c r="B128" s="1"/>
      <c r="C128" s="39"/>
      <c r="D128" s="1"/>
      <c r="E128" s="1"/>
      <c r="F128" s="1"/>
      <c r="G128" s="1"/>
      <c r="H128" s="1"/>
      <c r="I128" s="44"/>
      <c r="J128" s="40"/>
      <c r="K128" s="28"/>
    </row>
    <row r="129" spans="1:11" s="29" customFormat="1" x14ac:dyDescent="0.25">
      <c r="A129" s="1"/>
      <c r="B129" s="1"/>
      <c r="C129" s="39"/>
      <c r="D129" s="1"/>
      <c r="E129" s="1"/>
      <c r="F129" s="1"/>
      <c r="G129" s="1"/>
      <c r="H129" s="1"/>
      <c r="I129" s="44"/>
      <c r="J129" s="40"/>
      <c r="K129" s="28"/>
    </row>
    <row r="130" spans="1:11" s="29" customFormat="1" x14ac:dyDescent="0.25">
      <c r="A130" s="1"/>
      <c r="B130" s="1"/>
      <c r="C130" s="39"/>
      <c r="D130" s="1"/>
      <c r="E130" s="1"/>
      <c r="F130" s="1"/>
      <c r="G130" s="1"/>
      <c r="H130" s="1"/>
      <c r="I130" s="44"/>
      <c r="J130" s="40"/>
      <c r="K130" s="28"/>
    </row>
    <row r="131" spans="1:11" s="29" customFormat="1" x14ac:dyDescent="0.25">
      <c r="A131" s="1"/>
      <c r="B131" s="1"/>
      <c r="C131" s="39"/>
      <c r="D131" s="1"/>
      <c r="E131" s="1"/>
      <c r="F131" s="1"/>
      <c r="G131" s="1"/>
      <c r="H131" s="1"/>
      <c r="I131" s="44"/>
      <c r="J131" s="40"/>
      <c r="K131" s="28"/>
    </row>
    <row r="132" spans="1:11" s="29" customFormat="1" x14ac:dyDescent="0.25">
      <c r="A132" s="1"/>
      <c r="B132" s="1"/>
      <c r="C132" s="39"/>
      <c r="D132" s="1"/>
      <c r="E132" s="1"/>
      <c r="F132" s="1"/>
      <c r="G132" s="1"/>
      <c r="H132" s="1"/>
      <c r="I132" s="44"/>
      <c r="J132" s="40"/>
      <c r="K132" s="28"/>
    </row>
    <row r="133" spans="1:11" s="29" customFormat="1" x14ac:dyDescent="0.25">
      <c r="A133" s="1"/>
      <c r="B133" s="1"/>
      <c r="C133" s="39"/>
      <c r="D133" s="1"/>
      <c r="E133" s="1"/>
      <c r="F133" s="1"/>
      <c r="G133" s="1"/>
      <c r="H133" s="1"/>
      <c r="I133" s="44"/>
      <c r="J133" s="40"/>
      <c r="K133" s="28"/>
    </row>
    <row r="134" spans="1:11" s="29" customFormat="1" x14ac:dyDescent="0.25">
      <c r="A134" s="1"/>
      <c r="B134" s="1"/>
      <c r="C134" s="39"/>
      <c r="D134" s="1"/>
      <c r="E134" s="1"/>
      <c r="F134" s="1"/>
      <c r="G134" s="1"/>
      <c r="H134" s="1"/>
      <c r="I134" s="44"/>
      <c r="J134" s="40"/>
      <c r="K134" s="28"/>
    </row>
    <row r="135" spans="1:11" s="29" customFormat="1" x14ac:dyDescent="0.25">
      <c r="A135" s="1"/>
      <c r="B135" s="1"/>
      <c r="C135" s="39"/>
      <c r="D135" s="1"/>
      <c r="E135" s="1"/>
      <c r="F135" s="1"/>
      <c r="G135" s="1"/>
      <c r="H135" s="1"/>
      <c r="I135" s="44"/>
      <c r="J135" s="40"/>
      <c r="K135" s="28"/>
    </row>
    <row r="136" spans="1:11" s="29" customFormat="1" x14ac:dyDescent="0.25">
      <c r="A136" s="1"/>
      <c r="B136" s="1"/>
      <c r="C136" s="39"/>
      <c r="D136" s="1"/>
      <c r="E136" s="1"/>
      <c r="F136" s="1"/>
      <c r="G136" s="1"/>
      <c r="H136" s="1"/>
      <c r="I136" s="44"/>
      <c r="J136" s="40"/>
      <c r="K136" s="28"/>
    </row>
    <row r="137" spans="1:11" s="29" customFormat="1" x14ac:dyDescent="0.25">
      <c r="A137" s="1"/>
      <c r="B137" s="1"/>
      <c r="C137" s="39"/>
      <c r="D137" s="1"/>
      <c r="E137" s="1"/>
      <c r="F137" s="1"/>
      <c r="G137" s="1"/>
      <c r="H137" s="1"/>
      <c r="I137" s="44"/>
      <c r="J137" s="40"/>
      <c r="K137" s="28"/>
    </row>
    <row r="138" spans="1:11" s="29" customFormat="1" x14ac:dyDescent="0.25">
      <c r="A138" s="1"/>
      <c r="B138" s="1"/>
      <c r="C138" s="39"/>
      <c r="D138" s="1"/>
      <c r="E138" s="1"/>
      <c r="F138" s="1"/>
      <c r="G138" s="1"/>
      <c r="H138" s="1"/>
      <c r="I138" s="44"/>
      <c r="J138" s="40"/>
      <c r="K138" s="28"/>
    </row>
    <row r="139" spans="1:11" s="29" customFormat="1" x14ac:dyDescent="0.25">
      <c r="A139" s="1"/>
      <c r="B139" s="1"/>
      <c r="C139" s="39"/>
      <c r="D139" s="1"/>
      <c r="E139" s="1"/>
      <c r="F139" s="1"/>
      <c r="G139" s="1"/>
      <c r="H139" s="1"/>
      <c r="I139" s="44"/>
      <c r="J139" s="40"/>
      <c r="K139" s="28"/>
    </row>
    <row r="140" spans="1:11" s="29" customFormat="1" x14ac:dyDescent="0.25">
      <c r="A140" s="1"/>
      <c r="B140" s="1"/>
      <c r="C140" s="39"/>
      <c r="D140" s="1"/>
      <c r="E140" s="1"/>
      <c r="F140" s="1"/>
      <c r="G140" s="1"/>
      <c r="H140" s="1"/>
      <c r="I140" s="44"/>
      <c r="J140" s="40"/>
      <c r="K140" s="28"/>
    </row>
    <row r="141" spans="1:11" s="29" customFormat="1" x14ac:dyDescent="0.25">
      <c r="A141" s="1"/>
      <c r="B141" s="1"/>
      <c r="C141" s="39"/>
      <c r="D141" s="1"/>
      <c r="E141" s="1"/>
      <c r="F141" s="1"/>
      <c r="G141" s="1"/>
      <c r="H141" s="1"/>
      <c r="I141" s="44"/>
      <c r="J141" s="40"/>
      <c r="K141" s="28"/>
    </row>
    <row r="142" spans="1:11" s="29" customFormat="1" x14ac:dyDescent="0.25">
      <c r="A142" s="1"/>
      <c r="B142" s="1"/>
      <c r="C142" s="39"/>
      <c r="D142" s="1"/>
      <c r="E142" s="1"/>
      <c r="F142" s="1"/>
      <c r="G142" s="1"/>
      <c r="H142" s="1"/>
      <c r="I142" s="44"/>
      <c r="J142" s="40"/>
      <c r="K142" s="28"/>
    </row>
    <row r="143" spans="1:11" s="29" customFormat="1" x14ac:dyDescent="0.25">
      <c r="A143" s="1"/>
      <c r="B143" s="1"/>
      <c r="C143" s="39"/>
      <c r="D143" s="1"/>
      <c r="E143" s="1"/>
      <c r="F143" s="1"/>
      <c r="G143" s="1"/>
      <c r="H143" s="1"/>
      <c r="I143" s="44"/>
      <c r="J143" s="40"/>
      <c r="K143" s="28"/>
    </row>
    <row r="144" spans="1:11" s="29" customFormat="1" x14ac:dyDescent="0.25">
      <c r="A144" s="1"/>
      <c r="B144" s="1"/>
      <c r="C144" s="39"/>
      <c r="D144" s="1"/>
      <c r="E144" s="1"/>
      <c r="F144" s="1"/>
      <c r="G144" s="1"/>
      <c r="H144" s="1"/>
      <c r="I144" s="44"/>
      <c r="J144" s="40"/>
      <c r="K144" s="28"/>
    </row>
    <row r="145" spans="1:11" s="29" customFormat="1" x14ac:dyDescent="0.25">
      <c r="A145" s="1"/>
      <c r="B145" s="1"/>
      <c r="C145" s="39"/>
      <c r="D145" s="1"/>
      <c r="E145" s="1"/>
      <c r="F145" s="1"/>
      <c r="G145" s="1"/>
      <c r="H145" s="1"/>
      <c r="I145" s="44"/>
      <c r="J145" s="40"/>
      <c r="K145" s="28"/>
    </row>
    <row r="146" spans="1:11" s="29" customFormat="1" x14ac:dyDescent="0.25">
      <c r="A146" s="1"/>
      <c r="B146" s="1"/>
      <c r="C146" s="39"/>
      <c r="D146" s="1"/>
      <c r="E146" s="1"/>
      <c r="F146" s="1"/>
      <c r="G146" s="1"/>
      <c r="H146" s="1"/>
      <c r="I146" s="44"/>
      <c r="J146" s="40"/>
      <c r="K146" s="28"/>
    </row>
    <row r="147" spans="1:11" s="29" customFormat="1" x14ac:dyDescent="0.25">
      <c r="A147" s="1"/>
      <c r="B147" s="1"/>
      <c r="C147" s="39"/>
      <c r="D147" s="1"/>
      <c r="E147" s="1"/>
      <c r="F147" s="1"/>
      <c r="G147" s="1"/>
      <c r="H147" s="1"/>
      <c r="I147" s="44"/>
      <c r="J147" s="40"/>
      <c r="K147" s="28"/>
    </row>
    <row r="148" spans="1:11" s="29" customFormat="1" x14ac:dyDescent="0.25">
      <c r="A148" s="1"/>
      <c r="B148" s="1"/>
      <c r="C148" s="39"/>
      <c r="D148" s="1"/>
      <c r="E148" s="1"/>
      <c r="F148" s="1"/>
      <c r="G148" s="1"/>
      <c r="H148" s="1"/>
      <c r="I148" s="44"/>
      <c r="J148" s="40"/>
      <c r="K148" s="28"/>
    </row>
    <row r="149" spans="1:11" s="29" customFormat="1" x14ac:dyDescent="0.25">
      <c r="A149" s="1"/>
      <c r="B149" s="1"/>
      <c r="C149" s="39"/>
      <c r="D149" s="1"/>
      <c r="E149" s="1"/>
      <c r="F149" s="1"/>
      <c r="G149" s="1"/>
      <c r="H149" s="1"/>
      <c r="I149" s="44"/>
      <c r="J149" s="40"/>
      <c r="K149" s="28"/>
    </row>
    <row r="150" spans="1:11" s="29" customFormat="1" x14ac:dyDescent="0.25">
      <c r="A150" s="1"/>
      <c r="B150" s="1"/>
      <c r="C150" s="39"/>
      <c r="D150" s="1"/>
      <c r="E150" s="1"/>
      <c r="F150" s="1"/>
      <c r="G150" s="1"/>
      <c r="H150" s="1"/>
      <c r="I150" s="44"/>
      <c r="J150" s="40"/>
      <c r="K150" s="28"/>
    </row>
    <row r="151" spans="1:11" s="29" customFormat="1" x14ac:dyDescent="0.25">
      <c r="A151" s="1"/>
      <c r="B151" s="1"/>
      <c r="C151" s="39"/>
      <c r="D151" s="1"/>
      <c r="E151" s="1"/>
      <c r="F151" s="1"/>
      <c r="G151" s="1"/>
      <c r="H151" s="1"/>
      <c r="I151" s="44"/>
      <c r="J151" s="40"/>
      <c r="K151" s="28"/>
    </row>
    <row r="152" spans="1:11" s="29" customFormat="1" x14ac:dyDescent="0.25">
      <c r="A152" s="1"/>
      <c r="B152" s="1"/>
      <c r="C152" s="39"/>
      <c r="D152" s="1"/>
      <c r="E152" s="1"/>
      <c r="F152" s="1"/>
      <c r="G152" s="1"/>
      <c r="H152" s="1"/>
      <c r="I152" s="44"/>
      <c r="J152" s="40"/>
      <c r="K152" s="28"/>
    </row>
    <row r="153" spans="1:11" s="29" customFormat="1" x14ac:dyDescent="0.25">
      <c r="A153" s="1"/>
      <c r="B153" s="1"/>
      <c r="C153" s="39"/>
      <c r="D153" s="1"/>
      <c r="E153" s="1"/>
      <c r="F153" s="1"/>
      <c r="G153" s="1"/>
      <c r="H153" s="1"/>
      <c r="I153" s="44"/>
      <c r="J153" s="40"/>
      <c r="K153" s="28"/>
    </row>
    <row r="154" spans="1:11" s="29" customFormat="1" x14ac:dyDescent="0.25">
      <c r="A154" s="1"/>
      <c r="B154" s="1"/>
      <c r="C154" s="39"/>
      <c r="D154" s="1"/>
      <c r="E154" s="1"/>
      <c r="F154" s="1"/>
      <c r="G154" s="1"/>
      <c r="H154" s="1"/>
      <c r="I154" s="44"/>
      <c r="J154" s="40"/>
      <c r="K154" s="28"/>
    </row>
    <row r="155" spans="1:11" s="29" customFormat="1" x14ac:dyDescent="0.25">
      <c r="A155" s="1"/>
      <c r="B155" s="1"/>
      <c r="C155" s="39"/>
      <c r="D155" s="1"/>
      <c r="E155" s="1"/>
      <c r="F155" s="1"/>
      <c r="G155" s="1"/>
      <c r="H155" s="1"/>
      <c r="I155" s="44"/>
      <c r="J155" s="40"/>
      <c r="K155" s="28"/>
    </row>
    <row r="156" spans="1:11" s="29" customFormat="1" x14ac:dyDescent="0.25">
      <c r="A156" s="1"/>
      <c r="B156" s="1"/>
      <c r="C156" s="39"/>
      <c r="D156" s="1"/>
      <c r="E156" s="1"/>
      <c r="F156" s="1"/>
      <c r="G156" s="1"/>
      <c r="H156" s="1"/>
      <c r="I156" s="44"/>
      <c r="J156" s="40"/>
      <c r="K156" s="28"/>
    </row>
    <row r="157" spans="1:11" s="29" customFormat="1" x14ac:dyDescent="0.25">
      <c r="A157" s="1"/>
      <c r="B157" s="1"/>
      <c r="C157" s="39"/>
      <c r="D157" s="1"/>
      <c r="E157" s="1"/>
      <c r="F157" s="1"/>
      <c r="G157" s="1"/>
      <c r="H157" s="1"/>
      <c r="I157" s="44"/>
      <c r="J157" s="40"/>
      <c r="K157" s="28"/>
    </row>
    <row r="158" spans="1:11" s="29" customFormat="1" x14ac:dyDescent="0.25">
      <c r="A158" s="1"/>
      <c r="B158" s="1"/>
      <c r="C158" s="39"/>
      <c r="D158" s="1"/>
      <c r="E158" s="1"/>
      <c r="F158" s="1"/>
      <c r="G158" s="1"/>
      <c r="H158" s="1"/>
      <c r="I158" s="44"/>
      <c r="J158" s="40"/>
      <c r="K158" s="28"/>
    </row>
    <row r="159" spans="1:11" s="29" customFormat="1" x14ac:dyDescent="0.25">
      <c r="A159" s="1"/>
      <c r="B159" s="1"/>
      <c r="C159" s="39"/>
      <c r="D159" s="1"/>
      <c r="E159" s="1"/>
      <c r="F159" s="1"/>
      <c r="G159" s="1"/>
      <c r="H159" s="1"/>
      <c r="I159" s="44"/>
      <c r="J159" s="40"/>
      <c r="K159" s="28"/>
    </row>
    <row r="160" spans="1:11" s="29" customFormat="1" x14ac:dyDescent="0.25">
      <c r="A160" s="1"/>
      <c r="B160" s="1"/>
      <c r="C160" s="39"/>
      <c r="D160" s="1"/>
      <c r="E160" s="1"/>
      <c r="F160" s="1"/>
      <c r="G160" s="1"/>
      <c r="H160" s="1"/>
      <c r="I160" s="44"/>
      <c r="J160" s="40"/>
      <c r="K160" s="28"/>
    </row>
    <row r="161" spans="1:11" s="29" customFormat="1" x14ac:dyDescent="0.25">
      <c r="A161" s="1"/>
      <c r="B161" s="1"/>
      <c r="C161" s="39"/>
      <c r="D161" s="1"/>
      <c r="E161" s="1"/>
      <c r="F161" s="1"/>
      <c r="G161" s="1"/>
      <c r="H161" s="1"/>
      <c r="I161" s="44"/>
      <c r="J161" s="40"/>
      <c r="K161" s="28"/>
    </row>
    <row r="162" spans="1:11" s="29" customFormat="1" x14ac:dyDescent="0.25">
      <c r="A162" s="1"/>
      <c r="B162" s="1"/>
      <c r="C162" s="39"/>
      <c r="D162" s="1"/>
      <c r="E162" s="1"/>
      <c r="F162" s="1"/>
      <c r="G162" s="1"/>
      <c r="H162" s="1"/>
      <c r="I162" s="44"/>
      <c r="J162" s="40"/>
      <c r="K162" s="28"/>
    </row>
    <row r="163" spans="1:11" s="29" customFormat="1" x14ac:dyDescent="0.25">
      <c r="A163" s="1"/>
      <c r="B163" s="1"/>
      <c r="C163" s="39"/>
      <c r="D163" s="1"/>
      <c r="E163" s="1"/>
      <c r="F163" s="1"/>
      <c r="G163" s="1"/>
      <c r="H163" s="1"/>
      <c r="I163" s="44"/>
      <c r="J163" s="40"/>
      <c r="K163" s="28"/>
    </row>
    <row r="164" spans="1:11" s="29" customFormat="1" x14ac:dyDescent="0.25">
      <c r="A164" s="1"/>
      <c r="B164" s="1"/>
      <c r="C164" s="39"/>
      <c r="D164" s="1"/>
      <c r="E164" s="1"/>
      <c r="F164" s="1"/>
      <c r="G164" s="1"/>
      <c r="H164" s="1"/>
      <c r="I164" s="44"/>
      <c r="J164" s="40"/>
      <c r="K164" s="28"/>
    </row>
    <row r="165" spans="1:11" s="29" customFormat="1" x14ac:dyDescent="0.25">
      <c r="A165" s="1"/>
      <c r="B165" s="1"/>
      <c r="C165" s="39"/>
      <c r="D165" s="1"/>
      <c r="E165" s="1"/>
      <c r="F165" s="1"/>
      <c r="G165" s="1"/>
      <c r="H165" s="1"/>
      <c r="I165" s="44"/>
      <c r="J165" s="40"/>
      <c r="K165" s="28"/>
    </row>
    <row r="166" spans="1:11" s="29" customFormat="1" x14ac:dyDescent="0.25">
      <c r="A166" s="1"/>
      <c r="B166" s="1"/>
      <c r="C166" s="39"/>
      <c r="D166" s="1"/>
      <c r="E166" s="1"/>
      <c r="F166" s="1"/>
      <c r="G166" s="1"/>
      <c r="H166" s="1"/>
      <c r="I166" s="44"/>
      <c r="J166" s="40"/>
      <c r="K166" s="28"/>
    </row>
    <row r="167" spans="1:11" s="29" customFormat="1" x14ac:dyDescent="0.25">
      <c r="A167" s="1"/>
      <c r="B167" s="1"/>
      <c r="C167" s="39"/>
      <c r="D167" s="1"/>
      <c r="E167" s="1"/>
      <c r="F167" s="1"/>
      <c r="G167" s="1"/>
      <c r="H167" s="1"/>
      <c r="I167" s="44"/>
      <c r="J167" s="40"/>
      <c r="K167" s="28"/>
    </row>
    <row r="168" spans="1:11" s="29" customFormat="1" x14ac:dyDescent="0.25">
      <c r="A168" s="1"/>
      <c r="B168" s="1"/>
      <c r="C168" s="39"/>
      <c r="D168" s="1"/>
      <c r="E168" s="1"/>
      <c r="F168" s="1"/>
      <c r="G168" s="1"/>
      <c r="H168" s="1"/>
      <c r="I168" s="44"/>
      <c r="J168" s="40"/>
      <c r="K168" s="28"/>
    </row>
    <row r="169" spans="1:11" s="29" customFormat="1" x14ac:dyDescent="0.25">
      <c r="A169" s="1"/>
      <c r="B169" s="1"/>
      <c r="C169" s="39"/>
      <c r="D169" s="1"/>
      <c r="E169" s="1"/>
      <c r="F169" s="1"/>
      <c r="G169" s="1"/>
      <c r="H169" s="1"/>
      <c r="I169" s="44"/>
      <c r="J169" s="40"/>
      <c r="K169" s="28"/>
    </row>
    <row r="170" spans="1:11" s="29" customFormat="1" x14ac:dyDescent="0.25">
      <c r="A170" s="1"/>
      <c r="B170" s="1"/>
      <c r="C170" s="39"/>
      <c r="D170" s="1"/>
      <c r="E170" s="1"/>
      <c r="F170" s="1"/>
      <c r="G170" s="1"/>
      <c r="H170" s="1"/>
      <c r="I170" s="44"/>
      <c r="J170" s="40"/>
      <c r="K170" s="28"/>
    </row>
    <row r="171" spans="1:11" s="29" customFormat="1" x14ac:dyDescent="0.25">
      <c r="A171" s="1"/>
      <c r="B171" s="1"/>
      <c r="C171" s="39"/>
      <c r="D171" s="1"/>
      <c r="E171" s="1"/>
      <c r="F171" s="1"/>
      <c r="G171" s="1"/>
      <c r="H171" s="1"/>
      <c r="I171" s="44"/>
      <c r="J171" s="40"/>
      <c r="K171" s="28"/>
    </row>
    <row r="172" spans="1:11" s="29" customFormat="1" x14ac:dyDescent="0.25">
      <c r="A172" s="1"/>
      <c r="B172" s="1"/>
      <c r="C172" s="39"/>
      <c r="D172" s="1"/>
      <c r="E172" s="1"/>
      <c r="F172" s="1"/>
      <c r="G172" s="1"/>
      <c r="H172" s="1"/>
      <c r="I172" s="44"/>
      <c r="J172" s="40"/>
      <c r="K172" s="28"/>
    </row>
    <row r="173" spans="1:11" s="29" customFormat="1" x14ac:dyDescent="0.25">
      <c r="A173" s="1"/>
      <c r="B173" s="1"/>
      <c r="C173" s="39"/>
      <c r="D173" s="1"/>
      <c r="E173" s="1"/>
      <c r="F173" s="1"/>
      <c r="G173" s="1"/>
      <c r="H173" s="1"/>
      <c r="I173" s="44"/>
      <c r="J173" s="40"/>
      <c r="K173" s="28"/>
    </row>
    <row r="174" spans="1:11" s="29" customFormat="1" x14ac:dyDescent="0.25">
      <c r="A174" s="1"/>
      <c r="B174" s="1"/>
      <c r="C174" s="39"/>
      <c r="D174" s="1"/>
      <c r="E174" s="1"/>
      <c r="F174" s="1"/>
      <c r="G174" s="1"/>
      <c r="H174" s="1"/>
      <c r="I174" s="44"/>
      <c r="J174" s="40"/>
      <c r="K174" s="28"/>
    </row>
    <row r="175" spans="1:11" s="29" customFormat="1" x14ac:dyDescent="0.25">
      <c r="A175" s="1"/>
      <c r="B175" s="1"/>
      <c r="C175" s="39"/>
      <c r="D175" s="1"/>
      <c r="E175" s="1"/>
      <c r="F175" s="1"/>
      <c r="G175" s="1"/>
      <c r="H175" s="1"/>
      <c r="I175" s="44"/>
      <c r="J175" s="40"/>
      <c r="K175" s="28"/>
    </row>
    <row r="176" spans="1:11" s="29" customFormat="1" x14ac:dyDescent="0.25">
      <c r="A176" s="1"/>
      <c r="B176" s="1"/>
      <c r="C176" s="39"/>
      <c r="D176" s="1"/>
      <c r="E176" s="1"/>
      <c r="F176" s="1"/>
      <c r="G176" s="1"/>
      <c r="H176" s="1"/>
      <c r="I176" s="44"/>
      <c r="J176" s="40"/>
      <c r="K176" s="28"/>
    </row>
    <row r="177" spans="1:11" s="29" customFormat="1" x14ac:dyDescent="0.25">
      <c r="A177" s="1"/>
      <c r="B177" s="1"/>
      <c r="C177" s="39"/>
      <c r="D177" s="1"/>
      <c r="E177" s="1"/>
      <c r="F177" s="1"/>
      <c r="G177" s="1"/>
      <c r="H177" s="1"/>
      <c r="I177" s="44"/>
      <c r="J177" s="40"/>
      <c r="K177" s="28"/>
    </row>
    <row r="178" spans="1:11" s="29" customFormat="1" x14ac:dyDescent="0.25">
      <c r="A178" s="1"/>
      <c r="B178" s="1"/>
      <c r="C178" s="39"/>
      <c r="D178" s="1"/>
      <c r="E178" s="1"/>
      <c r="F178" s="1"/>
      <c r="G178" s="1"/>
      <c r="H178" s="1"/>
      <c r="I178" s="44"/>
      <c r="J178" s="40"/>
      <c r="K178" s="28"/>
    </row>
    <row r="179" spans="1:11" s="29" customFormat="1" x14ac:dyDescent="0.25">
      <c r="A179" s="1"/>
      <c r="B179" s="1"/>
      <c r="C179" s="39"/>
      <c r="D179" s="1"/>
      <c r="E179" s="1"/>
      <c r="F179" s="1"/>
      <c r="G179" s="1"/>
      <c r="H179" s="1"/>
      <c r="I179" s="44"/>
      <c r="J179" s="40"/>
      <c r="K179" s="28"/>
    </row>
    <row r="180" spans="1:11" s="29" customFormat="1" x14ac:dyDescent="0.25">
      <c r="A180" s="1"/>
      <c r="B180" s="1"/>
      <c r="C180" s="39"/>
      <c r="D180" s="1"/>
      <c r="E180" s="1"/>
      <c r="F180" s="1"/>
      <c r="G180" s="1"/>
      <c r="H180" s="1"/>
      <c r="I180" s="44"/>
      <c r="J180" s="40"/>
      <c r="K180" s="28"/>
    </row>
    <row r="181" spans="1:11" s="29" customFormat="1" x14ac:dyDescent="0.25">
      <c r="A181" s="1"/>
      <c r="B181" s="1"/>
      <c r="C181" s="39"/>
      <c r="D181" s="1"/>
      <c r="E181" s="1"/>
      <c r="F181" s="1"/>
      <c r="G181" s="1"/>
      <c r="H181" s="1"/>
      <c r="I181" s="44"/>
      <c r="J181" s="40"/>
      <c r="K181" s="28"/>
    </row>
    <row r="182" spans="1:11" s="29" customFormat="1" x14ac:dyDescent="0.25">
      <c r="A182" s="1"/>
      <c r="B182" s="1"/>
      <c r="C182" s="39"/>
      <c r="D182" s="1"/>
      <c r="E182" s="1"/>
      <c r="F182" s="1"/>
      <c r="G182" s="1"/>
      <c r="H182" s="1"/>
      <c r="I182" s="44"/>
      <c r="J182" s="40"/>
      <c r="K182" s="28"/>
    </row>
    <row r="183" spans="1:11" s="29" customFormat="1" x14ac:dyDescent="0.25">
      <c r="A183" s="1"/>
      <c r="B183" s="1"/>
      <c r="C183" s="39"/>
      <c r="D183" s="1"/>
      <c r="E183" s="1"/>
      <c r="F183" s="1"/>
      <c r="G183" s="1"/>
      <c r="H183" s="1"/>
      <c r="I183" s="44"/>
      <c r="J183" s="40"/>
      <c r="K183" s="28"/>
    </row>
    <row r="184" spans="1:11" s="29" customFormat="1" x14ac:dyDescent="0.25">
      <c r="A184" s="1"/>
      <c r="B184" s="1"/>
      <c r="C184" s="39"/>
      <c r="D184" s="1"/>
      <c r="E184" s="1"/>
      <c r="F184" s="1"/>
      <c r="G184" s="1"/>
      <c r="H184" s="1"/>
      <c r="I184" s="44"/>
      <c r="J184" s="40"/>
      <c r="K184" s="28"/>
    </row>
    <row r="185" spans="1:11" s="29" customFormat="1" x14ac:dyDescent="0.25">
      <c r="A185" s="1"/>
      <c r="B185" s="1"/>
      <c r="C185" s="39"/>
      <c r="D185" s="1"/>
      <c r="E185" s="1"/>
      <c r="F185" s="1"/>
      <c r="G185" s="1"/>
      <c r="H185" s="1"/>
      <c r="I185" s="44"/>
      <c r="J185" s="40"/>
      <c r="K185" s="28"/>
    </row>
    <row r="186" spans="1:11" s="29" customFormat="1" x14ac:dyDescent="0.25">
      <c r="A186" s="1"/>
      <c r="B186" s="1"/>
      <c r="C186" s="39"/>
      <c r="D186" s="1"/>
      <c r="E186" s="1"/>
      <c r="F186" s="1"/>
      <c r="G186" s="1"/>
      <c r="H186" s="1"/>
      <c r="I186" s="44"/>
      <c r="J186" s="40"/>
      <c r="K186" s="28"/>
    </row>
    <row r="187" spans="1:11" s="29" customFormat="1" x14ac:dyDescent="0.25">
      <c r="A187" s="1"/>
      <c r="B187" s="1"/>
      <c r="C187" s="39"/>
      <c r="D187" s="1"/>
      <c r="E187" s="1"/>
      <c r="F187" s="1"/>
      <c r="G187" s="1"/>
      <c r="H187" s="1"/>
      <c r="I187" s="44"/>
      <c r="J187" s="40"/>
      <c r="K187" s="28"/>
    </row>
    <row r="188" spans="1:11" s="29" customFormat="1" x14ac:dyDescent="0.25">
      <c r="A188" s="1"/>
      <c r="B188" s="1"/>
      <c r="C188" s="39"/>
      <c r="D188" s="1"/>
      <c r="E188" s="1"/>
      <c r="F188" s="1"/>
      <c r="G188" s="1"/>
      <c r="H188" s="1"/>
      <c r="I188" s="44"/>
      <c r="J188" s="40"/>
      <c r="K188" s="28"/>
    </row>
    <row r="189" spans="1:11" s="29" customFormat="1" x14ac:dyDescent="0.25">
      <c r="A189" s="1"/>
      <c r="B189" s="1"/>
      <c r="C189" s="39"/>
      <c r="D189" s="1"/>
      <c r="E189" s="1"/>
      <c r="F189" s="1"/>
      <c r="G189" s="1"/>
      <c r="H189" s="1"/>
      <c r="I189" s="44"/>
      <c r="J189" s="40"/>
      <c r="K189" s="28"/>
    </row>
    <row r="190" spans="1:11" s="29" customFormat="1" x14ac:dyDescent="0.25">
      <c r="A190" s="1"/>
      <c r="B190" s="1"/>
      <c r="C190" s="39"/>
      <c r="D190" s="1"/>
      <c r="E190" s="1"/>
      <c r="F190" s="1"/>
      <c r="G190" s="1"/>
      <c r="H190" s="1"/>
      <c r="I190" s="44"/>
      <c r="J190" s="40"/>
      <c r="K190" s="28"/>
    </row>
    <row r="191" spans="1:11" s="29" customFormat="1" x14ac:dyDescent="0.25">
      <c r="A191" s="21"/>
      <c r="B191" s="21"/>
      <c r="C191" s="41"/>
      <c r="D191" s="21"/>
      <c r="E191" s="21"/>
      <c r="F191" s="21"/>
      <c r="G191" s="21"/>
      <c r="H191" s="21"/>
      <c r="I191" s="45"/>
      <c r="J191" s="40"/>
      <c r="K191" s="28"/>
    </row>
    <row r="192" spans="1:11" x14ac:dyDescent="0.25">
      <c r="A192" s="21"/>
      <c r="B192" s="21"/>
      <c r="C192" s="41"/>
      <c r="D192" s="21"/>
      <c r="E192" s="21"/>
      <c r="F192" s="21"/>
      <c r="G192" s="21"/>
      <c r="H192" s="21"/>
      <c r="I192" s="45"/>
      <c r="J192" s="42"/>
      <c r="K192" s="22"/>
    </row>
    <row r="193" spans="10:11" x14ac:dyDescent="0.25">
      <c r="J193" s="42"/>
      <c r="K193" s="22"/>
    </row>
  </sheetData>
  <mergeCells count="24">
    <mergeCell ref="B14:B25"/>
    <mergeCell ref="A26:A33"/>
    <mergeCell ref="B26:B33"/>
    <mergeCell ref="I60:L60"/>
    <mergeCell ref="I61:L61"/>
    <mergeCell ref="I62:M62"/>
    <mergeCell ref="A1:C1"/>
    <mergeCell ref="I1:M1"/>
    <mergeCell ref="D1:H1"/>
    <mergeCell ref="A3:A11"/>
    <mergeCell ref="B3:B11"/>
    <mergeCell ref="A34:A47"/>
    <mergeCell ref="B34:B47"/>
    <mergeCell ref="A48:A52"/>
    <mergeCell ref="B48:B49"/>
    <mergeCell ref="B50:B52"/>
    <mergeCell ref="A12:A13"/>
    <mergeCell ref="B12:B13"/>
    <mergeCell ref="A14:A25"/>
    <mergeCell ref="I56:M56"/>
    <mergeCell ref="I57:M57"/>
    <mergeCell ref="I55:M55"/>
    <mergeCell ref="I58:L58"/>
    <mergeCell ref="I59:L5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36" t="s">
        <v>9</v>
      </c>
      <c r="B1" s="136"/>
      <c r="C1" s="136"/>
      <c r="D1" s="136"/>
      <c r="E1" s="136"/>
      <c r="F1" s="136"/>
      <c r="G1" s="136"/>
      <c r="H1" s="136"/>
    </row>
    <row r="2" spans="1:8" ht="20.25" x14ac:dyDescent="0.2">
      <c r="B2" s="3"/>
    </row>
    <row r="3" spans="1:8" ht="47.25" customHeight="1" x14ac:dyDescent="0.2">
      <c r="A3" s="137" t="s">
        <v>10</v>
      </c>
      <c r="B3" s="137"/>
      <c r="C3" s="137"/>
      <c r="D3" s="137"/>
      <c r="E3" s="137"/>
      <c r="F3" s="137"/>
      <c r="G3" s="137"/>
      <c r="H3" s="137"/>
    </row>
    <row r="4" spans="1:8" ht="35.25" customHeight="1" x14ac:dyDescent="0.2">
      <c r="B4" s="4"/>
    </row>
    <row r="5" spans="1:8" ht="15" customHeight="1" x14ac:dyDescent="0.2">
      <c r="A5" s="138" t="s">
        <v>11</v>
      </c>
      <c r="B5" s="138"/>
      <c r="C5" s="138"/>
      <c r="D5" s="138"/>
      <c r="E5" s="138"/>
      <c r="F5" s="138"/>
      <c r="G5" s="138"/>
      <c r="H5" s="138"/>
    </row>
    <row r="6" spans="1:8" ht="15" customHeight="1" x14ac:dyDescent="0.2">
      <c r="A6" s="138" t="s">
        <v>12</v>
      </c>
      <c r="B6" s="138"/>
      <c r="C6" s="138"/>
      <c r="D6" s="138"/>
      <c r="E6" s="138"/>
      <c r="F6" s="138"/>
      <c r="G6" s="138"/>
      <c r="H6" s="138"/>
    </row>
    <row r="7" spans="1:8" ht="15" customHeight="1" x14ac:dyDescent="0.2">
      <c r="A7" s="138" t="s">
        <v>13</v>
      </c>
      <c r="B7" s="138"/>
      <c r="C7" s="138"/>
      <c r="D7" s="138"/>
      <c r="E7" s="138"/>
      <c r="F7" s="138"/>
      <c r="G7" s="138"/>
      <c r="H7" s="138"/>
    </row>
    <row r="8" spans="1:8" ht="15" customHeight="1" x14ac:dyDescent="0.2">
      <c r="A8" s="138" t="s">
        <v>14</v>
      </c>
      <c r="B8" s="138"/>
      <c r="C8" s="138"/>
      <c r="D8" s="138"/>
      <c r="E8" s="138"/>
      <c r="F8" s="138"/>
      <c r="G8" s="138"/>
      <c r="H8" s="138"/>
    </row>
    <row r="9" spans="1:8" ht="30" customHeight="1" x14ac:dyDescent="0.2">
      <c r="B9" s="5"/>
    </row>
    <row r="10" spans="1:8" ht="105" customHeight="1" x14ac:dyDescent="0.2">
      <c r="A10" s="139" t="s">
        <v>15</v>
      </c>
      <c r="B10" s="139"/>
      <c r="C10" s="139"/>
      <c r="D10" s="139"/>
      <c r="E10" s="139"/>
      <c r="F10" s="139"/>
      <c r="G10" s="139"/>
      <c r="H10" s="139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40" t="s">
        <v>21</v>
      </c>
      <c r="B19" s="140"/>
      <c r="C19" s="140"/>
      <c r="D19" s="140"/>
      <c r="E19" s="140"/>
      <c r="F19" s="140"/>
      <c r="G19" s="140"/>
      <c r="H19" s="140"/>
    </row>
    <row r="20" spans="1:8" ht="14.25" x14ac:dyDescent="0.2">
      <c r="A20" s="141" t="s">
        <v>22</v>
      </c>
      <c r="B20" s="141"/>
      <c r="C20" s="141"/>
      <c r="D20" s="141"/>
      <c r="E20" s="141"/>
      <c r="F20" s="141"/>
      <c r="G20" s="141"/>
      <c r="H20" s="141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42" t="s">
        <v>23</v>
      </c>
      <c r="B24" s="142"/>
      <c r="C24" s="142"/>
      <c r="D24" s="142"/>
      <c r="E24" s="142"/>
      <c r="F24" s="142"/>
      <c r="G24" s="142"/>
      <c r="H24" s="142"/>
    </row>
    <row r="25" spans="1:8" ht="15" customHeight="1" x14ac:dyDescent="0.2">
      <c r="A25" s="142" t="s">
        <v>24</v>
      </c>
      <c r="B25" s="142"/>
      <c r="C25" s="142"/>
      <c r="D25" s="142"/>
      <c r="E25" s="142"/>
      <c r="F25" s="142"/>
      <c r="G25" s="142"/>
      <c r="H25" s="142"/>
    </row>
    <row r="26" spans="1:8" ht="15" customHeight="1" x14ac:dyDescent="0.2">
      <c r="A26" s="135" t="s">
        <v>25</v>
      </c>
      <c r="B26" s="135"/>
      <c r="C26" s="135"/>
      <c r="D26" s="135"/>
      <c r="E26" s="135"/>
      <c r="F26" s="135"/>
      <c r="G26" s="135"/>
      <c r="H26" s="13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1" sqref="E11"/>
    </sheetView>
  </sheetViews>
  <sheetFormatPr defaultRowHeight="12.75" x14ac:dyDescent="0.2"/>
  <cols>
    <col min="1" max="1" width="118.28515625" style="56" customWidth="1"/>
    <col min="2" max="16384" width="9.140625" style="56"/>
  </cols>
  <sheetData>
    <row r="1" spans="1:1" ht="20.25" x14ac:dyDescent="0.2">
      <c r="A1" s="55" t="s">
        <v>87</v>
      </c>
    </row>
    <row r="2" spans="1:1" x14ac:dyDescent="0.2">
      <c r="A2" s="57"/>
    </row>
    <row r="3" spans="1:1" x14ac:dyDescent="0.2">
      <c r="A3" s="57"/>
    </row>
    <row r="4" spans="1:1" ht="43.5" customHeight="1" x14ac:dyDescent="0.2">
      <c r="A4" s="58" t="s">
        <v>10</v>
      </c>
    </row>
    <row r="5" spans="1:1" x14ac:dyDescent="0.2">
      <c r="A5" s="59"/>
    </row>
    <row r="6" spans="1:1" x14ac:dyDescent="0.2">
      <c r="A6" s="57"/>
    </row>
    <row r="7" spans="1:1" ht="51" customHeight="1" x14ac:dyDescent="0.2">
      <c r="A7" s="57"/>
    </row>
    <row r="8" spans="1:1" ht="50.1" customHeight="1" x14ac:dyDescent="0.2">
      <c r="A8" s="60" t="s">
        <v>11</v>
      </c>
    </row>
    <row r="9" spans="1:1" ht="50.1" customHeight="1" x14ac:dyDescent="0.2">
      <c r="A9" s="60" t="s">
        <v>88</v>
      </c>
    </row>
    <row r="10" spans="1:1" ht="50.1" customHeight="1" x14ac:dyDescent="0.2">
      <c r="A10" s="60" t="s">
        <v>89</v>
      </c>
    </row>
    <row r="11" spans="1:1" ht="50.1" customHeight="1" x14ac:dyDescent="0.2">
      <c r="A11" s="60" t="s">
        <v>14</v>
      </c>
    </row>
    <row r="12" spans="1:1" x14ac:dyDescent="0.2">
      <c r="A12" s="57"/>
    </row>
    <row r="13" spans="1:1" x14ac:dyDescent="0.2">
      <c r="A13" s="57"/>
    </row>
    <row r="14" spans="1:1" ht="15.75" x14ac:dyDescent="0.2">
      <c r="A14" s="61"/>
    </row>
    <row r="15" spans="1:1" ht="71.25" customHeight="1" x14ac:dyDescent="0.2">
      <c r="A15" s="62" t="s">
        <v>90</v>
      </c>
    </row>
    <row r="16" spans="1:1" x14ac:dyDescent="0.2">
      <c r="A16" s="63"/>
    </row>
    <row r="17" spans="1:1" x14ac:dyDescent="0.2">
      <c r="A17" s="57"/>
    </row>
    <row r="18" spans="1:1" x14ac:dyDescent="0.2">
      <c r="A18" s="57"/>
    </row>
    <row r="19" spans="1:1" x14ac:dyDescent="0.2">
      <c r="A19" s="57"/>
    </row>
    <row r="20" spans="1:1" ht="14.25" x14ac:dyDescent="0.2">
      <c r="A20" s="64" t="s">
        <v>91</v>
      </c>
    </row>
    <row r="21" spans="1:1" ht="14.25" x14ac:dyDescent="0.2">
      <c r="A21" s="65" t="s">
        <v>92</v>
      </c>
    </row>
    <row r="22" spans="1:1" x14ac:dyDescent="0.2">
      <c r="A22" s="57"/>
    </row>
    <row r="23" spans="1:1" x14ac:dyDescent="0.2">
      <c r="A23" s="57"/>
    </row>
    <row r="24" spans="1:1" x14ac:dyDescent="0.2">
      <c r="A24" s="57"/>
    </row>
    <row r="25" spans="1:1" x14ac:dyDescent="0.2">
      <c r="A25" s="57"/>
    </row>
    <row r="26" spans="1:1" x14ac:dyDescent="0.2">
      <c r="A26" s="57"/>
    </row>
    <row r="27" spans="1:1" x14ac:dyDescent="0.2">
      <c r="A27" s="57"/>
    </row>
    <row r="28" spans="1:1" ht="18.75" x14ac:dyDescent="0.2">
      <c r="A28" s="66"/>
    </row>
    <row r="29" spans="1:1" ht="15" x14ac:dyDescent="0.2">
      <c r="A29" s="67" t="s">
        <v>93</v>
      </c>
    </row>
    <row r="30" spans="1:1" ht="14.25" x14ac:dyDescent="0.2">
      <c r="A30" s="65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Reitoria</vt:lpstr>
      <vt:lpstr>ESAG</vt:lpstr>
      <vt:lpstr>CEAD</vt:lpstr>
      <vt:lpstr>CEART</vt:lpstr>
      <vt:lpstr>FAED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2017-04-04T17:04:37Z</dcterms:modified>
</cp:coreProperties>
</file>